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G:\LFS\RAP Project\Working Copy\lmr_master\outputs\lfs\"/>
    </mc:Choice>
  </mc:AlternateContent>
  <xr:revisionPtr revIDLastSave="0" documentId="13_ncr:1_{7FB35584-0B07-4333-A72F-CF632F3F28A6}" xr6:coauthVersionLast="47" xr6:coauthVersionMax="47" xr10:uidLastSave="{00000000-0000-0000-0000-000000000000}"/>
  <bookViews>
    <workbookView xWindow="-23148" yWindow="-4224" windowWidth="23256" windowHeight="12456" xr2:uid="{00000000-000D-0000-FFFF-FFFF00000000}"/>
  </bookViews>
  <sheets>
    <sheet name="Cover Sheet" sheetId="1" r:id="rId1"/>
    <sheet name="Table of Contents" sheetId="2" r:id="rId2"/>
    <sheet name="Notes" sheetId="3" r:id="rId3"/>
    <sheet name="2.1a" sheetId="4" r:id="rId4"/>
    <sheet name="2.1b" sheetId="5" r:id="rId5"/>
    <sheet name="2.2a" sheetId="6" r:id="rId6"/>
    <sheet name="2.2b" sheetId="7" r:id="rId7"/>
    <sheet name="2.3a" sheetId="8" r:id="rId8"/>
    <sheet name="2.3b" sheetId="9" r:id="rId9"/>
    <sheet name="2.3c" sheetId="10" r:id="rId10"/>
    <sheet name="2.4a" sheetId="11" r:id="rId11"/>
    <sheet name="2.4b" sheetId="12" r:id="rId12"/>
    <sheet name="2.4c" sheetId="13" r:id="rId13"/>
    <sheet name="2.5a" sheetId="14" r:id="rId14"/>
    <sheet name="2.5b" sheetId="15" r:id="rId15"/>
    <sheet name="2.5c" sheetId="16" r:id="rId16"/>
    <sheet name="2.6a" sheetId="17" r:id="rId17"/>
    <sheet name="2.6b" sheetId="18" r:id="rId18"/>
    <sheet name="2.6c" sheetId="19" r:id="rId19"/>
    <sheet name="2.7a" sheetId="20" r:id="rId20"/>
    <sheet name="2.7b" sheetId="21" r:id="rId21"/>
    <sheet name="2.7c" sheetId="22" r:id="rId22"/>
    <sheet name="2.8a" sheetId="23" r:id="rId23"/>
    <sheet name="2.8b" sheetId="24" r:id="rId24"/>
    <sheet name="2.8c" sheetId="25" r:id="rId25"/>
    <sheet name="2.9a" sheetId="26" r:id="rId26"/>
    <sheet name="2.9b" sheetId="27" r:id="rId27"/>
    <sheet name="2.9c" sheetId="28" r:id="rId28"/>
    <sheet name="2.10a" sheetId="29" r:id="rId29"/>
    <sheet name="2.10b" sheetId="30" r:id="rId30"/>
    <sheet name="2.10c" sheetId="31" r:id="rId31"/>
    <sheet name="2.11" sheetId="32" r:id="rId32"/>
    <sheet name="2.12" sheetId="33" r:id="rId33"/>
    <sheet name="2.48"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<sst xmlns="http://schemas.openxmlformats.org/spreadsheetml/2006/main" count="22374" uniqueCount="897">
  <si>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</si>
  <si>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</si>
  <si>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</si>
  <si>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</si>
  <si>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</si>
  <si>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</si>
  <si>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</si>
  <si>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</si>
  <si>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</si>
  <si>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</si>
  <si>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</si>
  <si>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</si>
  <si>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</si>
  <si>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</si>
  <si>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</si>
  <si>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</si>
  <si>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</si>
  <si>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</si>
  <si>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</si>
  <si>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</si>
  <si>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</si>
  <si>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</si>
  <si>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</si>
  <si>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</si>
  <si>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</si>
  <si>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</si>
  <si>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</si>
  <si>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</si>
  <si>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</si>
  <si>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</si>
  <si>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</si>
  <si>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</si>
  <si>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</si>
  <si>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</si>
  <si>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</si>
  <si>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</si>
  <si>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</si>
  <si>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</si>
  <si>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</si>
  <si>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</si>
  <si>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</si>
  <si>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</si>
  <si>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</si>
  <si>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</si>
  <si>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</si>
  <si>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</si>
  <si>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</si>
  <si>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</si>
  <si>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</si>
  <si>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</si>
  <si>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</si>
  <si>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</si>
  <si>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</si>
  <si>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</si>
  <si>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</si>
  <si>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</si>
  <si>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</si>
  <si>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</si>
  <si>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</si>
  <si>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</si>
  <si>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</si>
  <si>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</si>
  <si>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</si>
  <si>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</si>
  <si>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</si>
  <si>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</si>
  <si>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</si>
  <si>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</si>
  <si>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</si>
  <si>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</si>
  <si>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</si>
  <si>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</si>
  <si>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</si>
  <si>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</si>
  <si>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</si>
  <si>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</si>
  <si>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</si>
  <si>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</si>
  <si>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</si>
  <si>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</si>
  <si>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</si>
  <si>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</si>
  <si>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</si>
  <si>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</si>
  <si>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</si>
  <si>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</si>
  <si>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</si>
  <si>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</si>
  <si>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</si>
  <si>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</si>
  <si>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</si>
  <si>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</si>
  <si>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</si>
  <si>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</si>
  <si>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</si>
  <si>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</si>
  <si>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</si>
  <si>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</si>
  <si>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</si>
  <si>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</si>
  <si>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</si>
  <si>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</si>
  <si>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</si>
  <si>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</si>
  <si>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</si>
  <si>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</si>
  <si>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</si>
  <si>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</si>
  <si>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</si>
  <si>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</si>
  <si>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</si>
  <si>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</si>
  <si>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</si>
  <si>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</si>
  <si>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</si>
  <si>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</si>
  <si>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</si>
  <si>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</si>
  <si>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</si>
  <si>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</si>
  <si>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</si>
  <si>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</si>
  <si>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</si>
  <si>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</si>
  <si>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</si>
  <si>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</si>
  <si>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Revisions were published in March 2019 (affecting LFS data from June-August 2011 to October-December 2018), October 2020 (affecting data for January-March 2020 to May-July 2020), July 2021 (affecting data from January-March 2020 to February-April 2021), to include new population weights using PAYE Real-Time Information data, and June 2022 (affecting LFS data from January-March 2020 to January-March 2022) to include new population weights using PAYE Real-Time Information and with the introduction of the non-response bias adjustment to Northern Ireland data. The latest reweighting was introduced in February 2024, affecting data from July-September 2022 to September-November 2023, to incorporate the latest estimates of the size and composition of the UK population.</t>
  </si>
  <si>
    <t/>
  </si>
  <si>
    <t>An overview of the impact of these reweightings on estimates of unemployment, employment and economic inactivity is available on Background Information page on the NISRA website:</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</si>
  <si>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</si>
  <si>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</si>
  <si>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</si>
  <si>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</si>
  <si>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2.1a: Northern Ireland labour market structure, age 16 and over, numbers and rates, seasonally 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</si>
  <si>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</si>
  <si>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</si>
  <si>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</si>
  <si>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</si>
  <si>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</si>
  <si>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</si>
  <si>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</si>
  <si>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</si>
  <si>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</si>
  <si>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</si>
  <si>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</si>
  <si>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Unemployment rate [note 11] (%)</t>
  </si>
  <si>
    <t>Inactivity rate [note 12] (%)</t>
  </si>
  <si>
    <t>Male population age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</si>
  <si>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</si>
  <si>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</si>
  <si>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</si>
  <si>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</si>
  <si>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</si>
  <si>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</si>
  <si>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</si>
  <si>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</si>
  <si>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 16 and over [note 4]</t>
  </si>
  <si>
    <t>Females economically active [note 7]</t>
  </si>
  <si>
    <t>Females in employment [note 5]</t>
  </si>
  <si>
    <t>Females unemployed [note 6]</t>
  </si>
  <si>
    <t>Females economically inactive [note 8]</t>
  </si>
  <si>
    <t>Female activity rate [note 9] (%)</t>
  </si>
  <si>
    <t>Female employment rate [note 10] (%)</t>
  </si>
  <si>
    <t>Female unemployment rate [note 11] (%)</t>
  </si>
  <si>
    <t>Female inactivity rate [note 12] (%)</t>
  </si>
  <si>
    <t>Small sample size cells [note 22]</t>
  </si>
  <si>
    <t>Jan-Mar 1995</t>
  </si>
  <si>
    <t>Feb-Apr 1995</t>
  </si>
  <si>
    <t>Mar-May 1995</t>
  </si>
  <si>
    <t>Apr-Jun 1995</t>
  </si>
  <si>
    <t>May-Jul 1995</t>
  </si>
  <si>
    <t>Jun-Aug 1995</t>
  </si>
  <si>
    <t>Jul-Sep 1995</t>
  </si>
  <si>
    <t>Aug-Oct 1995</t>
  </si>
  <si>
    <t>Sep-Nov 1995</t>
  </si>
  <si>
    <t>Oct-Dec 1995</t>
  </si>
  <si>
    <t>Nov-Jan 1996</t>
  </si>
  <si>
    <t>Dec-Feb 1996</t>
  </si>
  <si>
    <t>Jan-Mar 1996</t>
  </si>
  <si>
    <t>Feb-Apr 1996</t>
  </si>
  <si>
    <t>Mar-May 1996</t>
  </si>
  <si>
    <t>Apr-Jun 1996</t>
  </si>
  <si>
    <t>May-Jul 1996</t>
  </si>
  <si>
    <t>Jun-Aug 1996</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</si>
  <si>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</si>
  <si>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</si>
  <si>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</si>
  <si>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</si>
  <si>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</si>
  <si>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</si>
  <si>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</si>
  <si>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</si>
  <si>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</si>
  <si>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</si>
  <si>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</si>
  <si>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</si>
  <si>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</si>
  <si>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</si>
  <si>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</si>
  <si>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</si>
  <si>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</si>
  <si>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</si>
  <si>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</si>
  <si>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</si>
  <si>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</si>
  <si>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</si>
  <si>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</si>
  <si>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</si>
  <si>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</si>
  <si>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</si>
  <si>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</si>
  <si>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</si>
  <si>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</si>
  <si>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</si>
  <si>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</si>
  <si>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</si>
  <si>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</si>
  <si>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</si>
  <si>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</si>
  <si>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</si>
  <si>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</si>
  <si>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</si>
  <si>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</si>
  <si>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</si>
  <si>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</si>
  <si>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</si>
  <si>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</si>
  <si>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</si>
  <si>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</si>
  <si>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</si>
  <si>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</si>
  <si>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</si>
  <si>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</si>
  <si>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</si>
  <si>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</si>
  <si>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</si>
  <si>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</si>
  <si>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</si>
  <si>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</si>
  <si>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</si>
  <si>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</si>
  <si>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</si>
  <si>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</si>
  <si>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</si>
  <si>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</si>
  <si>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</si>
  <si>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</si>
  <si>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</si>
  <si>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</si>
  <si>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</si>
  <si>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</si>
  <si>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</si>
  <si>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</si>
  <si>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</si>
  <si>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</si>
  <si>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</si>
  <si>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</si>
  <si>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</si>
  <si>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</si>
  <si>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</si>
  <si>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</si>
  <si>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</si>
  <si>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</si>
  <si>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</si>
  <si>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</si>
  <si>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</si>
  <si>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</si>
  <si>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</si>
  <si>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</si>
  <si>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</si>
  <si>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</si>
  <si>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</si>
  <si>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</si>
  <si>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</si>
  <si>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</si>
  <si>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</si>
  <si>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</si>
  <si>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</si>
  <si>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</si>
  <si>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</si>
  <si>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</si>
  <si>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</si>
  <si>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</si>
  <si>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</si>
  <si>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</si>
  <si>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</si>
  <si>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</si>
  <si>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</si>
  <si>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</si>
  <si>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</si>
  <si>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</si>
  <si>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</si>
  <si>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</si>
  <si>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</si>
  <si>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</si>
  <si>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</si>
  <si>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</si>
  <si>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</si>
  <si>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</si>
  <si>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</si>
  <si>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</si>
  <si>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</si>
  <si>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</si>
  <si>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</si>
  <si>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</si>
  <si>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</si>
  <si>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</si>
  <si>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</si>
  <si>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</si>
  <si>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</si>
  <si>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</si>
  <si>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</si>
  <si>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</si>
  <si>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</si>
  <si>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</si>
  <si>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</si>
  <si>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</si>
  <si>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</si>
  <si>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</si>
  <si>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</si>
  <si>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</si>
  <si>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</si>
  <si>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</si>
  <si>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</si>
  <si>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</si>
  <si>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</si>
  <si>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</si>
  <si>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</si>
  <si>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</si>
  <si>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</si>
  <si>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</si>
  <si>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</si>
  <si>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</si>
  <si>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</si>
  <si>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</si>
  <si>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</si>
  <si>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</si>
  <si>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</si>
  <si>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</si>
  <si>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</si>
  <si>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</si>
  <si>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</si>
  <si>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</si>
  <si>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</si>
  <si>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</si>
  <si>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</si>
  <si>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</si>
  <si>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</si>
  <si>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</si>
  <si>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</si>
  <si>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</si>
  <si>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</si>
  <si>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</si>
  <si>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</si>
  <si>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</si>
  <si>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</si>
  <si>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</si>
  <si>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</si>
  <si>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</si>
  <si>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</si>
  <si>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</si>
  <si>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</si>
  <si>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</si>
  <si>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</si>
  <si>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</si>
  <si>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</si>
  <si>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</si>
  <si>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</si>
  <si>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</si>
  <si>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</si>
  <si>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</si>
  <si>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</si>
  <si>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</si>
  <si>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</si>
  <si>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</si>
  <si>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</si>
  <si>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</si>
  <si>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</si>
  <si>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</si>
  <si>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</si>
  <si>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</si>
  <si>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</si>
  <si>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</si>
  <si>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</si>
  <si>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</si>
  <si>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</si>
  <si>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</si>
  <si>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</si>
  <si>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</si>
  <si>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</si>
  <si>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</si>
  <si>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</si>
  <si>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</si>
  <si>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</si>
  <si>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</si>
  <si>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</si>
  <si>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</si>
  <si>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</si>
  <si>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</si>
  <si>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</si>
  <si>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</si>
  <si>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</si>
  <si>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</si>
  <si>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</si>
  <si>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</si>
  <si>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</si>
  <si>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</si>
  <si>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</si>
  <si>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</si>
  <si>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</si>
  <si>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</si>
  <si>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</si>
  <si>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</si>
  <si>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</si>
  <si>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</si>
  <si>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</si>
  <si>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</si>
  <si>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</si>
  <si>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</si>
  <si>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</si>
  <si>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</si>
  <si>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</si>
  <si>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</si>
  <si>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</si>
  <si>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</si>
  <si>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</si>
  <si>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</si>
  <si>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</si>
  <si>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</si>
  <si>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</si>
  <si>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</si>
  <si>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</si>
  <si>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</si>
  <si>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</si>
  <si>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</si>
  <si>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</si>
  <si>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</si>
  <si>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</si>
  <si>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</si>
  <si>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</si>
  <si>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</si>
  <si>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</si>
  <si>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</si>
  <si>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</si>
  <si>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</si>
  <si>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</si>
  <si>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</si>
  <si>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</si>
  <si>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</si>
  <si>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</si>
  <si>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</si>
  <si>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</si>
  <si>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</si>
  <si>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</si>
  <si>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</si>
  <si>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</si>
  <si>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</si>
  <si>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</si>
  <si>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</si>
  <si>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</si>
  <si>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</si>
  <si>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</si>
  <si>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</si>
  <si>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</si>
  <si>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</si>
  <si>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</si>
  <si>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</si>
  <si>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</si>
  <si>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</si>
  <si>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</si>
  <si>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</si>
  <si>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</si>
  <si>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</si>
  <si>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</si>
  <si>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</si>
  <si>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</si>
  <si>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</si>
  <si>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</si>
  <si>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</si>
  <si>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</si>
  <si>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</si>
  <si>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</si>
  <si>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</si>
  <si>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</si>
  <si>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</si>
  <si>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</si>
  <si>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</si>
  <si>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</si>
  <si>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</si>
  <si>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</si>
  <si>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</si>
  <si>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</si>
  <si>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</si>
  <si>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</si>
  <si>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</si>
  <si>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</si>
  <si>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</si>
  <si>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</si>
  <si>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</si>
  <si>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</si>
  <si>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</si>
  <si>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</si>
  <si>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</si>
  <si>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</si>
  <si>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</si>
  <si>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</si>
  <si>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</si>
  <si>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</si>
  <si>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Jun-Aug 2023</t>
  </si>
  <si>
    <t>Jul-Sep 2023</t>
  </si>
  <si>
    <t>Aug-Oct 2023</t>
  </si>
  <si>
    <t>Sep-Nov 2023</t>
  </si>
  <si>
    <t>Oct-Dec 2023</t>
  </si>
  <si>
    <t>Nov-Jan 2024</t>
  </si>
  <si>
    <t>Dec-Feb 2024</t>
  </si>
  <si>
    <t>Table 2.1b: Northern Ireland labour market structure, aged 16 to 64, numbers and rates, seasonally adjusted</t>
  </si>
  <si>
    <t>Aged 16 to 64 population [note 4]</t>
  </si>
  <si>
    <t>Activity rate (%) [note 9]</t>
  </si>
  <si>
    <t>Employment rate (%) [note 10]</t>
  </si>
  <si>
    <t>Unemployment rate (%) [note 11]</t>
  </si>
  <si>
    <t>Inactivity rate (%) [note 12]</t>
  </si>
  <si>
    <t>Male population aged 16 to 64 [note 4]</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</si>
  <si>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</si>
  <si>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</si>
  <si>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</si>
  <si>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</si>
  <si>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</si>
  <si>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</si>
  <si>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</si>
  <si>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</si>
  <si>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</si>
  <si>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2.2a: Northern Ireland labour market structure, age 16 and over, numbers and rates, unadjusted</t>
  </si>
  <si>
    <t xml:space="preserve">Unemployment rate [note 11] (%) </t>
  </si>
  <si>
    <t>Male population aged 16 and over [note 4]</t>
  </si>
  <si>
    <t>Female population aged 16 and over [note 4]</t>
  </si>
  <si>
    <t xml:space="preserve">Female unemployment rate [note 11] (%) </t>
  </si>
  <si>
    <t>Table 2.2b: Northern Ireland labour market structure, aged 16 to 64, numbers and rates, unadjusted</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</si>
  <si>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</si>
  <si>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</si>
  <si>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</si>
  <si>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</si>
  <si>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</si>
  <si>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</si>
  <si>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</si>
  <si>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</si>
  <si>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</si>
  <si>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</si>
  <si>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</si>
  <si>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</si>
  <si>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</si>
  <si>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</si>
  <si>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</si>
  <si>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</si>
  <si>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</si>
  <si>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</si>
  <si>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</si>
  <si>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</si>
  <si>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</si>
  <si>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</si>
  <si>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</si>
  <si>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</si>
  <si>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</si>
  <si>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</si>
  <si>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</si>
  <si>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</si>
  <si>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</si>
  <si>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</si>
  <si>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</si>
  <si>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</si>
  <si>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</si>
  <si>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</si>
  <si>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</si>
  <si>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</si>
  <si>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</si>
  <si>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</si>
  <si>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</si>
  <si>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</si>
  <si>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</si>
  <si>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</si>
  <si>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</si>
  <si>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</si>
  <si>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</si>
  <si>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</si>
  <si>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</si>
  <si>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</si>
  <si>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</si>
  <si>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</si>
  <si>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</si>
  <si>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</si>
  <si>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</si>
  <si>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</si>
  <si>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</si>
  <si>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</si>
  <si>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</si>
  <si>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</si>
  <si>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</si>
  <si>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</si>
  <si>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</si>
  <si>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</si>
  <si>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</si>
  <si>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</si>
  <si>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</si>
  <si>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</si>
  <si>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</si>
  <si>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</si>
  <si>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</si>
  <si>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</si>
  <si>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</si>
  <si>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</si>
  <si>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</si>
  <si>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</si>
  <si>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</si>
  <si>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</si>
  <si>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</si>
  <si>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</si>
  <si>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</si>
  <si>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</si>
  <si>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</si>
  <si>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</si>
  <si>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</si>
  <si>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</si>
  <si>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</si>
  <si>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</si>
  <si>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</si>
  <si>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</si>
  <si>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</si>
  <si>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</si>
  <si>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</si>
  <si>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</si>
  <si>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</si>
  <si>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</si>
  <si>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</si>
  <si>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</si>
  <si>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</si>
  <si>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</si>
  <si>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</si>
  <si>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</si>
  <si>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</si>
  <si>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</si>
  <si>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</si>
  <si>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</si>
  <si>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</si>
  <si>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</si>
  <si>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</si>
  <si>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</si>
  <si>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</si>
  <si>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</si>
  <si>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</si>
  <si>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</si>
  <si>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</si>
  <si>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</si>
  <si>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</si>
  <si>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</si>
  <si>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</si>
  <si>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</si>
  <si>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</si>
  <si>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</si>
  <si>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</si>
  <si>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</si>
  <si>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</si>
  <si>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</si>
  <si>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</si>
  <si>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</si>
  <si>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</si>
  <si>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</si>
  <si>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</si>
  <si>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</si>
  <si>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</si>
  <si>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</si>
  <si>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</si>
  <si>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</si>
  <si>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</si>
  <si>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</si>
  <si>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</si>
  <si>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</si>
  <si>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</si>
  <si>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</si>
  <si>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</si>
  <si>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</si>
  <si>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</si>
  <si>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</si>
  <si>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</si>
  <si>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</si>
  <si>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</si>
  <si>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</si>
  <si>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</si>
  <si>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</si>
  <si>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</si>
  <si>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</si>
  <si>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</si>
  <si>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</si>
  <si>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</si>
  <si>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</si>
  <si>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</si>
  <si>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</si>
  <si>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</si>
  <si>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</si>
  <si>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</si>
  <si>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</si>
  <si>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</si>
  <si>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</si>
  <si>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</si>
  <si>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</si>
  <si>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</si>
  <si>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</si>
  <si>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</si>
  <si>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</si>
  <si>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</si>
  <si>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</si>
  <si>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</si>
  <si>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</si>
  <si>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</si>
  <si>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</si>
  <si>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</si>
  <si>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</si>
  <si>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</si>
  <si>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</si>
  <si>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</si>
  <si>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</si>
  <si>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</si>
  <si>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</si>
  <si>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</si>
  <si>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</si>
  <si>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</si>
  <si>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</si>
  <si>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</si>
  <si>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</si>
  <si>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</si>
  <si>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</si>
  <si>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</si>
  <si>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</si>
  <si>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</si>
  <si>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</si>
  <si>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</si>
  <si>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</si>
  <si>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</si>
  <si>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</si>
  <si>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</si>
  <si>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</si>
  <si>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</si>
  <si>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</si>
  <si>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</si>
  <si>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</si>
  <si>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</si>
  <si>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</si>
  <si>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</si>
  <si>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</si>
  <si>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</si>
  <si>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</si>
  <si>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</si>
  <si>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</si>
  <si>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</si>
  <si>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</si>
  <si>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</si>
  <si>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</si>
  <si>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</si>
  <si>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</si>
  <si>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</si>
  <si>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</si>
  <si>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</si>
  <si>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</si>
  <si>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</si>
  <si>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</si>
  <si>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</si>
  <si>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</si>
  <si>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</si>
  <si>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</si>
  <si>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</si>
  <si>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</si>
  <si>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</si>
  <si>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</si>
  <si>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</si>
  <si>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</si>
  <si>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</si>
  <si>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</si>
  <si>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</si>
  <si>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</si>
  <si>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</si>
  <si>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</si>
  <si>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</si>
  <si>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</si>
  <si>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</si>
  <si>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</si>
  <si>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</si>
  <si>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</si>
  <si>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</si>
  <si>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</si>
  <si>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</si>
  <si>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</si>
  <si>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</si>
  <si>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</si>
  <si>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</si>
  <si>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</si>
  <si>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</si>
  <si>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</si>
  <si>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</si>
  <si>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</si>
  <si>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</si>
  <si>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</si>
  <si>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</si>
  <si>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</si>
  <si>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</si>
  <si>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</si>
  <si>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</si>
  <si>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</si>
  <si>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</si>
  <si>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</si>
  <si>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</si>
  <si>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</si>
  <si>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</si>
  <si>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</si>
  <si>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</si>
  <si>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</si>
  <si>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</si>
  <si>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</si>
  <si>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</si>
  <si>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</si>
  <si>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</si>
  <si>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</si>
  <si>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</si>
  <si>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</si>
  <si>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</si>
  <si>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</si>
  <si>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</si>
  <si>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</si>
  <si>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</si>
  <si>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</si>
  <si>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</si>
  <si>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</si>
  <si>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</si>
  <si>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</si>
  <si>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</si>
  <si>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</si>
  <si>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</si>
  <si>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</si>
  <si>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</si>
  <si>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</si>
  <si>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</si>
  <si>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</si>
  <si>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</si>
  <si>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</si>
  <si>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</si>
  <si>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</si>
  <si>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</si>
  <si>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</si>
  <si>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</si>
  <si>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</si>
  <si>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</si>
  <si>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</si>
  <si>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</si>
  <si>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</si>
  <si>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</si>
  <si>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</si>
  <si>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</si>
  <si>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</si>
  <si>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</si>
  <si>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</si>
  <si>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</si>
  <si>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</si>
  <si>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</si>
  <si>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</si>
  <si>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</si>
  <si>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</si>
  <si>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</si>
  <si>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</si>
  <si>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</si>
  <si>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</si>
  <si>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</si>
  <si>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</si>
  <si>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</si>
  <si>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</si>
  <si>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</si>
  <si>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</si>
  <si>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</si>
  <si>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</si>
  <si>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</si>
  <si>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</si>
  <si>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</si>
  <si>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</si>
  <si>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</si>
  <si>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</si>
  <si>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[s] The following columns are shaded in this row:  C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</si>
  <si>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</si>
  <si>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</si>
  <si>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</si>
  <si>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December-February 2024</t>
  </si>
  <si>
    <t>Lower limit</t>
  </si>
  <si>
    <t>LFS estimate</t>
  </si>
  <si>
    <t>Upper limit</t>
  </si>
  <si>
    <t>Change in lower limit</t>
  </si>
  <si>
    <t>Change in LFS estimate</t>
  </si>
  <si>
    <t>Change in upper limit</t>
  </si>
  <si>
    <t>In employment</t>
  </si>
  <si>
    <t>Unemployment</t>
  </si>
  <si>
    <t>Unemployment rate</t>
  </si>
  <si>
    <t>Economic activity rate</t>
  </si>
  <si>
    <t>Economically inactive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</si>
</sst>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 x14ac:knownFonts="1">
    <font>
      <sz val="12"/>
      <color rgb="FF000000"/>
      <name val="Arial"/>
    </font>
    <font>
      <u/>
      <sz val="12"/>
      <color theme="10"/>
      <name val="Arial"/>
    </font>
    <font>
      <b/>
      <sz val="15"/>
      <color rgb="FF000000"/>
      <name val="Arial"/>
    </font>
    <font>
      <b/>
      <sz val="12"/>
      <color rgb="FF000000"/>
      <name val="Arial"/>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0" fillId="0" borderId="0" xfId="0" applyAlignment="1">
      <alignment horizontal="right"/>
    </xf>
    <xf numFmtId="165" fontId="0" fillId="0" borderId="0" xfId="0" applyNumberFormat="1" applyAlignment="1">
      <alignment horizontal="right"/>
    </xf>
  </cellXfs>
  <cellStyles count="1">
    <cellStyle name="Normal" xfId="0" builtinId="0"/>
  </cellStyles>
  <dxfs count="6">
    <dxf>
      <font>
        <b val="0"/>
        <i val="0"/>
        <strike val="0"/>
        <condense val="0"/>
        <extend val="0"/>
        <outline val="0"/>
        <shadow val="0"/>
        <u val="none"/>
        <vertAlign val="baseline"/>
        <sz val="12"/>
        <color rgb="FF000000"/>
        <name val="Arial"/>
        <scheme val="none"/>
      </font>
      <numFmt numFmtId="3" formatCode="#,##0"/>
      <alignment horizontal="right" vertical="bottom" textRotation="0" wrapText="0" indent="0" justifyLastLine="0" shrinkToFit="0" readingOrder="0"/>
    </dxf>
    <dxf>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scheme val="none"/>
      </font>
      <numFmt numFmtId="3" formatCode="#,##0"/>
      <alignment horizontal="righ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a" displayName="table_2_4a" ref="A7:M355" totalsRowShown="0">
  <tableColumns count="13">
    <tableColumn id="1" xr3:uid="{00000000-0010-0000-0900-000001000000}" name="Rolling monthly quarter [note 3]"/>
    <tableColumn id="2" xr3:uid="{00000000-0010-0000-0900-000002000000}" name="Aged 16 to 64 total economically inactive"/>
    <tableColumn id="3" xr3:uid="{00000000-0010-0000-0900-000003000000}" name="Long-term sick"/>
    <tableColumn id="4" xr3:uid="{00000000-0010-0000-0900-000004000000}" name="Family and home care"/>
    <tableColumn id="5" xr3:uid="{00000000-0010-0000-0900-000005000000}" name="Retired"/>
    <tableColumn id="6" xr3:uid="{00000000-0010-0000-0900-000006000000}" name="Student"/>
    <tableColumn id="7" xr3:uid="{00000000-0010-0000-0900-000007000000}" name="Other"/>
    <tableColumn id="8" xr3:uid="{00000000-0010-0000-0900-000008000000}" name="Long-term sick (%)"/>
    <tableColumn id="9" xr3:uid="{00000000-0010-0000-0900-000009000000}" name="Family and home care (%)"/>
    <tableColumn id="10" xr3:uid="{00000000-0010-0000-0900-00000A000000}" name="Retired (%)"/>
    <tableColumn id="11" xr3:uid="{00000000-0010-0000-0900-00000B000000}" name="Student (%)"/>
    <tableColumn id="12" xr3:uid="{00000000-0010-0000-0900-00000C000000}" name="Other (%)"/>
    <tableColumn id="13" xr3:uid="{00000000-0010-0000-09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4b" displayName="table_2_4b" ref="A7:M355" totalsRowShown="0">
  <tableColumns count="13">
    <tableColumn id="1" xr3:uid="{00000000-0010-0000-0A00-000001000000}" name="Rolling monthly quarter [note 3]"/>
    <tableColumn id="2" xr3:uid="{00000000-0010-0000-0A00-000002000000}" name="Males aged 16 to 64 total economically inactive"/>
    <tableColumn id="3" xr3:uid="{00000000-0010-0000-0A00-000003000000}" name="Males, long-term sick"/>
    <tableColumn id="4" xr3:uid="{00000000-0010-0000-0A00-000004000000}" name="Males, family and home care"/>
    <tableColumn id="5" xr3:uid="{00000000-0010-0000-0A00-000005000000}" name="Males, retired"/>
    <tableColumn id="6" xr3:uid="{00000000-0010-0000-0A00-000006000000}" name="Males, student"/>
    <tableColumn id="7" xr3:uid="{00000000-0010-0000-0A00-000007000000}" name="Males, other"/>
    <tableColumn id="8" xr3:uid="{00000000-0010-0000-0A00-000008000000}" name="Males, long-term sick (%)"/>
    <tableColumn id="9" xr3:uid="{00000000-0010-0000-0A00-000009000000}" name="Males, family and home care (%)"/>
    <tableColumn id="10" xr3:uid="{00000000-0010-0000-0A00-00000A000000}" name="Males, retired (%)"/>
    <tableColumn id="11" xr3:uid="{00000000-0010-0000-0A00-00000B000000}" name="Males, student (%)"/>
    <tableColumn id="12" xr3:uid="{00000000-0010-0000-0A00-00000C000000}" name="Males, other (%)"/>
    <tableColumn id="13" xr3:uid="{00000000-0010-0000-0A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4c" displayName="table_2_4c" ref="A7:M355" totalsRowShown="0">
  <tableColumns count="13">
    <tableColumn id="1" xr3:uid="{00000000-0010-0000-0B00-000001000000}" name="Rolling monthly quarter [note 3]"/>
    <tableColumn id="2" xr3:uid="{00000000-0010-0000-0B00-000002000000}" name="Females aged 16 to 64 total economically inactive"/>
    <tableColumn id="3" xr3:uid="{00000000-0010-0000-0B00-000003000000}" name="Females, long-term sick"/>
    <tableColumn id="4" xr3:uid="{00000000-0010-0000-0B00-000004000000}" name="Females, family and home care"/>
    <tableColumn id="5" xr3:uid="{00000000-0010-0000-0B00-000005000000}" name="Females, retired"/>
    <tableColumn id="6" xr3:uid="{00000000-0010-0000-0B00-000006000000}" name="Females, student"/>
    <tableColumn id="7" xr3:uid="{00000000-0010-0000-0B00-000007000000}" name="Females, other"/>
    <tableColumn id="8" xr3:uid="{00000000-0010-0000-0B00-000008000000}" name="Females, long-term sick (%)"/>
    <tableColumn id="9" xr3:uid="{00000000-0010-0000-0B00-000009000000}" name="Females, family and home care (%)"/>
    <tableColumn id="10" xr3:uid="{00000000-0010-0000-0B00-00000A000000}" name="Females, retired (%)"/>
    <tableColumn id="11" xr3:uid="{00000000-0010-0000-0B00-00000B000000}" name="Females, student (%)"/>
    <tableColumn id="12" xr3:uid="{00000000-0010-0000-0B00-00000C000000}" name="Females, other (%)"/>
    <tableColumn id="13" xr3:uid="{00000000-0010-0000-0B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a" displayName="table_2_5a" ref="A8:K356" totalsRowShown="0">
  <tableColumns count="11">
    <tableColumn id="1" xr3:uid="{00000000-0010-0000-0C00-000001000000}" name="Rolling monthly quarter [note 3]"/>
    <tableColumn id="2" xr3:uid="{00000000-0010-0000-0C00-000002000000}" name="Aged 16 to 64 total economically inactive"/>
    <tableColumn id="3" xr3:uid="{00000000-0010-0000-0C00-000003000000}" name="Total who do not want job"/>
    <tableColumn id="4" xr3:uid="{00000000-0010-0000-0C00-000004000000}" name="Total who d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5b" displayName="table_2_5b" ref="A8:K356" totalsRowShown="0">
  <tableColumns count="11">
    <tableColumn id="1" xr3:uid="{00000000-0010-0000-0D00-000001000000}" name="Rolling monthly quarter [note 3]"/>
    <tableColumn id="2" xr3:uid="{00000000-0010-0000-0D00-000002000000}" name="Males aged 16 to 64 total economically inactive"/>
    <tableColumn id="3" xr3:uid="{00000000-0010-0000-0D00-000003000000}" name="Males who do not want job"/>
    <tableColumn id="4" xr3:uid="{00000000-0010-0000-0D00-000004000000}" name="Males who want job"/>
    <tableColumn id="5" xr3:uid="{00000000-0010-0000-0D00-000005000000}" name="Long-term sick who want job"/>
    <tableColumn id="6" xr3:uid="{00000000-0010-0000-0D00-000006000000}" name="Family and home care who want job"/>
    <tableColumn id="7" xr3:uid="{00000000-0010-0000-0D00-000007000000}" name="'Other' who want job"/>
    <tableColumn id="8" xr3:uid="{00000000-0010-0000-0D00-000008000000}" name="Long-term sick who want job (%)"/>
    <tableColumn id="9" xr3:uid="{00000000-0010-0000-0D00-000009000000}" name="Family and home care who want job (%)"/>
    <tableColumn id="10" xr3:uid="{00000000-0010-0000-0D00-00000A000000}" name="'Other' who want job (%)"/>
    <tableColumn id="11" xr3:uid="{00000000-0010-0000-0D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5c" displayName="table_2_5c" ref="A8:K356" totalsRowShown="0">
  <tableColumns count="11">
    <tableColumn id="1" xr3:uid="{00000000-0010-0000-0E00-000001000000}" name="Rolling monthly quarter [note 3]"/>
    <tableColumn id="2" xr3:uid="{00000000-0010-0000-0E00-000002000000}" name="Females aged 16 to 64 total economically inactive"/>
    <tableColumn id="3" xr3:uid="{00000000-0010-0000-0E00-000003000000}" name="Females who do not want job"/>
    <tableColumn id="4" xr3:uid="{00000000-0010-0000-0E00-000004000000}" name="Females who want job"/>
    <tableColumn id="5" xr3:uid="{00000000-0010-0000-0E00-000005000000}" name="Long-term sick who want job"/>
    <tableColumn id="6" xr3:uid="{00000000-0010-0000-0E00-000006000000}" name="Family and home care who want job"/>
    <tableColumn id="7" xr3:uid="{00000000-0010-0000-0E00-000007000000}" name="'Other' who want job"/>
    <tableColumn id="8" xr3:uid="{00000000-0010-0000-0E00-000008000000}" name="Long-term sick who want job (%)"/>
    <tableColumn id="9" xr3:uid="{00000000-0010-0000-0E00-000009000000}" name="Family and home care who want job (%)"/>
    <tableColumn id="10" xr3:uid="{00000000-0010-0000-0E00-00000A000000}" name="'Other' who want job (%)"/>
    <tableColumn id="11" xr3:uid="{00000000-0010-0000-0E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a" displayName="table_2_6a" ref="A8:O356" totalsRowShown="0">
  <tableColumns count="15">
    <tableColumn id="1" xr3:uid="{00000000-0010-0000-0F00-000001000000}" name="Rolling monthly quarter [note 3]"/>
    <tableColumn id="2" xr3:uid="{00000000-0010-0000-0F00-000002000000}" name="Aged 16 to 64 economically inactive"/>
    <tableColumn id="3" xr3:uid="{00000000-0010-0000-0F00-000003000000}" name="Total who want job"/>
    <tableColumn id="4" xr3:uid="{00000000-0010-0000-0F00-000004000000}" name="Total who do not want job"/>
    <tableColumn id="5" xr3:uid="{00000000-0010-0000-0F00-000005000000}" name="Long-term sick who do not want job"/>
    <tableColumn id="6" xr3:uid="{00000000-0010-0000-0F00-000006000000}" name="Family and home care who do not want job"/>
    <tableColumn id="7" xr3:uid="{00000000-0010-0000-0F00-000007000000}" name="Retired who do not want job"/>
    <tableColumn id="8" xr3:uid="{00000000-0010-0000-0F00-000008000000}" name="Students who do not want job"/>
    <tableColumn id="9" xr3:uid="{00000000-0010-0000-0F00-000009000000}" name="'Other' who do not want job"/>
    <tableColumn id="10" xr3:uid="{00000000-0010-0000-0F00-00000A000000}" name="Long-term sick (%)"/>
    <tableColumn id="11" xr3:uid="{00000000-0010-0000-0F00-00000B000000}" name="Family and home care (%)"/>
    <tableColumn id="12" xr3:uid="{00000000-0010-0000-0F00-00000C000000}" name="Retired (%)"/>
    <tableColumn id="13" xr3:uid="{00000000-0010-0000-0F00-00000D000000}" name="Student (%)"/>
    <tableColumn id="14" xr3:uid="{00000000-0010-0000-0F00-00000E000000}" name="'Other' (%)"/>
    <tableColumn id="15" xr3:uid="{00000000-0010-0000-0F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6b" displayName="table_2_6b" ref="A8:O356" totalsRowShown="0">
  <tableColumns count="15">
    <tableColumn id="1" xr3:uid="{00000000-0010-0000-1000-000001000000}" name="Rolling monthly quarter [note 3]"/>
    <tableColumn id="2" xr3:uid="{00000000-0010-0000-1000-000002000000}" name="Males aged 16 to 64 economically inactive"/>
    <tableColumn id="3" xr3:uid="{00000000-0010-0000-1000-000003000000}" name="Males who want job"/>
    <tableColumn id="4" xr3:uid="{00000000-0010-0000-1000-000004000000}" name="Males who do not want job"/>
    <tableColumn id="5" xr3:uid="{00000000-0010-0000-1000-000005000000}" name="Long-term sick males who do not want job"/>
    <tableColumn id="6" xr3:uid="{00000000-0010-0000-1000-000006000000}" name="Family and home care males who do not want job"/>
    <tableColumn id="7" xr3:uid="{00000000-0010-0000-1000-000007000000}" name="Retired males who do not want job"/>
    <tableColumn id="8" xr3:uid="{00000000-0010-0000-1000-000008000000}" name="Male students who do not want job"/>
    <tableColumn id="9" xr3:uid="{00000000-0010-0000-1000-000009000000}" name="'Other' males who do not want job"/>
    <tableColumn id="10" xr3:uid="{00000000-0010-0000-1000-00000A000000}" name="Male long-term sick (%)"/>
    <tableColumn id="11" xr3:uid="{00000000-0010-0000-1000-00000B000000}" name="Male family and home care (%)"/>
    <tableColumn id="12" xr3:uid="{00000000-0010-0000-1000-00000C000000}" name="Retired males (%)"/>
    <tableColumn id="13" xr3:uid="{00000000-0010-0000-1000-00000D000000}" name="Student males (%)"/>
    <tableColumn id="14" xr3:uid="{00000000-0010-0000-1000-00000E000000}" name="Males 'other' (%)"/>
    <tableColumn id="15" xr3:uid="{00000000-0010-0000-10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6c" displayName="table_2_6c" ref="A8:O356" totalsRowShown="0">
  <tableColumns count="15">
    <tableColumn id="1" xr3:uid="{00000000-0010-0000-1100-000001000000}" name="Rolling monthly quarter [note 3]"/>
    <tableColumn id="2" xr3:uid="{00000000-0010-0000-1100-000002000000}" name="Females aged 16 to 64 economically inactive"/>
    <tableColumn id="3" xr3:uid="{00000000-0010-0000-1100-000003000000}" name="Females who want job"/>
    <tableColumn id="4" xr3:uid="{00000000-0010-0000-1100-000004000000}" name="Females who do not want job"/>
    <tableColumn id="5" xr3:uid="{00000000-0010-0000-1100-000005000000}" name="Long-term sick females who do not want job"/>
    <tableColumn id="6" xr3:uid="{00000000-0010-0000-1100-000006000000}" name="Family and home care females who do not want job"/>
    <tableColumn id="7" xr3:uid="{00000000-0010-0000-1100-000007000000}" name="Retired females who do not want job"/>
    <tableColumn id="8" xr3:uid="{00000000-0010-0000-1100-000008000000}" name="Female students who do not want job"/>
    <tableColumn id="9" xr3:uid="{00000000-0010-0000-1100-000009000000}" name="'Other' females who do not want job"/>
    <tableColumn id="10" xr3:uid="{00000000-0010-0000-1100-00000A000000}" name="Females long-term sick (%)"/>
    <tableColumn id="11" xr3:uid="{00000000-0010-0000-1100-00000B000000}" name="Female family and home care (%)"/>
    <tableColumn id="12" xr3:uid="{00000000-0010-0000-1100-00000C000000}" name="Retired females (%)"/>
    <tableColumn id="13" xr3:uid="{00000000-0010-0000-1100-00000D000000}" name="Student females (%)"/>
    <tableColumn id="14" xr3:uid="{00000000-0010-0000-1100-00000E000000}" name="Females 'other' (%)"/>
    <tableColumn id="15" xr3:uid="{00000000-0010-0000-11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a" displayName="table_2_7a" ref="A7:P355" totalsRowShown="0">
  <tableColumns count="16">
    <tableColumn id="1" xr3:uid="{00000000-0010-0000-1200-000001000000}" name="Rolling monthly quarter [note 3]"/>
    <tableColumn id="2" xr3:uid="{00000000-0010-0000-1200-000002000000}" name="Aged 16 and over total economically inactive"/>
    <tableColumn id="3" xr3:uid="{00000000-0010-0000-1200-000003000000}" name="Aged 16 to 64 total economically inactive"/>
    <tableColumn id="4" xr3:uid="{00000000-0010-0000-1200-000004000000}" name="Aged 16 to 24 total economically inactive"/>
    <tableColumn id="5" xr3:uid="{00000000-0010-0000-1200-000005000000}" name="Aged 25 to 34 total economically inactive"/>
    <tableColumn id="6" xr3:uid="{00000000-0010-0000-1200-000006000000}" name="Aged 35 to 49 total economically inactive"/>
    <tableColumn id="7" xr3:uid="{00000000-0010-0000-1200-000007000000}" name="Aged 50 to 64 total economically inactive"/>
    <tableColumn id="8" xr3:uid="{00000000-0010-0000-1200-000008000000}" name="Aged 65 and over total economically inactive"/>
    <tableColumn id="9" xr3:uid="{00000000-0010-0000-1200-000009000000}" name="Aged 16 and over economic inactivity rate (%)"/>
    <tableColumn id="10" xr3:uid="{00000000-0010-0000-1200-00000A000000}" name="Aged 16 to 64 economic inactivity rate (%)"/>
    <tableColumn id="11" xr3:uid="{00000000-0010-0000-1200-00000B000000}" name="Aged 16 to 24 economic inactivity rate (%)"/>
    <tableColumn id="12" xr3:uid="{00000000-0010-0000-1200-00000C000000}" name="Aged 25 to 34 economic inactivity rate (%)"/>
    <tableColumn id="13" xr3:uid="{00000000-0010-0000-1200-00000D000000}" name="Aged 35 to 49 economic inactivity rate (%)"/>
    <tableColumn id="14" xr3:uid="{00000000-0010-0000-1200-00000E000000}" name="Aged 50 to 64 economic inactivity rate (%)"/>
    <tableColumn id="15" xr3:uid="{00000000-0010-0000-1200-00000F000000}" name="Aged 65 and over economic inactivity rate (%)"/>
    <tableColumn id="16" xr3:uid="{00000000-0010-0000-12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5"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7b" displayName="table_2_7b" ref="A7:P355" totalsRowShown="0">
  <tableColumns count="16">
    <tableColumn id="1" xr3:uid="{00000000-0010-0000-1300-000001000000}" name="Rolling monthly quarter [note 3]"/>
    <tableColumn id="2" xr3:uid="{00000000-0010-0000-1300-000002000000}" name="Aged 16 and over economically inactive males"/>
    <tableColumn id="3" xr3:uid="{00000000-0010-0000-1300-000003000000}" name="Aged 16 to 64 economically inactive males"/>
    <tableColumn id="4" xr3:uid="{00000000-0010-0000-1300-000004000000}" name="Aged 16 to 24 economically inactive males"/>
    <tableColumn id="5" xr3:uid="{00000000-0010-0000-1300-000005000000}" name="Aged 25 to 34 economically inactive males"/>
    <tableColumn id="6" xr3:uid="{00000000-0010-0000-1300-000006000000}" name="Aged 35 to 49 economically inactive males"/>
    <tableColumn id="7" xr3:uid="{00000000-0010-0000-1300-000007000000}" name="Aged 50 to 64 economically inactive males"/>
    <tableColumn id="8" xr3:uid="{00000000-0010-0000-1300-000008000000}" name="Aged 65 and over economically inactive males"/>
    <tableColumn id="9" xr3:uid="{00000000-0010-0000-1300-000009000000}" name="Aged 16 and over male economic inactivity rate (%)"/>
    <tableColumn id="10" xr3:uid="{00000000-0010-0000-1300-00000A000000}" name="Aged 16 to 64 male economic inactivity rate (%)"/>
    <tableColumn id="11" xr3:uid="{00000000-0010-0000-1300-00000B000000}" name="Aged 16 to 24 male economic inactivity rate (%)"/>
    <tableColumn id="12" xr3:uid="{00000000-0010-0000-1300-00000C000000}" name="Aged 25 to 34 male economic inactivity rate (%)"/>
    <tableColumn id="13" xr3:uid="{00000000-0010-0000-1300-00000D000000}" name="Aged 35 to 49 male economic inactivity rate (%)"/>
    <tableColumn id="14" xr3:uid="{00000000-0010-0000-1300-00000E000000}" name="Aged 50 to 64 male economic inactivity rate (%)"/>
    <tableColumn id="15" xr3:uid="{00000000-0010-0000-1300-00000F000000}" name="Aged 65 and over male economic inactivity rate (%)"/>
    <tableColumn id="16" xr3:uid="{00000000-0010-0000-13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7c" displayName="table_2_7c" ref="A7:P355" totalsRowShown="0">
  <tableColumns count="16">
    <tableColumn id="1" xr3:uid="{00000000-0010-0000-1400-000001000000}" name="Rolling monthly quarter [note 3]"/>
    <tableColumn id="2" xr3:uid="{00000000-0010-0000-1400-000002000000}" name="Aged 16 and over economically inactive females"/>
    <tableColumn id="3" xr3:uid="{00000000-0010-0000-1400-000003000000}" name="Aged 16 to 64 economically inactive females"/>
    <tableColumn id="4" xr3:uid="{00000000-0010-0000-1400-000004000000}" name="Aged 16 to 24 economically inactive females"/>
    <tableColumn id="5" xr3:uid="{00000000-0010-0000-1400-000005000000}" name="Aged 25 to 34 economically inactive females"/>
    <tableColumn id="6" xr3:uid="{00000000-0010-0000-1400-000006000000}" name="Aged 35 to 49 economically inactive females"/>
    <tableColumn id="7" xr3:uid="{00000000-0010-0000-1400-000007000000}" name="Aged 50 to 64 economically inactive females"/>
    <tableColumn id="8" xr3:uid="{00000000-0010-0000-1400-000008000000}" name="Aged 65 and over economically inactive females"/>
    <tableColumn id="9" xr3:uid="{00000000-0010-0000-1400-000009000000}" name="Aged 16 and over female economic inactivity rate (%)"/>
    <tableColumn id="10" xr3:uid="{00000000-0010-0000-1400-00000A000000}" name="Aged 16 to 64 female economic inactivity rate (%)"/>
    <tableColumn id="11" xr3:uid="{00000000-0010-0000-1400-00000B000000}" name="Aged 16 to 24 female economic inactivity rate (%)"/>
    <tableColumn id="12" xr3:uid="{00000000-0010-0000-1400-00000C000000}" name="Aged 25 to 34 female economic inactivity rate (%)"/>
    <tableColumn id="13" xr3:uid="{00000000-0010-0000-1400-00000D000000}" name="Aged 35 to 49 female economic inactivity rate (%)"/>
    <tableColumn id="14" xr3:uid="{00000000-0010-0000-1400-00000E000000}" name="Aged 50 to 64 female economic inactivity rate (%)"/>
    <tableColumn id="15" xr3:uid="{00000000-0010-0000-1400-00000F000000}" name="Aged 65 and over female economic inactivity rate (%)"/>
    <tableColumn id="16" xr3:uid="{00000000-0010-0000-14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a" displayName="table_2_8a" ref="A8:K356" totalsRowShown="0">
  <tableColumns count="11">
    <tableColumn id="1" xr3:uid="{00000000-0010-0000-1500-000001000000}" name="Rolling monthly quarter [note 3]"/>
    <tableColumn id="2" xr3:uid="{00000000-0010-0000-1500-000002000000}" name="Total aged 16 and over in employment"/>
    <tableColumn id="3" xr3:uid="{00000000-0010-0000-1500-000003000000}" name="Employees [note 13]"/>
    <tableColumn id="4" xr3:uid="{00000000-0010-0000-1500-000004000000}" name="Self Employed [note 13]"/>
    <tableColumn id="5" xr3:uid="{00000000-0010-0000-1500-000005000000}" name="Other"/>
    <tableColumn id="6" xr3:uid="{00000000-0010-0000-1500-000006000000}" name="Full-time worker [note 15]"/>
    <tableColumn id="7" xr3:uid="{00000000-0010-0000-1500-000007000000}" name="Part-time worker [note 15]"/>
    <tableColumn id="8" xr3:uid="{00000000-0010-0000-1500-000008000000}" name="Workers with second jobs"/>
    <tableColumn id="9" xr3:uid="{00000000-0010-0000-1500-000009000000}" name="Temporary employees [note 16]"/>
    <tableColumn id="10" xr3:uid="{00000000-0010-0000-1500-00000A000000}" name="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8b" displayName="table_2_8b" ref="A8:K356" totalsRowShown="0">
  <tableColumns count="11">
    <tableColumn id="1" xr3:uid="{00000000-0010-0000-1600-000001000000}" name="Rolling monthly quarter [note 3]"/>
    <tableColumn id="2" xr3:uid="{00000000-0010-0000-1600-000002000000}" name="Males aged 16 and over in employment"/>
    <tableColumn id="3" xr3:uid="{00000000-0010-0000-1600-000003000000}" name="Male employees [note 13]"/>
    <tableColumn id="4" xr3:uid="{00000000-0010-0000-1600-000004000000}" name="Male self employed [note 13]"/>
    <tableColumn id="5" xr3:uid="{00000000-0010-0000-1600-000005000000}" name=" Male 'Other'"/>
    <tableColumn id="6" xr3:uid="{00000000-0010-0000-1600-000006000000}" name="Male full-time worker [note 15]"/>
    <tableColumn id="7" xr3:uid="{00000000-0010-0000-1600-000007000000}" name="Male part-time worker [note 15]"/>
    <tableColumn id="8" xr3:uid="{00000000-0010-0000-1600-000008000000}" name="Male workers with second jobs"/>
    <tableColumn id="9" xr3:uid="{00000000-0010-0000-1600-000009000000}" name="Male temporary employees [note 16]"/>
    <tableColumn id="10" xr3:uid="{00000000-0010-0000-1600-00000A000000}" name="Male temporary employees [note 16] as percentage of all employees (%)"/>
    <tableColumn id="11" xr3:uid="{00000000-0010-0000-16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8c" displayName="table_2_8c" ref="A8:K356" totalsRowShown="0">
  <tableColumns count="11">
    <tableColumn id="1" xr3:uid="{00000000-0010-0000-1700-000001000000}" name="Rolling monthly quarter [note 3]"/>
    <tableColumn id="2" xr3:uid="{00000000-0010-0000-1700-000002000000}" name="Females aged 16 and over in employment"/>
    <tableColumn id="3" xr3:uid="{00000000-0010-0000-1700-000003000000}" name="Female employees [note 13]"/>
    <tableColumn id="4" xr3:uid="{00000000-0010-0000-1700-000004000000}" name="Females self employed [note 13]"/>
    <tableColumn id="5" xr3:uid="{00000000-0010-0000-1700-000005000000}" name="Female 'Other'"/>
    <tableColumn id="6" xr3:uid="{00000000-0010-0000-1700-000006000000}" name="Female full-time worker [note 15]"/>
    <tableColumn id="7" xr3:uid="{00000000-0010-0000-1700-000007000000}" name="Female part-time worker [note 15]"/>
    <tableColumn id="8" xr3:uid="{00000000-0010-0000-1700-000008000000}" name="Female workers with second jobs"/>
    <tableColumn id="9" xr3:uid="{00000000-0010-0000-1700-000009000000}" name="Female temporary employees [note 16]"/>
    <tableColumn id="10" xr3:uid="{00000000-0010-0000-1700-00000A000000}" name="Female temporary employees [note 16] as percentage of all employees (%)"/>
    <tableColumn id="11" xr3:uid="{00000000-0010-0000-17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a" displayName="table_2_9a" ref="A7:G355" totalsRowShown="0">
  <tableColumns count="7">
    <tableColumn id="1" xr3:uid="{00000000-0010-0000-1800-000001000000}" name="Rolling monthly quarter [note 3]"/>
    <tableColumn id="2" xr3:uid="{00000000-0010-0000-1800-000002000000}" name="Total weekly hours (millions)"/>
    <tableColumn id="3" xr3:uid="{00000000-0010-0000-1800-000003000000}" name="Total average hours"/>
    <tableColumn id="4" xr3:uid="{00000000-0010-0000-1800-000004000000}" name="Full-time average hours (in main job) [note 15]"/>
    <tableColumn id="5" xr3:uid="{00000000-0010-0000-1800-000005000000}" name="Part-time average hours (in main job) [note 15]"/>
    <tableColumn id="6" xr3:uid="{00000000-0010-0000-1800-000006000000}" name="Average hours of workers with second jobs"/>
    <tableColumn id="7" xr3:uid="{00000000-0010-0000-18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9b" displayName="table_2_9b" ref="A7:G355" totalsRowShown="0">
  <tableColumns count="7">
    <tableColumn id="1" xr3:uid="{00000000-0010-0000-1900-000001000000}" name="Rolling monthly quarter [note 3]"/>
    <tableColumn id="2" xr3:uid="{00000000-0010-0000-1900-000002000000}" name="Total weekly hours for males (millions)"/>
    <tableColumn id="3" xr3:uid="{00000000-0010-0000-1900-000003000000}" name="Total average hours for males"/>
    <tableColumn id="4" xr3:uid="{00000000-0010-0000-1900-000004000000}" name="Full-time average hours for males (in main job) [note 15]"/>
    <tableColumn id="5" xr3:uid="{00000000-0010-0000-1900-000005000000}" name="Part-time average hours for males (in main job) [note 15]"/>
    <tableColumn id="6" xr3:uid="{00000000-0010-0000-1900-000006000000}" name="Average hours of male workers with second jobs"/>
    <tableColumn id="7" xr3:uid="{00000000-0010-0000-19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9c" displayName="table_2_9c" ref="A7:G355" totalsRowShown="0">
  <tableColumns count="7">
    <tableColumn id="1" xr3:uid="{00000000-0010-0000-1A00-000001000000}" name="Rolling monthly quarter [note 3]"/>
    <tableColumn id="2" xr3:uid="{00000000-0010-0000-1A00-000002000000}" name="Total weekly hours for females (millions)"/>
    <tableColumn id="3" xr3:uid="{00000000-0010-0000-1A00-000003000000}" name="Total average hours for females"/>
    <tableColumn id="4" xr3:uid="{00000000-0010-0000-1A00-000004000000}" name="Full-time average hours for females (in main job) [note 15]"/>
    <tableColumn id="5" xr3:uid="{00000000-0010-0000-1A00-000005000000}" name="Part-time average hours for females (in main job) [note 15]"/>
    <tableColumn id="6" xr3:uid="{00000000-0010-0000-1A00-000006000000}" name="Average hours of female workers with second jobs"/>
    <tableColumn id="7" xr3:uid="{00000000-0010-0000-1A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a" displayName="table_2_10a" ref="A7:P355" totalsRowShown="0">
  <tableColumns count="16">
    <tableColumn id="1" xr3:uid="{00000000-0010-0000-1B00-000001000000}" name="Rolling monthly quarter [note 3]"/>
    <tableColumn id="2" xr3:uid="{00000000-0010-0000-1B00-000002000000}" name="Aged 16 and over total employed"/>
    <tableColumn id="3" xr3:uid="{00000000-0010-0000-1B00-000003000000}" name="Aged 16 to 64 total employed"/>
    <tableColumn id="4" xr3:uid="{00000000-0010-0000-1B00-000004000000}" name="Aged 16 to 24 total employed"/>
    <tableColumn id="5" xr3:uid="{00000000-0010-0000-1B00-000005000000}" name="Aged 25 to 34 total employed"/>
    <tableColumn id="6" xr3:uid="{00000000-0010-0000-1B00-000006000000}" name="Aged 35 to 49 total employed"/>
    <tableColumn id="7" xr3:uid="{00000000-0010-0000-1B00-000007000000}" name="Aged 50 to 64 total employed"/>
    <tableColumn id="8" xr3:uid="{00000000-0010-0000-1B00-000008000000}" name="Aged 65 and over total employed"/>
    <tableColumn id="9" xr3:uid="{00000000-0010-0000-1B00-000009000000}" name="Aged 16 and over employment rate (%)"/>
    <tableColumn id="10" xr3:uid="{00000000-0010-0000-1B00-00000A000000}" name="Aged 16 to 64 employment rate (%)"/>
    <tableColumn id="11" xr3:uid="{00000000-0010-0000-1B00-00000B000000}" name="Aged 16 to 24 employment rate (%)"/>
    <tableColumn id="12" xr3:uid="{00000000-0010-0000-1B00-00000C000000}" name="Aged 25 to 34 employment rate (%)"/>
    <tableColumn id="13" xr3:uid="{00000000-0010-0000-1B00-00000D000000}" name="Aged 35 to 49 employment rate (%)"/>
    <tableColumn id="14" xr3:uid="{00000000-0010-0000-1B00-00000E000000}" name="Aged 50 to 64 employment rate (%)"/>
    <tableColumn id="15" xr3:uid="{00000000-0010-0000-1B00-00000F000000}" name="Aged 65 and over employment rate (%)"/>
    <tableColumn id="16" xr3:uid="{00000000-0010-0000-1B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0b" displayName="table_2_10b" ref="A7:P355" totalsRowShown="0">
  <tableColumns count="16">
    <tableColumn id="1" xr3:uid="{00000000-0010-0000-1C00-000001000000}" name="Rolling monthly quarter [note 3]"/>
    <tableColumn id="2" xr3:uid="{00000000-0010-0000-1C00-000002000000}" name="Males aged 16 and over total employed"/>
    <tableColumn id="3" xr3:uid="{00000000-0010-0000-1C00-000003000000}" name="Males aged 16 to 64 total employed"/>
    <tableColumn id="4" xr3:uid="{00000000-0010-0000-1C00-000004000000}" name="Males aged 16 to 24 total employed"/>
    <tableColumn id="5" xr3:uid="{00000000-0010-0000-1C00-000005000000}" name="Males aged 25 to 34 total employed"/>
    <tableColumn id="6" xr3:uid="{00000000-0010-0000-1C00-000006000000}" name="Males aged 35 to 49 total employed"/>
    <tableColumn id="7" xr3:uid="{00000000-0010-0000-1C00-000007000000}" name="Males aged 50 to 64 total employed"/>
    <tableColumn id="8" xr3:uid="{00000000-0010-0000-1C00-000008000000}" name="Males aged 65 and over total employed"/>
    <tableColumn id="9" xr3:uid="{00000000-0010-0000-1C00-000009000000}" name="Males aged 16 and over employment rate (%)"/>
    <tableColumn id="10" xr3:uid="{00000000-0010-0000-1C00-00000A000000}" name="Males aged 16 to 64 employment rate (%)"/>
    <tableColumn id="11" xr3:uid="{00000000-0010-0000-1C00-00000B000000}" name="Males aged 16 to 24 employment rate (%)"/>
    <tableColumn id="12" xr3:uid="{00000000-0010-0000-1C00-00000C000000}" name="Males aged 25 to 34 employment rate (%)"/>
    <tableColumn id="13" xr3:uid="{00000000-0010-0000-1C00-00000D000000}" name="Males aged 35 to 49 employment rate (%)"/>
    <tableColumn id="14" xr3:uid="{00000000-0010-0000-1C00-00000E000000}" name="Males aged 50 to 64 employment rate (%)"/>
    <tableColumn id="15" xr3:uid="{00000000-0010-0000-1C00-00000F000000}" name="Males aged 65 and over employment rate (%)"/>
    <tableColumn id="16" xr3:uid="{00000000-0010-0000-1C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lmsa" displayName="lmsa" ref="A6:AC354"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tableColumn id="10" xr3:uid="{00000000-0010-0000-0200-00000A000000}" name="Inactivity rate [note 12] (%)"/>
    <tableColumn id="11" xr3:uid="{00000000-0010-0000-0200-00000B000000}" name="Male population age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0c" displayName="table_2_10c" ref="A7:P355" totalsRowShown="0">
  <tableColumns count="16">
    <tableColumn id="1" xr3:uid="{00000000-0010-0000-1D00-000001000000}" name="Rolling monthly quarter [note 3]"/>
    <tableColumn id="2" xr3:uid="{00000000-0010-0000-1D00-000002000000}" name="Females aged 16 and over total employed"/>
    <tableColumn id="3" xr3:uid="{00000000-0010-0000-1D00-000003000000}" name="Females aged 16 to 64 total employed"/>
    <tableColumn id="4" xr3:uid="{00000000-0010-0000-1D00-000004000000}" name="Females aged 16 to 24 total employed"/>
    <tableColumn id="5" xr3:uid="{00000000-0010-0000-1D00-000005000000}" name="Females aged 25 to 34 total employed"/>
    <tableColumn id="6" xr3:uid="{00000000-0010-0000-1D00-000006000000}" name="Females aged 35 to 49 total employed"/>
    <tableColumn id="7" xr3:uid="{00000000-0010-0000-1D00-000007000000}" name="Females aged 50 to 64 total employed"/>
    <tableColumn id="8" xr3:uid="{00000000-0010-0000-1D00-000008000000}" name="Females aged 65 and over total employed"/>
    <tableColumn id="9" xr3:uid="{00000000-0010-0000-1D00-000009000000}" name="Females aged 16 and over employment rate (%)"/>
    <tableColumn id="10" xr3:uid="{00000000-0010-0000-1D00-00000A000000}" name="Females aged 16 to 64 employment rate (%)"/>
    <tableColumn id="11" xr3:uid="{00000000-0010-0000-1D00-00000B000000}" name="Females aged 16 to 24 employment rate (%)"/>
    <tableColumn id="12" xr3:uid="{00000000-0010-0000-1D00-00000C000000}" name="Females aged 25 to 34 employment rate (%)"/>
    <tableColumn id="13" xr3:uid="{00000000-0010-0000-1D00-00000D000000}" name="Females aged 35 to 49 employment rate (%)"/>
    <tableColumn id="14" xr3:uid="{00000000-0010-0000-1D00-00000E000000}" name="Females aged 50 to 64 employment rate (%)"/>
    <tableColumn id="15" xr3:uid="{00000000-0010-0000-1D00-00000F000000}" name="Females aged 65 and over employment rate (%)"/>
    <tableColumn id="16" xr3:uid="{00000000-0010-0000-1D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_2_11" displayName="table_2_11" ref="A7:N355" totalsRowShown="0">
  <tableColumns count="14">
    <tableColumn id="1" xr3:uid="{00000000-0010-0000-1E00-000001000000}" name="Rolling monthly quarter [note 3]"/>
    <tableColumn id="2" xr3:uid="{00000000-0010-0000-1E00-000002000000}" name="Aged 16 and over total unemployed"/>
    <tableColumn id="3" xr3:uid="{00000000-0010-0000-1E00-000003000000}" name="Aged 16 to 24 total unemployed"/>
    <tableColumn id="4" xr3:uid="{00000000-0010-0000-1E00-000004000000}" name="Aged 25 to 34 total unemployed"/>
    <tableColumn id="5" xr3:uid="{00000000-0010-0000-1E00-000005000000}" name="Aged 35 to 49 total unemployed"/>
    <tableColumn id="6" xr3:uid="{00000000-0010-0000-1E00-000006000000}" name="Aged 50 to 64 total unemployed"/>
    <tableColumn id="7" xr3:uid="{00000000-0010-0000-1E00-000007000000}" name="Aged 65 and over total unemployed"/>
    <tableColumn id="8" xr3:uid="{00000000-0010-0000-1E00-000008000000}" name="Aged 16 and over unemployment rate (%)"/>
    <tableColumn id="9" xr3:uid="{00000000-0010-0000-1E00-000009000000}" name="Aged 16 to 24 unemployment rate (%)"/>
    <tableColumn id="10" xr3:uid="{00000000-0010-0000-1E00-00000A000000}" name="Aged 25 to 34 unemployment rate (%)"/>
    <tableColumn id="11" xr3:uid="{00000000-0010-0000-1E00-00000B000000}" name="Aged 35 to 49 unemployment rate (%)"/>
    <tableColumn id="12" xr3:uid="{00000000-0010-0000-1E00-00000C000000}" name="Aged 50 to 64 unemployment rate (%)"/>
    <tableColumn id="13" xr3:uid="{00000000-0010-0000-1E00-00000D000000}" name="Aged 65 and over unemployment rate (%)"/>
    <tableColumn id="14" xr3:uid="{00000000-0010-0000-1E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_2_12" displayName="table_2_12" ref="A8:H356" totalsRowShown="0">
  <tableColumns count="8">
    <tableColumn id="1" xr3:uid="{00000000-0010-0000-1F00-000001000000}" name="Rolling monthly quarter [note 3]"/>
    <tableColumn id="2" xr3:uid="{00000000-0010-0000-1F00-000002000000}" name="Aged 16 and over total unemployed"/>
    <tableColumn id="3" xr3:uid="{00000000-0010-0000-1F00-000003000000}" name="Up to 6 months unemployed"/>
    <tableColumn id="4" xr3:uid="{00000000-0010-0000-1F00-000004000000}" name="6 to 12 months unemployed"/>
    <tableColumn id="5" xr3:uid="{00000000-0010-0000-1F00-000005000000}" name="Over 12 months unemployed"/>
    <tableColumn id="6" xr3:uid="{00000000-0010-0000-1F00-000006000000}" name="Over 24 months unemployed"/>
    <tableColumn id="7" xr3:uid="{00000000-0010-0000-1F00-000007000000}" name="Long term unemployed as a percentage of total (%)"/>
    <tableColumn id="8" xr3:uid="{00000000-0010-0000-1F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_2_48" displayName="table_2_48" ref="A6:G11" totalsRowShown="0">
  <tableColumns count="7">
    <tableColumn id="1" xr3:uid="{00000000-0010-0000-2000-000001000000}" name="December-February 2024"/>
    <tableColumn id="2" xr3:uid="{00000000-0010-0000-2000-000002000000}" name="Lower limit" dataDxfId="5"/>
    <tableColumn id="3" xr3:uid="{00000000-0010-0000-2000-000003000000}" name="LFS estimate" dataDxfId="4"/>
    <tableColumn id="4" xr3:uid="{00000000-0010-0000-2000-000004000000}" name="Upper limit" dataDxfId="3"/>
    <tableColumn id="5" xr3:uid="{00000000-0010-0000-2000-000005000000}" name="Change in lower limit" dataDxfId="2"/>
    <tableColumn id="6" xr3:uid="{00000000-0010-0000-2000-000006000000}" name="Change in LFS estimate" dataDxfId="1"/>
    <tableColumn id="7" xr3:uid="{00000000-0010-0000-2000-000007000000}" name="Change in upper limit" dataDxfId="0"/>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lmsb" displayName="lmsb" ref="A6:AC354"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 [note 9]"/>
    <tableColumn id="8" xr3:uid="{00000000-0010-0000-0300-000008000000}" name="Employment rate (%) [note 10]"/>
    <tableColumn id="9" xr3:uid="{00000000-0010-0000-0300-000009000000}" name="Unemployment rate (%) [note 11]"/>
    <tableColumn id="10" xr3:uid="{00000000-0010-0000-0300-00000A000000}" name="Inactivity rate (%) [note 12]"/>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 [note 9]"/>
    <tableColumn id="17" xr3:uid="{00000000-0010-0000-0300-000011000000}" name="Male employment rate (%) [note 10]"/>
    <tableColumn id="18" xr3:uid="{00000000-0010-0000-0300-000012000000}" name="Male unemployment rate (%) [note 11]"/>
    <tableColumn id="19" xr3:uid="{00000000-0010-0000-0300-000013000000}" name="Male inactivity rate (%) [note 12]"/>
    <tableColumn id="20" xr3:uid="{00000000-0010-0000-0300-000014000000}" name="Female population aged 16 to 64 [note 3]"/>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 [note 9]"/>
    <tableColumn id="26" xr3:uid="{00000000-0010-0000-0300-00001A000000}" name="Female employment rate (%) [note 10]"/>
    <tableColumn id="27" xr3:uid="{00000000-0010-0000-0300-00001B000000}" name="Female unemployment rate (%) [note 11]"/>
    <tableColumn id="28" xr3:uid="{00000000-0010-0000-0300-00001C000000}" name="Female inactivity rate (%) [note 12]"/>
    <tableColumn id="29" xr3:uid="{00000000-0010-0000-0300-00001D000000}"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2a" displayName="table_2_2a" ref="A6:AC354" totalsRowShown="0">
  <tableColumns count="29">
    <tableColumn id="1" xr3:uid="{00000000-0010-0000-0400-000001000000}" name="Rolling monthly quarter [note 3]"/>
    <tableColumn id="2" xr3:uid="{00000000-0010-0000-0400-000002000000}" name="Age 16 and over population [note 4]"/>
    <tableColumn id="3" xr3:uid="{00000000-0010-0000-0400-000003000000}" name="Total economically active [note 7]"/>
    <tableColumn id="4" xr3:uid="{00000000-0010-0000-0400-000004000000}" name="Total in employment [note 5]"/>
    <tableColumn id="5" xr3:uid="{00000000-0010-0000-0400-000005000000}" name="Unemployed [note 6]"/>
    <tableColumn id="6" xr3:uid="{00000000-0010-0000-0400-000006000000}" name="Economically inactive [note 8]"/>
    <tableColumn id="7" xr3:uid="{00000000-0010-0000-0400-000007000000}" name="Activity rate [note 9] (%)"/>
    <tableColumn id="8" xr3:uid="{00000000-0010-0000-0400-000008000000}" name="Employment rate [note 10] (%)"/>
    <tableColumn id="9" xr3:uid="{00000000-0010-0000-0400-000009000000}" name="Unemployment rate [note 11] (%) "/>
    <tableColumn id="10" xr3:uid="{00000000-0010-0000-0400-00000A000000}" name="Inactivity rate [note 12] (%)"/>
    <tableColumn id="11" xr3:uid="{00000000-0010-0000-0400-00000B000000}" name="Male population aged 16 and over [note 4]"/>
    <tableColumn id="12" xr3:uid="{00000000-0010-0000-0400-00000C000000}" name="Males economically active [note 7]"/>
    <tableColumn id="13" xr3:uid="{00000000-0010-0000-0400-00000D000000}" name="Males in employment [note 5]"/>
    <tableColumn id="14" xr3:uid="{00000000-0010-0000-0400-00000E000000}" name="Males unemployed [note 6]"/>
    <tableColumn id="15" xr3:uid="{00000000-0010-0000-0400-00000F000000}" name="Males economically inactive [note 8]"/>
    <tableColumn id="16" xr3:uid="{00000000-0010-0000-0400-000010000000}" name="Male activity rate [note 9] (%)"/>
    <tableColumn id="17" xr3:uid="{00000000-0010-0000-0400-000011000000}" name="Male employment rate [note 10] (%)"/>
    <tableColumn id="18" xr3:uid="{00000000-0010-0000-0400-000012000000}" name="Male unemployment rate [note 11] (%)"/>
    <tableColumn id="19" xr3:uid="{00000000-0010-0000-0400-000013000000}" name="Male inactivity rate [note 12] (%)"/>
    <tableColumn id="20" xr3:uid="{00000000-0010-0000-0400-000014000000}" name="Female population aged 16 and over [note 4]"/>
    <tableColumn id="21" xr3:uid="{00000000-0010-0000-0400-000015000000}" name="Females economically active [note 7]"/>
    <tableColumn id="22" xr3:uid="{00000000-0010-0000-0400-000016000000}" name="Females in employment [note 5]"/>
    <tableColumn id="23" xr3:uid="{00000000-0010-0000-0400-000017000000}" name="Females unemployed [note 6]"/>
    <tableColumn id="24" xr3:uid="{00000000-0010-0000-0400-000018000000}" name="Females economically inactive [note 8]"/>
    <tableColumn id="25" xr3:uid="{00000000-0010-0000-0400-000019000000}" name="Female activity rate [note 9] (%)"/>
    <tableColumn id="26" xr3:uid="{00000000-0010-0000-0400-00001A000000}" name="Female employment rate [note 10] (%)"/>
    <tableColumn id="27" xr3:uid="{00000000-0010-0000-0400-00001B000000}" name="Female unemployment rate [note 11] (%) "/>
    <tableColumn id="28" xr3:uid="{00000000-0010-0000-0400-00001C000000}" name="Female inactivity rate [note 12] (%)"/>
    <tableColumn id="29" xr3:uid="{00000000-0010-0000-04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2b" displayName="table_2_2b" ref="A6:AC354" totalsRowShown="0">
  <tableColumns count="29">
    <tableColumn id="1" xr3:uid="{00000000-0010-0000-0500-000001000000}" name="Rolling monthly quarter [note 3]"/>
    <tableColumn id="2" xr3:uid="{00000000-0010-0000-0500-000002000000}" name="Aged 16 to 64 population [note 4]"/>
    <tableColumn id="3" xr3:uid="{00000000-0010-0000-0500-000003000000}" name="Total economically active [note 7]"/>
    <tableColumn id="4" xr3:uid="{00000000-0010-0000-0500-000004000000}" name="Total in employment [note 5]"/>
    <tableColumn id="5" xr3:uid="{00000000-0010-0000-0500-000005000000}" name="Unemployed [note 6]"/>
    <tableColumn id="6" xr3:uid="{00000000-0010-0000-0500-000006000000}" name="Economically inactive [note 8]"/>
    <tableColumn id="7" xr3:uid="{00000000-0010-0000-0500-000007000000}" name="Activity rate [note 9] (%)"/>
    <tableColumn id="8" xr3:uid="{00000000-0010-0000-0500-000008000000}" name="Employment rate [note 10] (%)"/>
    <tableColumn id="9" xr3:uid="{00000000-0010-0000-0500-000009000000}" name="Unemployment rate [note 11] (%) "/>
    <tableColumn id="10" xr3:uid="{00000000-0010-0000-0500-00000A000000}" name="Inactivity rate [note 12] (%)"/>
    <tableColumn id="11" xr3:uid="{00000000-0010-0000-0500-00000B000000}" name="Male population aged 16 to 64 [note 4]"/>
    <tableColumn id="12" xr3:uid="{00000000-0010-0000-0500-00000C000000}" name="Males economically active [note 7]"/>
    <tableColumn id="13" xr3:uid="{00000000-0010-0000-0500-00000D000000}" name="Males in employment [note 5]"/>
    <tableColumn id="14" xr3:uid="{00000000-0010-0000-0500-00000E000000}" name="Males unemployed [note 6]"/>
    <tableColumn id="15" xr3:uid="{00000000-0010-0000-0500-00000F000000}" name="Males economically inactive [note 8]"/>
    <tableColumn id="16" xr3:uid="{00000000-0010-0000-0500-000010000000}" name="Male activity rate [note 9] (%)"/>
    <tableColumn id="17" xr3:uid="{00000000-0010-0000-0500-000011000000}" name="Male employment rate [note 10] (%)"/>
    <tableColumn id="18" xr3:uid="{00000000-0010-0000-0500-000012000000}" name="Male unemployment rate [note 11] (%)"/>
    <tableColumn id="19" xr3:uid="{00000000-0010-0000-0500-000013000000}" name="Male inactivity rate [note 12] (%)"/>
    <tableColumn id="20" xr3:uid="{00000000-0010-0000-0500-000014000000}" name="Female population aged 16 to 64 [note 4]"/>
    <tableColumn id="21" xr3:uid="{00000000-0010-0000-0500-000015000000}" name="Females economically active [note 7]"/>
    <tableColumn id="22" xr3:uid="{00000000-0010-0000-0500-000016000000}" name="Females in employment [note 5]"/>
    <tableColumn id="23" xr3:uid="{00000000-0010-0000-0500-000017000000}" name="Females unemployed [note 6]"/>
    <tableColumn id="24" xr3:uid="{00000000-0010-0000-0500-000018000000}" name="Females economically inactive [note 8]"/>
    <tableColumn id="25" xr3:uid="{00000000-0010-0000-0500-000019000000}" name="Female activity rate [note 9] (%)"/>
    <tableColumn id="26" xr3:uid="{00000000-0010-0000-0500-00001A000000}" name="Female employment rate [note 10] (%)"/>
    <tableColumn id="27" xr3:uid="{00000000-0010-0000-0500-00001B000000}" name="Female unemployment rate [note 11] (%) "/>
    <tableColumn id="28" xr3:uid="{00000000-0010-0000-0500-00001C000000}" name="Female inactivity rate [note 12] (%)"/>
    <tableColumn id="29" xr3:uid="{00000000-0010-0000-05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a" displayName="table_2_3a" ref="A7:P355" totalsRowShown="0">
  <tableColumns count="16">
    <tableColumn id="1" xr3:uid="{00000000-0010-0000-0600-000001000000}" name="Rolling monthly quarter [note 3]"/>
    <tableColumn id="2" xr3:uid="{00000000-0010-0000-0600-000002000000}" name="Aged 16 and over economically active"/>
    <tableColumn id="3" xr3:uid="{00000000-0010-0000-0600-000003000000}" name="Aged 16 to 64 economically active"/>
    <tableColumn id="4" xr3:uid="{00000000-0010-0000-0600-000004000000}" name="Aged 16 to 24 economically active"/>
    <tableColumn id="5" xr3:uid="{00000000-0010-0000-0600-000005000000}" name="Aged 25 to 34 economically active"/>
    <tableColumn id="6" xr3:uid="{00000000-0010-0000-0600-000006000000}" name="Aged 35 to 49 economically active"/>
    <tableColumn id="7" xr3:uid="{00000000-0010-0000-0600-000007000000}" name="Aged 50 to 64 economically active"/>
    <tableColumn id="8" xr3:uid="{00000000-0010-0000-0600-000008000000}" name="Aged 65 and over total economically active"/>
    <tableColumn id="9" xr3:uid="{00000000-0010-0000-0600-000009000000}" name="Aged 16 and over economic activity rate (%)"/>
    <tableColumn id="10" xr3:uid="{00000000-0010-0000-0600-00000A000000}" name="Aged 16 to 64 economic activity rate (%)"/>
    <tableColumn id="11" xr3:uid="{00000000-0010-0000-0600-00000B000000}" name="Aged 16 to 24 economic activity rate (%)"/>
    <tableColumn id="12" xr3:uid="{00000000-0010-0000-0600-00000C000000}" name="Aged 25 to 34 economic activity rate (%)"/>
    <tableColumn id="13" xr3:uid="{00000000-0010-0000-0600-00000D000000}" name="Aged 35 to 49 economic activity rate (%)"/>
    <tableColumn id="14" xr3:uid="{00000000-0010-0000-0600-00000E000000}" name="Aged 50 to 64 economic activity rate (%)"/>
    <tableColumn id="15" xr3:uid="{00000000-0010-0000-0600-00000F000000}" name="Aged 65 and over economic activity rate (%)"/>
    <tableColumn id="16" xr3:uid="{00000000-0010-0000-06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3b" displayName="table_2_3b" ref="A7:P355" totalsRowShown="0">
  <tableColumns count="16">
    <tableColumn id="1" xr3:uid="{00000000-0010-0000-0700-000001000000}" name="Rolling monthly quarter [note 3]"/>
    <tableColumn id="2" xr3:uid="{00000000-0010-0000-0700-000002000000}" name="Males aged 16 and over economically active"/>
    <tableColumn id="3" xr3:uid="{00000000-0010-0000-0700-000003000000}" name="Males aged 16 to 64 economically active"/>
    <tableColumn id="4" xr3:uid="{00000000-0010-0000-0700-000004000000}" name="Males aged 16 to 24 economically active"/>
    <tableColumn id="5" xr3:uid="{00000000-0010-0000-0700-000005000000}" name="Males aged 25 to 34 economically active"/>
    <tableColumn id="6" xr3:uid="{00000000-0010-0000-0700-000006000000}" name="Males aged 35 to 49 economically active"/>
    <tableColumn id="7" xr3:uid="{00000000-0010-0000-0700-000007000000}" name="Males aged 50 to 64 economically active"/>
    <tableColumn id="8" xr3:uid="{00000000-0010-0000-0700-000008000000}" name="Males aged 65 and over total economically active"/>
    <tableColumn id="9" xr3:uid="{00000000-0010-0000-0700-000009000000}" name="Males aged 16 and over economic activity rate (%)"/>
    <tableColumn id="10" xr3:uid="{00000000-0010-0000-0700-00000A000000}" name="Males aged 16 to 64 economic activity rate (%)"/>
    <tableColumn id="11" xr3:uid="{00000000-0010-0000-0700-00000B000000}" name="Males aged 16 to 24 economic activity rate (%)"/>
    <tableColumn id="12" xr3:uid="{00000000-0010-0000-0700-00000C000000}" name="Males aged 25 to 34 economic activity rate (%)"/>
    <tableColumn id="13" xr3:uid="{00000000-0010-0000-0700-00000D000000}" name="Males aged 35 to 49 economic activity rate (%)"/>
    <tableColumn id="14" xr3:uid="{00000000-0010-0000-0700-00000E000000}" name="Males aged 50 to 64 economic activity rate (%)"/>
    <tableColumn id="15" xr3:uid="{00000000-0010-0000-0700-00000F000000}" name="Males aged 65 and over economic activity rate (%)"/>
    <tableColumn id="16" xr3:uid="{00000000-0010-0000-07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3c" displayName="table_2_3c" ref="A7:P355" totalsRowShown="0">
  <tableColumns count="16">
    <tableColumn id="1" xr3:uid="{00000000-0010-0000-0800-000001000000}" name="Rolling monthly quarter [note 3]"/>
    <tableColumn id="2" xr3:uid="{00000000-0010-0000-0800-000002000000}" name="Females aged 16 and over economically active"/>
    <tableColumn id="3" xr3:uid="{00000000-0010-0000-0800-000003000000}" name="Females aged 16 to 64 economically active"/>
    <tableColumn id="4" xr3:uid="{00000000-0010-0000-0800-000004000000}" name="Females aged 16 to 24 economically active"/>
    <tableColumn id="5" xr3:uid="{00000000-0010-0000-0800-000005000000}" name="Females aged 25 to 34 economically active"/>
    <tableColumn id="6" xr3:uid="{00000000-0010-0000-0800-000006000000}" name="Females aged 35 to 49 economically active"/>
    <tableColumn id="7" xr3:uid="{00000000-0010-0000-0800-000007000000}" name="Females aged 50 to 64 economically active"/>
    <tableColumn id="8" xr3:uid="{00000000-0010-0000-0800-000008000000}" name="Females aged 65 and over total economically active"/>
    <tableColumn id="9" xr3:uid="{00000000-0010-0000-0800-000009000000}" name="Females aged 16 and over economic activity rate (%)"/>
    <tableColumn id="10" xr3:uid="{00000000-0010-0000-0800-00000A000000}" name="Females aged 16 to 64 economic activity rate (%)"/>
    <tableColumn id="11" xr3:uid="{00000000-0010-0000-0800-00000B000000}" name="Females aged 16 to 24 economic activity rate (%)"/>
    <tableColumn id="12" xr3:uid="{00000000-0010-0000-0800-00000C000000}" name="Females aged 25 to 34 economic activity rate (%)"/>
    <tableColumn id="13" xr3:uid="{00000000-0010-0000-0800-00000D000000}" name="Females aged 35 to 49 economic activity rate (%)"/>
    <tableColumn id="14" xr3:uid="{00000000-0010-0000-0800-00000E000000}" name="Females aged 50 to 64 economic activity rate (%)"/>
    <tableColumn id="15" xr3:uid="{00000000-0010-0000-0800-00000F000000}" name="Females aged 65 and over economic activity rate (%)"/>
    <tableColumn id="16" xr3:uid="{00000000-0010-0000-08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0.88671875" defaultRowHeight="15" x14ac:dyDescent="0.2"/>
  <cols>
    <col min="1" max="1" width="110.77734375" customWidth="1"/>
  </cols>
  <sheetData>
    <row r="1" spans="1:1" ht="19.5" x14ac:dyDescent="0.3">
      <c r="A1" s="2" t="s">
        <v>0</v>
      </c>
    </row>
    <row r="2" spans="1:1" x14ac:dyDescent="0.2">
      <c r="A2" t="s">
        <v>1</v>
      </c>
    </row>
    <row r="3" spans="1:1" x14ac:dyDescent="0.2">
      <c r="A3" s="1" t="s">
        <v>9</v>
      </c>
    </row>
    <row r="4" spans="1:1" x14ac:dyDescent="0.2">
      <c r="A4" t="s">
        <v>2</v>
      </c>
    </row>
    <row r="5" spans="1:1" x14ac:dyDescent="0.2">
      <c r="A5" t="s">
        <v>3</v>
      </c>
    </row>
    <row r="6" spans="1:1" ht="27" customHeight="1" x14ac:dyDescent="0.25">
      <c r="A6" s="3" t="s">
        <v>4</v>
      </c>
    </row>
    <row r="7" spans="1:1" ht="60" x14ac:dyDescent="0.2">
      <c r="A7" s="4" t="s">
        <v>5</v>
      </c>
    </row>
    <row r="8" spans="1:1" ht="90" x14ac:dyDescent="0.2">
      <c r="A8" s="4" t="s">
        <v>6</v>
      </c>
    </row>
    <row r="9" spans="1:1" ht="60" x14ac:dyDescent="0.2">
      <c r="A9" s="4" t="s">
        <v>7</v>
      </c>
    </row>
    <row r="10" spans="1:1" ht="45" x14ac:dyDescent="0.2">
      <c r="A10" s="4" t="s">
        <v>8</v>
      </c>
    </row>
    <row r="11" spans="1:1" ht="27" customHeight="1" x14ac:dyDescent="0.2">
      <c r="A11" s="4" t="s">
        <v>10</v>
      </c>
    </row>
    <row r="12" spans="1:1" x14ac:dyDescent="0.2">
      <c r="A12" t="s">
        <v>11</v>
      </c>
    </row>
    <row r="13" spans="1:1" x14ac:dyDescent="0.2">
      <c r="A13" t="s">
        <v>12</v>
      </c>
    </row>
    <row r="14" spans="1:1" x14ac:dyDescent="0.2">
      <c r="A14" t="s">
        <v>13</v>
      </c>
    </row>
    <row r="15" spans="1:1" x14ac:dyDescent="0.2">
      <c r="A15" t="s">
        <v>14</v>
      </c>
    </row>
    <row r="16" spans="1:1" x14ac:dyDescent="0.2">
      <c r="A16" t="s">
        <v>15</v>
      </c>
    </row>
    <row r="17" spans="1:1" x14ac:dyDescent="0.2">
      <c r="A17" s="1" t="s">
        <v>16</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56"/>
  <sheetViews>
    <sheetView workbookViewId="0"/>
  </sheetViews>
  <sheetFormatPr defaultColWidth="10.88671875" defaultRowHeight="15" x14ac:dyDescent="0.2"/>
  <cols>
    <col min="1" max="1" width="21.77734375" customWidth="1"/>
    <col min="2" max="15" width="12.77734375" customWidth="1"/>
    <col min="16" max="16" width="70.77734375" customWidth="1"/>
  </cols>
  <sheetData>
    <row r="1" spans="1:16" ht="19.5" x14ac:dyDescent="0.3">
      <c r="A1" s="2" t="s">
        <v>572</v>
      </c>
    </row>
    <row r="2" spans="1:16" x14ac:dyDescent="0.2">
      <c r="A2" t="s">
        <v>134</v>
      </c>
    </row>
    <row r="3" spans="1:16" ht="30" customHeight="1" x14ac:dyDescent="0.25">
      <c r="A3" s="3" t="s">
        <v>21</v>
      </c>
    </row>
    <row r="4" spans="1:16" x14ac:dyDescent="0.2">
      <c r="A4" t="s">
        <v>135</v>
      </c>
    </row>
    <row r="5" spans="1:16" x14ac:dyDescent="0.2">
      <c r="A5" t="s">
        <v>539</v>
      </c>
    </row>
    <row r="6" spans="1:16" x14ac:dyDescent="0.2">
      <c r="A6" t="s">
        <v>573</v>
      </c>
    </row>
    <row r="7" spans="1:16" ht="90" customHeight="1" x14ac:dyDescent="0.25">
      <c r="A7" s="5" t="s">
        <v>137</v>
      </c>
      <c r="B7" s="6" t="s">
        <v>574</v>
      </c>
      <c r="C7" s="6" t="s">
        <v>575</v>
      </c>
      <c r="D7" s="6" t="s">
        <v>576</v>
      </c>
      <c r="E7" s="6" t="s">
        <v>577</v>
      </c>
      <c r="F7" s="6" t="s">
        <v>578</v>
      </c>
      <c r="G7" s="6" t="s">
        <v>579</v>
      </c>
      <c r="H7" s="6" t="s">
        <v>580</v>
      </c>
      <c r="I7" s="6" t="s">
        <v>581</v>
      </c>
      <c r="J7" s="6" t="s">
        <v>582</v>
      </c>
      <c r="K7" s="6" t="s">
        <v>583</v>
      </c>
      <c r="L7" s="6" t="s">
        <v>584</v>
      </c>
      <c r="M7" s="6" t="s">
        <v>585</v>
      </c>
      <c r="N7" s="6" t="s">
        <v>586</v>
      </c>
      <c r="O7" s="6" t="s">
        <v>587</v>
      </c>
      <c r="P7" s="6" t="s">
        <v>165</v>
      </c>
    </row>
    <row r="8" spans="1:16" x14ac:dyDescent="0.2">
      <c r="A8" s="12" t="s">
        <v>166</v>
      </c>
      <c r="B8" s="8">
        <v>294000</v>
      </c>
      <c r="C8" s="8">
        <v>290000</v>
      </c>
      <c r="D8" s="8">
        <v>55000</v>
      </c>
      <c r="E8" s="8">
        <v>86000</v>
      </c>
      <c r="F8" s="8">
        <v>104000</v>
      </c>
      <c r="G8" s="8">
        <v>45000</v>
      </c>
      <c r="H8" s="8" t="s">
        <v>571</v>
      </c>
      <c r="I8" s="9">
        <v>46.9</v>
      </c>
      <c r="J8" s="9">
        <v>57.1</v>
      </c>
      <c r="K8" s="9">
        <v>50.7</v>
      </c>
      <c r="L8" s="9">
        <v>68</v>
      </c>
      <c r="M8" s="9">
        <v>67.2</v>
      </c>
      <c r="N8" s="9">
        <v>38</v>
      </c>
      <c r="O8" s="9" t="s">
        <v>571</v>
      </c>
      <c r="P8" s="8"/>
    </row>
    <row r="9" spans="1:16" x14ac:dyDescent="0.2">
      <c r="A9" s="12" t="s">
        <v>167</v>
      </c>
      <c r="B9" s="8">
        <v>299000</v>
      </c>
      <c r="C9" s="8">
        <v>295000</v>
      </c>
      <c r="D9" s="8">
        <v>54000</v>
      </c>
      <c r="E9" s="8">
        <v>87000</v>
      </c>
      <c r="F9" s="8">
        <v>105000</v>
      </c>
      <c r="G9" s="8">
        <v>48000</v>
      </c>
      <c r="H9" s="8" t="s">
        <v>571</v>
      </c>
      <c r="I9" s="9">
        <v>47.6</v>
      </c>
      <c r="J9" s="9">
        <v>58</v>
      </c>
      <c r="K9" s="9">
        <v>50.4</v>
      </c>
      <c r="L9" s="9">
        <v>68.7</v>
      </c>
      <c r="M9" s="9">
        <v>67.900000000000006</v>
      </c>
      <c r="N9" s="9">
        <v>40.6</v>
      </c>
      <c r="O9" s="9" t="s">
        <v>571</v>
      </c>
      <c r="P9" s="8"/>
    </row>
    <row r="10" spans="1:16" x14ac:dyDescent="0.2">
      <c r="A10" s="12" t="s">
        <v>168</v>
      </c>
      <c r="B10" s="8">
        <v>301000</v>
      </c>
      <c r="C10" s="8">
        <v>297000</v>
      </c>
      <c r="D10" s="8">
        <v>55000</v>
      </c>
      <c r="E10" s="8">
        <v>86000</v>
      </c>
      <c r="F10" s="8">
        <v>107000</v>
      </c>
      <c r="G10" s="8">
        <v>49000</v>
      </c>
      <c r="H10" s="8" t="s">
        <v>571</v>
      </c>
      <c r="I10" s="9">
        <v>47.9</v>
      </c>
      <c r="J10" s="9">
        <v>58.3</v>
      </c>
      <c r="K10" s="9">
        <v>50.8</v>
      </c>
      <c r="L10" s="9">
        <v>68</v>
      </c>
      <c r="M10" s="9">
        <v>68.599999999999994</v>
      </c>
      <c r="N10" s="9">
        <v>41.3</v>
      </c>
      <c r="O10" s="9" t="s">
        <v>571</v>
      </c>
      <c r="P10" s="8"/>
    </row>
    <row r="11" spans="1:16" x14ac:dyDescent="0.2">
      <c r="A11" s="12" t="s">
        <v>169</v>
      </c>
      <c r="B11" s="8">
        <v>299000</v>
      </c>
      <c r="C11" s="8">
        <v>295000</v>
      </c>
      <c r="D11" s="8">
        <v>53000</v>
      </c>
      <c r="E11" s="8">
        <v>87000</v>
      </c>
      <c r="F11" s="8">
        <v>106000</v>
      </c>
      <c r="G11" s="8">
        <v>49000</v>
      </c>
      <c r="H11" s="8" t="s">
        <v>571</v>
      </c>
      <c r="I11" s="9">
        <v>47.5</v>
      </c>
      <c r="J11" s="9">
        <v>57.9</v>
      </c>
      <c r="K11" s="9">
        <v>49.8</v>
      </c>
      <c r="L11" s="9">
        <v>68</v>
      </c>
      <c r="M11" s="9">
        <v>68.3</v>
      </c>
      <c r="N11" s="9">
        <v>40.9</v>
      </c>
      <c r="O11" s="9" t="s">
        <v>571</v>
      </c>
      <c r="P11" s="8"/>
    </row>
    <row r="12" spans="1:16" x14ac:dyDescent="0.2">
      <c r="A12" s="12" t="s">
        <v>170</v>
      </c>
      <c r="B12" s="8">
        <v>304000</v>
      </c>
      <c r="C12" s="8">
        <v>300000</v>
      </c>
      <c r="D12" s="8">
        <v>59000</v>
      </c>
      <c r="E12" s="8">
        <v>87000</v>
      </c>
      <c r="F12" s="8">
        <v>105000</v>
      </c>
      <c r="G12" s="8">
        <v>49000</v>
      </c>
      <c r="H12" s="8" t="s">
        <v>571</v>
      </c>
      <c r="I12" s="9">
        <v>48.3</v>
      </c>
      <c r="J12" s="9">
        <v>58.8</v>
      </c>
      <c r="K12" s="9">
        <v>55</v>
      </c>
      <c r="L12" s="9">
        <v>68.099999999999994</v>
      </c>
      <c r="M12" s="9">
        <v>67.3</v>
      </c>
      <c r="N12" s="9">
        <v>41.1</v>
      </c>
      <c r="O12" s="9" t="s">
        <v>571</v>
      </c>
      <c r="P12" s="8"/>
    </row>
    <row r="13" spans="1:16" x14ac:dyDescent="0.2">
      <c r="A13" s="12" t="s">
        <v>171</v>
      </c>
      <c r="B13" s="8">
        <v>305000</v>
      </c>
      <c r="C13" s="8">
        <v>301000</v>
      </c>
      <c r="D13" s="8">
        <v>60000</v>
      </c>
      <c r="E13" s="8">
        <v>86000</v>
      </c>
      <c r="F13" s="8">
        <v>104000</v>
      </c>
      <c r="G13" s="8">
        <v>51000</v>
      </c>
      <c r="H13" s="8" t="s">
        <v>571</v>
      </c>
      <c r="I13" s="9">
        <v>48.5</v>
      </c>
      <c r="J13" s="9">
        <v>59</v>
      </c>
      <c r="K13" s="9">
        <v>56</v>
      </c>
      <c r="L13" s="9">
        <v>67.900000000000006</v>
      </c>
      <c r="M13" s="9">
        <v>66.599999999999994</v>
      </c>
      <c r="N13" s="9">
        <v>42.4</v>
      </c>
      <c r="O13" s="9" t="s">
        <v>571</v>
      </c>
      <c r="P13" s="8"/>
    </row>
    <row r="14" spans="1:16" x14ac:dyDescent="0.2">
      <c r="A14" s="12" t="s">
        <v>172</v>
      </c>
      <c r="B14" s="8">
        <v>308000</v>
      </c>
      <c r="C14" s="8">
        <v>304000</v>
      </c>
      <c r="D14" s="8">
        <v>60000</v>
      </c>
      <c r="E14" s="8">
        <v>85000</v>
      </c>
      <c r="F14" s="8">
        <v>105000</v>
      </c>
      <c r="G14" s="8">
        <v>54000</v>
      </c>
      <c r="H14" s="8" t="s">
        <v>571</v>
      </c>
      <c r="I14" s="9">
        <v>48.9</v>
      </c>
      <c r="J14" s="9">
        <v>59.6</v>
      </c>
      <c r="K14" s="9">
        <v>56</v>
      </c>
      <c r="L14" s="9">
        <v>66.900000000000006</v>
      </c>
      <c r="M14" s="9">
        <v>67.3</v>
      </c>
      <c r="N14" s="9">
        <v>45</v>
      </c>
      <c r="O14" s="9" t="s">
        <v>571</v>
      </c>
      <c r="P14" s="8"/>
    </row>
    <row r="15" spans="1:16" x14ac:dyDescent="0.2">
      <c r="A15" s="12" t="s">
        <v>173</v>
      </c>
      <c r="B15" s="8">
        <v>313000</v>
      </c>
      <c r="C15" s="8">
        <v>309000</v>
      </c>
      <c r="D15" s="8">
        <v>61000</v>
      </c>
      <c r="E15" s="8">
        <v>88000</v>
      </c>
      <c r="F15" s="8">
        <v>108000</v>
      </c>
      <c r="G15" s="8">
        <v>52000</v>
      </c>
      <c r="H15" s="8" t="s">
        <v>571</v>
      </c>
      <c r="I15" s="9">
        <v>49.6</v>
      </c>
      <c r="J15" s="9">
        <v>60.4</v>
      </c>
      <c r="K15" s="9">
        <v>57</v>
      </c>
      <c r="L15" s="9">
        <v>69.099999999999994</v>
      </c>
      <c r="M15" s="9">
        <v>68.599999999999994</v>
      </c>
      <c r="N15" s="9">
        <v>43.5</v>
      </c>
      <c r="O15" s="9" t="s">
        <v>571</v>
      </c>
      <c r="P15" s="8"/>
    </row>
    <row r="16" spans="1:16" x14ac:dyDescent="0.2">
      <c r="A16" s="12" t="s">
        <v>174</v>
      </c>
      <c r="B16" s="8">
        <v>315000</v>
      </c>
      <c r="C16" s="8">
        <v>310000</v>
      </c>
      <c r="D16" s="8">
        <v>60000</v>
      </c>
      <c r="E16" s="8">
        <v>89000</v>
      </c>
      <c r="F16" s="8">
        <v>108000</v>
      </c>
      <c r="G16" s="8">
        <v>53000</v>
      </c>
      <c r="H16" s="8" t="s">
        <v>571</v>
      </c>
      <c r="I16" s="9">
        <v>49.8</v>
      </c>
      <c r="J16" s="9">
        <v>60.6</v>
      </c>
      <c r="K16" s="9">
        <v>56.1</v>
      </c>
      <c r="L16" s="9">
        <v>69.5</v>
      </c>
      <c r="M16" s="9">
        <v>68.7</v>
      </c>
      <c r="N16" s="9">
        <v>44.6</v>
      </c>
      <c r="O16" s="9" t="s">
        <v>571</v>
      </c>
      <c r="P16" s="8"/>
    </row>
    <row r="17" spans="1:16" x14ac:dyDescent="0.2">
      <c r="A17" s="12" t="s">
        <v>175</v>
      </c>
      <c r="B17" s="8">
        <v>317000</v>
      </c>
      <c r="C17" s="8">
        <v>312000</v>
      </c>
      <c r="D17" s="8">
        <v>61000</v>
      </c>
      <c r="E17" s="8">
        <v>90000</v>
      </c>
      <c r="F17" s="8">
        <v>110000</v>
      </c>
      <c r="G17" s="8">
        <v>52000</v>
      </c>
      <c r="H17" s="8" t="s">
        <v>571</v>
      </c>
      <c r="I17" s="9">
        <v>50.2</v>
      </c>
      <c r="J17" s="9">
        <v>61</v>
      </c>
      <c r="K17" s="9">
        <v>57.1</v>
      </c>
      <c r="L17" s="9">
        <v>70.400000000000006</v>
      </c>
      <c r="M17" s="9">
        <v>69.599999999999994</v>
      </c>
      <c r="N17" s="9">
        <v>43.1</v>
      </c>
      <c r="O17" s="9" t="s">
        <v>571</v>
      </c>
      <c r="P17" s="8"/>
    </row>
    <row r="18" spans="1:16" x14ac:dyDescent="0.2">
      <c r="A18" s="12" t="s">
        <v>176</v>
      </c>
      <c r="B18" s="8">
        <v>320000</v>
      </c>
      <c r="C18" s="8">
        <v>315000</v>
      </c>
      <c r="D18" s="8">
        <v>63000</v>
      </c>
      <c r="E18" s="8">
        <v>89000</v>
      </c>
      <c r="F18" s="8">
        <v>111000</v>
      </c>
      <c r="G18" s="8">
        <v>52000</v>
      </c>
      <c r="H18" s="8" t="s">
        <v>571</v>
      </c>
      <c r="I18" s="9">
        <v>50.6</v>
      </c>
      <c r="J18" s="9">
        <v>61.5</v>
      </c>
      <c r="K18" s="9">
        <v>58.7</v>
      </c>
      <c r="L18" s="9">
        <v>69.599999999999994</v>
      </c>
      <c r="M18" s="9">
        <v>70.5</v>
      </c>
      <c r="N18" s="9">
        <v>43.4</v>
      </c>
      <c r="O18" s="9" t="s">
        <v>571</v>
      </c>
      <c r="P18" s="8"/>
    </row>
    <row r="19" spans="1:16" x14ac:dyDescent="0.2">
      <c r="A19" s="12" t="s">
        <v>177</v>
      </c>
      <c r="B19" s="8">
        <v>317000</v>
      </c>
      <c r="C19" s="8">
        <v>312000</v>
      </c>
      <c r="D19" s="8">
        <v>62000</v>
      </c>
      <c r="E19" s="8">
        <v>88000</v>
      </c>
      <c r="F19" s="8">
        <v>111000</v>
      </c>
      <c r="G19" s="8">
        <v>50000</v>
      </c>
      <c r="H19" s="8" t="s">
        <v>571</v>
      </c>
      <c r="I19" s="9">
        <v>50.1</v>
      </c>
      <c r="J19" s="9">
        <v>60.8</v>
      </c>
      <c r="K19" s="9">
        <v>58.1</v>
      </c>
      <c r="L19" s="9">
        <v>69.099999999999994</v>
      </c>
      <c r="M19" s="9">
        <v>70.3</v>
      </c>
      <c r="N19" s="9">
        <v>41.9</v>
      </c>
      <c r="O19" s="9" t="s">
        <v>571</v>
      </c>
      <c r="P19" s="8"/>
    </row>
    <row r="20" spans="1:16" x14ac:dyDescent="0.2">
      <c r="A20" s="12" t="s">
        <v>178</v>
      </c>
      <c r="B20" s="8">
        <v>312000</v>
      </c>
      <c r="C20" s="8">
        <v>308000</v>
      </c>
      <c r="D20" s="8">
        <v>59000</v>
      </c>
      <c r="E20" s="8">
        <v>89000</v>
      </c>
      <c r="F20" s="8">
        <v>110000</v>
      </c>
      <c r="G20" s="8">
        <v>50000</v>
      </c>
      <c r="H20" s="8" t="s">
        <v>571</v>
      </c>
      <c r="I20" s="9">
        <v>49.3</v>
      </c>
      <c r="J20" s="9">
        <v>60</v>
      </c>
      <c r="K20" s="9">
        <v>55.1</v>
      </c>
      <c r="L20" s="9">
        <v>69.7</v>
      </c>
      <c r="M20" s="9">
        <v>69.599999999999994</v>
      </c>
      <c r="N20" s="9">
        <v>41.3</v>
      </c>
      <c r="O20" s="9" t="s">
        <v>571</v>
      </c>
      <c r="P20" s="8"/>
    </row>
    <row r="21" spans="1:16" x14ac:dyDescent="0.2">
      <c r="A21" s="12" t="s">
        <v>179</v>
      </c>
      <c r="B21" s="8">
        <v>309000</v>
      </c>
      <c r="C21" s="8">
        <v>305000</v>
      </c>
      <c r="D21" s="8">
        <v>57000</v>
      </c>
      <c r="E21" s="8">
        <v>88000</v>
      </c>
      <c r="F21" s="8">
        <v>110000</v>
      </c>
      <c r="G21" s="8">
        <v>49000</v>
      </c>
      <c r="H21" s="8" t="s">
        <v>571</v>
      </c>
      <c r="I21" s="9">
        <v>48.6</v>
      </c>
      <c r="J21" s="9">
        <v>59.3</v>
      </c>
      <c r="K21" s="9">
        <v>53.4</v>
      </c>
      <c r="L21" s="9">
        <v>68.8</v>
      </c>
      <c r="M21" s="9">
        <v>69.5</v>
      </c>
      <c r="N21" s="9">
        <v>40.799999999999997</v>
      </c>
      <c r="O21" s="9" t="s">
        <v>571</v>
      </c>
      <c r="P21" s="8"/>
    </row>
    <row r="22" spans="1:16" x14ac:dyDescent="0.2">
      <c r="A22" s="12" t="s">
        <v>180</v>
      </c>
      <c r="B22" s="8">
        <v>308000</v>
      </c>
      <c r="C22" s="8">
        <v>305000</v>
      </c>
      <c r="D22" s="8">
        <v>61000</v>
      </c>
      <c r="E22" s="8">
        <v>89000</v>
      </c>
      <c r="F22" s="8">
        <v>107000</v>
      </c>
      <c r="G22" s="8">
        <v>48000</v>
      </c>
      <c r="H22" s="8" t="s">
        <v>571</v>
      </c>
      <c r="I22" s="9">
        <v>48.6</v>
      </c>
      <c r="J22" s="9">
        <v>59.4</v>
      </c>
      <c r="K22" s="9">
        <v>56.8</v>
      </c>
      <c r="L22" s="9">
        <v>69.8</v>
      </c>
      <c r="M22" s="9">
        <v>67.2</v>
      </c>
      <c r="N22" s="9">
        <v>40.200000000000003</v>
      </c>
      <c r="O22" s="9" t="s">
        <v>571</v>
      </c>
      <c r="P22" s="8"/>
    </row>
    <row r="23" spans="1:16" x14ac:dyDescent="0.2">
      <c r="A23" s="12" t="s">
        <v>181</v>
      </c>
      <c r="B23" s="8">
        <v>309000</v>
      </c>
      <c r="C23" s="8">
        <v>305000</v>
      </c>
      <c r="D23" s="8">
        <v>61000</v>
      </c>
      <c r="E23" s="8">
        <v>90000</v>
      </c>
      <c r="F23" s="8">
        <v>107000</v>
      </c>
      <c r="G23" s="8">
        <v>48000</v>
      </c>
      <c r="H23" s="8" t="s">
        <v>571</v>
      </c>
      <c r="I23" s="9">
        <v>48.5</v>
      </c>
      <c r="J23" s="9">
        <v>59.3</v>
      </c>
      <c r="K23" s="9">
        <v>57.1</v>
      </c>
      <c r="L23" s="9">
        <v>69.900000000000006</v>
      </c>
      <c r="M23" s="9">
        <v>67.3</v>
      </c>
      <c r="N23" s="9">
        <v>39.6</v>
      </c>
      <c r="O23" s="9" t="s">
        <v>571</v>
      </c>
      <c r="P23" s="8"/>
    </row>
    <row r="24" spans="1:16" x14ac:dyDescent="0.2">
      <c r="A24" s="12" t="s">
        <v>182</v>
      </c>
      <c r="B24" s="8">
        <v>312000</v>
      </c>
      <c r="C24" s="8">
        <v>309000</v>
      </c>
      <c r="D24" s="8">
        <v>60000</v>
      </c>
      <c r="E24" s="8">
        <v>90000</v>
      </c>
      <c r="F24" s="8">
        <v>108000</v>
      </c>
      <c r="G24" s="8">
        <v>51000</v>
      </c>
      <c r="H24" s="8" t="s">
        <v>571</v>
      </c>
      <c r="I24" s="9">
        <v>49.1</v>
      </c>
      <c r="J24" s="9">
        <v>59.9</v>
      </c>
      <c r="K24" s="9">
        <v>56.6</v>
      </c>
      <c r="L24" s="9">
        <v>69.8</v>
      </c>
      <c r="M24" s="9">
        <v>67.400000000000006</v>
      </c>
      <c r="N24" s="9">
        <v>42.3</v>
      </c>
      <c r="O24" s="9" t="s">
        <v>571</v>
      </c>
      <c r="P24" s="8"/>
    </row>
    <row r="25" spans="1:16" x14ac:dyDescent="0.2">
      <c r="A25" s="12" t="s">
        <v>183</v>
      </c>
      <c r="B25" s="8">
        <v>316000</v>
      </c>
      <c r="C25" s="8">
        <v>313000</v>
      </c>
      <c r="D25" s="8">
        <v>63000</v>
      </c>
      <c r="E25" s="8">
        <v>91000</v>
      </c>
      <c r="F25" s="8">
        <v>108000</v>
      </c>
      <c r="G25" s="8">
        <v>51000</v>
      </c>
      <c r="H25" s="8" t="s">
        <v>571</v>
      </c>
      <c r="I25" s="9">
        <v>49.6</v>
      </c>
      <c r="J25" s="9">
        <v>60.6</v>
      </c>
      <c r="K25" s="9">
        <v>58.8</v>
      </c>
      <c r="L25" s="9">
        <v>70.599999999999994</v>
      </c>
      <c r="M25" s="9">
        <v>67.599999999999994</v>
      </c>
      <c r="N25" s="9">
        <v>42.5</v>
      </c>
      <c r="O25" s="9" t="s">
        <v>571</v>
      </c>
      <c r="P25" s="8"/>
    </row>
    <row r="26" spans="1:16" x14ac:dyDescent="0.2">
      <c r="A26" s="12" t="s">
        <v>184</v>
      </c>
      <c r="B26" s="8">
        <v>319000</v>
      </c>
      <c r="C26" s="8">
        <v>315000</v>
      </c>
      <c r="D26" s="8">
        <v>63000</v>
      </c>
      <c r="E26" s="8">
        <v>90000</v>
      </c>
      <c r="F26" s="8">
        <v>109000</v>
      </c>
      <c r="G26" s="8">
        <v>53000</v>
      </c>
      <c r="H26" s="8" t="s">
        <v>571</v>
      </c>
      <c r="I26" s="9">
        <v>50.1</v>
      </c>
      <c r="J26" s="9">
        <v>61.1</v>
      </c>
      <c r="K26" s="9">
        <v>58.8</v>
      </c>
      <c r="L26" s="9">
        <v>70.099999999999994</v>
      </c>
      <c r="M26" s="9">
        <v>68.2</v>
      </c>
      <c r="N26" s="9">
        <v>44.1</v>
      </c>
      <c r="O26" s="9" t="s">
        <v>571</v>
      </c>
      <c r="P26" s="8"/>
    </row>
    <row r="27" spans="1:16" x14ac:dyDescent="0.2">
      <c r="A27" s="12" t="s">
        <v>185</v>
      </c>
      <c r="B27" s="8">
        <v>318000</v>
      </c>
      <c r="C27" s="8">
        <v>314000</v>
      </c>
      <c r="D27" s="8">
        <v>63000</v>
      </c>
      <c r="E27" s="8">
        <v>89000</v>
      </c>
      <c r="F27" s="8">
        <v>108000</v>
      </c>
      <c r="G27" s="8">
        <v>54000</v>
      </c>
      <c r="H27" s="8" t="s">
        <v>571</v>
      </c>
      <c r="I27" s="9">
        <v>49.9</v>
      </c>
      <c r="J27" s="9">
        <v>60.8</v>
      </c>
      <c r="K27" s="9">
        <v>59.1</v>
      </c>
      <c r="L27" s="9">
        <v>69.3</v>
      </c>
      <c r="M27" s="9">
        <v>67.5</v>
      </c>
      <c r="N27" s="9">
        <v>44.4</v>
      </c>
      <c r="O27" s="9" t="s">
        <v>571</v>
      </c>
      <c r="P27" s="8"/>
    </row>
    <row r="28" spans="1:16" x14ac:dyDescent="0.2">
      <c r="A28" s="12" t="s">
        <v>186</v>
      </c>
      <c r="B28" s="8">
        <v>313000</v>
      </c>
      <c r="C28" s="8">
        <v>309000</v>
      </c>
      <c r="D28" s="8">
        <v>58000</v>
      </c>
      <c r="E28" s="8">
        <v>90000</v>
      </c>
      <c r="F28" s="8">
        <v>109000</v>
      </c>
      <c r="G28" s="8">
        <v>53000</v>
      </c>
      <c r="H28" s="8" t="s">
        <v>571</v>
      </c>
      <c r="I28" s="9">
        <v>49.1</v>
      </c>
      <c r="J28" s="9">
        <v>59.8</v>
      </c>
      <c r="K28" s="9">
        <v>54.6</v>
      </c>
      <c r="L28" s="9">
        <v>70</v>
      </c>
      <c r="M28" s="9">
        <v>67.7</v>
      </c>
      <c r="N28" s="9">
        <v>43.3</v>
      </c>
      <c r="O28" s="9" t="s">
        <v>571</v>
      </c>
      <c r="P28" s="8"/>
    </row>
    <row r="29" spans="1:16" x14ac:dyDescent="0.2">
      <c r="A29" s="12" t="s">
        <v>187</v>
      </c>
      <c r="B29" s="8">
        <v>312000</v>
      </c>
      <c r="C29" s="8">
        <v>308000</v>
      </c>
      <c r="D29" s="8">
        <v>59000</v>
      </c>
      <c r="E29" s="8">
        <v>90000</v>
      </c>
      <c r="F29" s="8">
        <v>108000</v>
      </c>
      <c r="G29" s="8">
        <v>52000</v>
      </c>
      <c r="H29" s="8" t="s">
        <v>571</v>
      </c>
      <c r="I29" s="9">
        <v>48.9</v>
      </c>
      <c r="J29" s="9">
        <v>59.6</v>
      </c>
      <c r="K29" s="9">
        <v>55.4</v>
      </c>
      <c r="L29" s="9">
        <v>69.7</v>
      </c>
      <c r="M29" s="9">
        <v>67.3</v>
      </c>
      <c r="N29" s="9">
        <v>42.4</v>
      </c>
      <c r="O29" s="9" t="s">
        <v>571</v>
      </c>
      <c r="P29" s="8"/>
    </row>
    <row r="30" spans="1:16" x14ac:dyDescent="0.2">
      <c r="A30" s="12" t="s">
        <v>188</v>
      </c>
      <c r="B30" s="8">
        <v>314000</v>
      </c>
      <c r="C30" s="8">
        <v>310000</v>
      </c>
      <c r="D30" s="8">
        <v>61000</v>
      </c>
      <c r="E30" s="8">
        <v>89000</v>
      </c>
      <c r="F30" s="8">
        <v>108000</v>
      </c>
      <c r="G30" s="8">
        <v>53000</v>
      </c>
      <c r="H30" s="8" t="s">
        <v>571</v>
      </c>
      <c r="I30" s="9">
        <v>49.1</v>
      </c>
      <c r="J30" s="9">
        <v>59.9</v>
      </c>
      <c r="K30" s="9">
        <v>57.2</v>
      </c>
      <c r="L30" s="9">
        <v>69.400000000000006</v>
      </c>
      <c r="M30" s="9">
        <v>66.8</v>
      </c>
      <c r="N30" s="9">
        <v>43.1</v>
      </c>
      <c r="O30" s="9" t="s">
        <v>571</v>
      </c>
      <c r="P30" s="8"/>
    </row>
    <row r="31" spans="1:16" x14ac:dyDescent="0.2">
      <c r="A31" s="12" t="s">
        <v>189</v>
      </c>
      <c r="B31" s="8">
        <v>319000</v>
      </c>
      <c r="C31" s="8">
        <v>315000</v>
      </c>
      <c r="D31" s="8">
        <v>62000</v>
      </c>
      <c r="E31" s="8">
        <v>92000</v>
      </c>
      <c r="F31" s="8">
        <v>109000</v>
      </c>
      <c r="G31" s="8">
        <v>53000</v>
      </c>
      <c r="H31" s="8" t="s">
        <v>571</v>
      </c>
      <c r="I31" s="9">
        <v>49.9</v>
      </c>
      <c r="J31" s="9">
        <v>60.8</v>
      </c>
      <c r="K31" s="9">
        <v>58.4</v>
      </c>
      <c r="L31" s="9">
        <v>71.599999999999994</v>
      </c>
      <c r="M31" s="9">
        <v>67.5</v>
      </c>
      <c r="N31" s="9">
        <v>42.9</v>
      </c>
      <c r="O31" s="9" t="s">
        <v>571</v>
      </c>
      <c r="P31" s="8"/>
    </row>
    <row r="32" spans="1:16" x14ac:dyDescent="0.2">
      <c r="A32" s="12" t="s">
        <v>190</v>
      </c>
      <c r="B32" s="8">
        <v>320000</v>
      </c>
      <c r="C32" s="8">
        <v>317000</v>
      </c>
      <c r="D32" s="8">
        <v>62000</v>
      </c>
      <c r="E32" s="8">
        <v>92000</v>
      </c>
      <c r="F32" s="8">
        <v>109000</v>
      </c>
      <c r="G32" s="8">
        <v>54000</v>
      </c>
      <c r="H32" s="8" t="s">
        <v>571</v>
      </c>
      <c r="I32" s="9">
        <v>50.1</v>
      </c>
      <c r="J32" s="9">
        <v>61.1</v>
      </c>
      <c r="K32" s="9">
        <v>58.2</v>
      </c>
      <c r="L32" s="9">
        <v>71.400000000000006</v>
      </c>
      <c r="M32" s="9">
        <v>67.599999999999994</v>
      </c>
      <c r="N32" s="9">
        <v>44</v>
      </c>
      <c r="O32" s="9" t="s">
        <v>571</v>
      </c>
      <c r="P32" s="8"/>
    </row>
    <row r="33" spans="1:16" x14ac:dyDescent="0.2">
      <c r="A33" s="12" t="s">
        <v>191</v>
      </c>
      <c r="B33" s="8">
        <v>321000</v>
      </c>
      <c r="C33" s="8">
        <v>317000</v>
      </c>
      <c r="D33" s="8">
        <v>60000</v>
      </c>
      <c r="E33" s="8">
        <v>93000</v>
      </c>
      <c r="F33" s="8">
        <v>112000</v>
      </c>
      <c r="G33" s="8">
        <v>53000</v>
      </c>
      <c r="H33" s="8" t="s">
        <v>571</v>
      </c>
      <c r="I33" s="9">
        <v>50.2</v>
      </c>
      <c r="J33" s="9">
        <v>61.1</v>
      </c>
      <c r="K33" s="9">
        <v>56.8</v>
      </c>
      <c r="L33" s="9">
        <v>72</v>
      </c>
      <c r="M33" s="9">
        <v>69.099999999999994</v>
      </c>
      <c r="N33" s="9">
        <v>43.1</v>
      </c>
      <c r="O33" s="9" t="s">
        <v>571</v>
      </c>
      <c r="P33" s="8"/>
    </row>
    <row r="34" spans="1:16" x14ac:dyDescent="0.2">
      <c r="A34" s="12" t="s">
        <v>192</v>
      </c>
      <c r="B34" s="8">
        <v>319000</v>
      </c>
      <c r="C34" s="8">
        <v>316000</v>
      </c>
      <c r="D34" s="8">
        <v>59000</v>
      </c>
      <c r="E34" s="8">
        <v>91000</v>
      </c>
      <c r="F34" s="8">
        <v>114000</v>
      </c>
      <c r="G34" s="8">
        <v>53000</v>
      </c>
      <c r="H34" s="8" t="s">
        <v>571</v>
      </c>
      <c r="I34" s="9">
        <v>49.8</v>
      </c>
      <c r="J34" s="9">
        <v>60.8</v>
      </c>
      <c r="K34" s="9">
        <v>55.6</v>
      </c>
      <c r="L34" s="9">
        <v>70.8</v>
      </c>
      <c r="M34" s="9">
        <v>70</v>
      </c>
      <c r="N34" s="9">
        <v>42.8</v>
      </c>
      <c r="O34" s="9" t="s">
        <v>571</v>
      </c>
      <c r="P34" s="8"/>
    </row>
    <row r="35" spans="1:16" x14ac:dyDescent="0.2">
      <c r="A35" s="12" t="s">
        <v>193</v>
      </c>
      <c r="B35" s="8">
        <v>321000</v>
      </c>
      <c r="C35" s="8">
        <v>318000</v>
      </c>
      <c r="D35" s="8">
        <v>60000</v>
      </c>
      <c r="E35" s="8">
        <v>92000</v>
      </c>
      <c r="F35" s="8">
        <v>112000</v>
      </c>
      <c r="G35" s="8">
        <v>54000</v>
      </c>
      <c r="H35" s="8" t="s">
        <v>571</v>
      </c>
      <c r="I35" s="9">
        <v>50.1</v>
      </c>
      <c r="J35" s="9">
        <v>61.2</v>
      </c>
      <c r="K35" s="9">
        <v>57.2</v>
      </c>
      <c r="L35" s="9">
        <v>71.5</v>
      </c>
      <c r="M35" s="9">
        <v>68.8</v>
      </c>
      <c r="N35" s="9">
        <v>44</v>
      </c>
      <c r="O35" s="9" t="s">
        <v>571</v>
      </c>
      <c r="P35" s="8"/>
    </row>
    <row r="36" spans="1:16" x14ac:dyDescent="0.2">
      <c r="A36" s="12" t="s">
        <v>194</v>
      </c>
      <c r="B36" s="8">
        <v>322000</v>
      </c>
      <c r="C36" s="8">
        <v>320000</v>
      </c>
      <c r="D36" s="8">
        <v>62000</v>
      </c>
      <c r="E36" s="8">
        <v>94000</v>
      </c>
      <c r="F36" s="8">
        <v>111000</v>
      </c>
      <c r="G36" s="8">
        <v>53000</v>
      </c>
      <c r="H36" s="8" t="s">
        <v>571</v>
      </c>
      <c r="I36" s="9">
        <v>50.2</v>
      </c>
      <c r="J36" s="9">
        <v>61.4</v>
      </c>
      <c r="K36" s="9">
        <v>58.3</v>
      </c>
      <c r="L36" s="9">
        <v>73.099999999999994</v>
      </c>
      <c r="M36" s="9">
        <v>68.099999999999994</v>
      </c>
      <c r="N36" s="9">
        <v>43</v>
      </c>
      <c r="O36" s="9" t="s">
        <v>571</v>
      </c>
      <c r="P36" s="8"/>
    </row>
    <row r="37" spans="1:16" x14ac:dyDescent="0.2">
      <c r="A37" s="12" t="s">
        <v>195</v>
      </c>
      <c r="B37" s="8">
        <v>326000</v>
      </c>
      <c r="C37" s="8">
        <v>323000</v>
      </c>
      <c r="D37" s="8">
        <v>64000</v>
      </c>
      <c r="E37" s="8">
        <v>93000</v>
      </c>
      <c r="F37" s="8">
        <v>113000</v>
      </c>
      <c r="G37" s="8">
        <v>52000</v>
      </c>
      <c r="H37" s="8" t="s">
        <v>571</v>
      </c>
      <c r="I37" s="9">
        <v>50.7</v>
      </c>
      <c r="J37" s="9">
        <v>62</v>
      </c>
      <c r="K37" s="9">
        <v>60.7</v>
      </c>
      <c r="L37" s="9">
        <v>72.3</v>
      </c>
      <c r="M37" s="9">
        <v>69.5</v>
      </c>
      <c r="N37" s="9">
        <v>42.3</v>
      </c>
      <c r="O37" s="9" t="s">
        <v>571</v>
      </c>
      <c r="P37" s="8"/>
    </row>
    <row r="38" spans="1:16" x14ac:dyDescent="0.2">
      <c r="A38" s="12" t="s">
        <v>196</v>
      </c>
      <c r="B38" s="8">
        <v>327000</v>
      </c>
      <c r="C38" s="8">
        <v>324000</v>
      </c>
      <c r="D38" s="8">
        <v>66000</v>
      </c>
      <c r="E38" s="8">
        <v>92000</v>
      </c>
      <c r="F38" s="8">
        <v>115000</v>
      </c>
      <c r="G38" s="8">
        <v>52000</v>
      </c>
      <c r="H38" s="8" t="s">
        <v>571</v>
      </c>
      <c r="I38" s="9">
        <v>51</v>
      </c>
      <c r="J38" s="9">
        <v>62.2</v>
      </c>
      <c r="K38" s="9">
        <v>62.1</v>
      </c>
      <c r="L38" s="9">
        <v>71.5</v>
      </c>
      <c r="M38" s="9">
        <v>70.5</v>
      </c>
      <c r="N38" s="9">
        <v>41.7</v>
      </c>
      <c r="O38" s="9" t="s">
        <v>571</v>
      </c>
      <c r="P38" s="8"/>
    </row>
    <row r="39" spans="1:16" x14ac:dyDescent="0.2">
      <c r="A39" s="12" t="s">
        <v>197</v>
      </c>
      <c r="B39" s="8">
        <v>325000</v>
      </c>
      <c r="C39" s="8">
        <v>322000</v>
      </c>
      <c r="D39" s="8">
        <v>65000</v>
      </c>
      <c r="E39" s="8">
        <v>91000</v>
      </c>
      <c r="F39" s="8">
        <v>113000</v>
      </c>
      <c r="G39" s="8">
        <v>52000</v>
      </c>
      <c r="H39" s="8" t="s">
        <v>571</v>
      </c>
      <c r="I39" s="9">
        <v>50.6</v>
      </c>
      <c r="J39" s="9">
        <v>61.7</v>
      </c>
      <c r="K39" s="9">
        <v>62</v>
      </c>
      <c r="L39" s="9">
        <v>71</v>
      </c>
      <c r="M39" s="9">
        <v>69</v>
      </c>
      <c r="N39" s="9">
        <v>42.2</v>
      </c>
      <c r="O39" s="9" t="s">
        <v>571</v>
      </c>
      <c r="P39" s="8"/>
    </row>
    <row r="40" spans="1:16" x14ac:dyDescent="0.2">
      <c r="A40" s="12" t="s">
        <v>198</v>
      </c>
      <c r="B40" s="8">
        <v>326000</v>
      </c>
      <c r="C40" s="8">
        <v>323000</v>
      </c>
      <c r="D40" s="8">
        <v>66000</v>
      </c>
      <c r="E40" s="8">
        <v>92000</v>
      </c>
      <c r="F40" s="8">
        <v>112000</v>
      </c>
      <c r="G40" s="8">
        <v>53000</v>
      </c>
      <c r="H40" s="8" t="s">
        <v>571</v>
      </c>
      <c r="I40" s="9">
        <v>50.7</v>
      </c>
      <c r="J40" s="9">
        <v>61.9</v>
      </c>
      <c r="K40" s="9">
        <v>62.2</v>
      </c>
      <c r="L40" s="9">
        <v>71.599999999999994</v>
      </c>
      <c r="M40" s="9">
        <v>68.599999999999994</v>
      </c>
      <c r="N40" s="9">
        <v>42.6</v>
      </c>
      <c r="O40" s="9" t="s">
        <v>571</v>
      </c>
      <c r="P40" s="8"/>
    </row>
    <row r="41" spans="1:16" x14ac:dyDescent="0.2">
      <c r="A41" s="12" t="s">
        <v>199</v>
      </c>
      <c r="B41" s="8">
        <v>326000</v>
      </c>
      <c r="C41" s="8">
        <v>323000</v>
      </c>
      <c r="D41" s="8">
        <v>65000</v>
      </c>
      <c r="E41" s="8">
        <v>93000</v>
      </c>
      <c r="F41" s="8">
        <v>113000</v>
      </c>
      <c r="G41" s="8">
        <v>53000</v>
      </c>
      <c r="H41" s="8" t="s">
        <v>571</v>
      </c>
      <c r="I41" s="9">
        <v>50.6</v>
      </c>
      <c r="J41" s="9">
        <v>61.9</v>
      </c>
      <c r="K41" s="9">
        <v>61.9</v>
      </c>
      <c r="L41" s="9">
        <v>72.099999999999994</v>
      </c>
      <c r="M41" s="9">
        <v>68.7</v>
      </c>
      <c r="N41" s="9">
        <v>42.3</v>
      </c>
      <c r="O41" s="9" t="s">
        <v>571</v>
      </c>
      <c r="P41" s="8"/>
    </row>
    <row r="42" spans="1:16" x14ac:dyDescent="0.2">
      <c r="A42" s="12" t="s">
        <v>200</v>
      </c>
      <c r="B42" s="8">
        <v>324000</v>
      </c>
      <c r="C42" s="8">
        <v>321000</v>
      </c>
      <c r="D42" s="8">
        <v>64000</v>
      </c>
      <c r="E42" s="8">
        <v>93000</v>
      </c>
      <c r="F42" s="8">
        <v>113000</v>
      </c>
      <c r="G42" s="8">
        <v>51000</v>
      </c>
      <c r="H42" s="8" t="s">
        <v>571</v>
      </c>
      <c r="I42" s="9">
        <v>50.3</v>
      </c>
      <c r="J42" s="9">
        <v>61.4</v>
      </c>
      <c r="K42" s="9">
        <v>61.1</v>
      </c>
      <c r="L42" s="9">
        <v>72.099999999999994</v>
      </c>
      <c r="M42" s="9">
        <v>69.099999999999994</v>
      </c>
      <c r="N42" s="9">
        <v>40.6</v>
      </c>
      <c r="O42" s="9" t="s">
        <v>571</v>
      </c>
      <c r="P42" s="8"/>
    </row>
    <row r="43" spans="1:16" x14ac:dyDescent="0.2">
      <c r="A43" s="12" t="s">
        <v>201</v>
      </c>
      <c r="B43" s="8">
        <v>321000</v>
      </c>
      <c r="C43" s="8">
        <v>318000</v>
      </c>
      <c r="D43" s="8">
        <v>63000</v>
      </c>
      <c r="E43" s="8">
        <v>91000</v>
      </c>
      <c r="F43" s="8">
        <v>114000</v>
      </c>
      <c r="G43" s="8">
        <v>51000</v>
      </c>
      <c r="H43" s="8" t="s">
        <v>571</v>
      </c>
      <c r="I43" s="9">
        <v>49.8</v>
      </c>
      <c r="J43" s="9">
        <v>60.8</v>
      </c>
      <c r="K43" s="9">
        <v>59.9</v>
      </c>
      <c r="L43" s="9">
        <v>70.900000000000006</v>
      </c>
      <c r="M43" s="9">
        <v>69.099999999999994</v>
      </c>
      <c r="N43" s="9">
        <v>40.5</v>
      </c>
      <c r="O43" s="9" t="s">
        <v>571</v>
      </c>
      <c r="P43" s="8"/>
    </row>
    <row r="44" spans="1:16" x14ac:dyDescent="0.2">
      <c r="A44" s="12" t="s">
        <v>202</v>
      </c>
      <c r="B44" s="8">
        <v>318000</v>
      </c>
      <c r="C44" s="8">
        <v>316000</v>
      </c>
      <c r="D44" s="8">
        <v>62000</v>
      </c>
      <c r="E44" s="8">
        <v>91000</v>
      </c>
      <c r="F44" s="8">
        <v>112000</v>
      </c>
      <c r="G44" s="8">
        <v>51000</v>
      </c>
      <c r="H44" s="8" t="s">
        <v>571</v>
      </c>
      <c r="I44" s="9">
        <v>49.3</v>
      </c>
      <c r="J44" s="9">
        <v>60.4</v>
      </c>
      <c r="K44" s="9">
        <v>59.3</v>
      </c>
      <c r="L44" s="9">
        <v>70.7</v>
      </c>
      <c r="M44" s="9">
        <v>68.099999999999994</v>
      </c>
      <c r="N44" s="9">
        <v>40.6</v>
      </c>
      <c r="O44" s="9" t="s">
        <v>571</v>
      </c>
      <c r="P44" s="8"/>
    </row>
    <row r="45" spans="1:16" x14ac:dyDescent="0.2">
      <c r="A45" s="12" t="s">
        <v>203</v>
      </c>
      <c r="B45" s="8">
        <v>316000</v>
      </c>
      <c r="C45" s="8">
        <v>315000</v>
      </c>
      <c r="D45" s="8">
        <v>61000</v>
      </c>
      <c r="E45" s="8">
        <v>90000</v>
      </c>
      <c r="F45" s="8">
        <v>113000</v>
      </c>
      <c r="G45" s="8">
        <v>51000</v>
      </c>
      <c r="H45" s="8" t="s">
        <v>571</v>
      </c>
      <c r="I45" s="9">
        <v>49</v>
      </c>
      <c r="J45" s="9">
        <v>60.1</v>
      </c>
      <c r="K45" s="9">
        <v>58</v>
      </c>
      <c r="L45" s="9">
        <v>70.3</v>
      </c>
      <c r="M45" s="9">
        <v>68.400000000000006</v>
      </c>
      <c r="N45" s="9">
        <v>40.5</v>
      </c>
      <c r="O45" s="9" t="s">
        <v>571</v>
      </c>
      <c r="P45" s="8"/>
    </row>
    <row r="46" spans="1:16" x14ac:dyDescent="0.2">
      <c r="A46" s="12" t="s">
        <v>204</v>
      </c>
      <c r="B46" s="8">
        <v>315000</v>
      </c>
      <c r="C46" s="8">
        <v>314000</v>
      </c>
      <c r="D46" s="8">
        <v>59000</v>
      </c>
      <c r="E46" s="8">
        <v>90000</v>
      </c>
      <c r="F46" s="8">
        <v>115000</v>
      </c>
      <c r="G46" s="8">
        <v>51000</v>
      </c>
      <c r="H46" s="8" t="s">
        <v>571</v>
      </c>
      <c r="I46" s="9">
        <v>48.9</v>
      </c>
      <c r="J46" s="9">
        <v>60</v>
      </c>
      <c r="K46" s="9">
        <v>56.6</v>
      </c>
      <c r="L46" s="9">
        <v>69.7</v>
      </c>
      <c r="M46" s="9">
        <v>69.400000000000006</v>
      </c>
      <c r="N46" s="9">
        <v>40.299999999999997</v>
      </c>
      <c r="O46" s="9" t="s">
        <v>571</v>
      </c>
      <c r="P46" s="8"/>
    </row>
    <row r="47" spans="1:16" x14ac:dyDescent="0.2">
      <c r="A47" s="12" t="s">
        <v>205</v>
      </c>
      <c r="B47" s="8">
        <v>315000</v>
      </c>
      <c r="C47" s="8">
        <v>314000</v>
      </c>
      <c r="D47" s="8">
        <v>60000</v>
      </c>
      <c r="E47" s="8">
        <v>90000</v>
      </c>
      <c r="F47" s="8">
        <v>114000</v>
      </c>
      <c r="G47" s="8">
        <v>50000</v>
      </c>
      <c r="H47" s="8" t="s">
        <v>571</v>
      </c>
      <c r="I47" s="9">
        <v>48.8</v>
      </c>
      <c r="J47" s="9">
        <v>59.9</v>
      </c>
      <c r="K47" s="9">
        <v>57.4</v>
      </c>
      <c r="L47" s="9">
        <v>70</v>
      </c>
      <c r="M47" s="9">
        <v>69</v>
      </c>
      <c r="N47" s="9">
        <v>39.5</v>
      </c>
      <c r="O47" s="9" t="s">
        <v>571</v>
      </c>
      <c r="P47" s="8"/>
    </row>
    <row r="48" spans="1:16" x14ac:dyDescent="0.2">
      <c r="A48" s="12" t="s">
        <v>206</v>
      </c>
      <c r="B48" s="8">
        <v>322000</v>
      </c>
      <c r="C48" s="8">
        <v>321000</v>
      </c>
      <c r="D48" s="8">
        <v>61000</v>
      </c>
      <c r="E48" s="8">
        <v>92000</v>
      </c>
      <c r="F48" s="8">
        <v>117000</v>
      </c>
      <c r="G48" s="8">
        <v>51000</v>
      </c>
      <c r="H48" s="8" t="s">
        <v>571</v>
      </c>
      <c r="I48" s="9">
        <v>49.8</v>
      </c>
      <c r="J48" s="9">
        <v>61.2</v>
      </c>
      <c r="K48" s="9">
        <v>58.7</v>
      </c>
      <c r="L48" s="9">
        <v>71.599999999999994</v>
      </c>
      <c r="M48" s="9">
        <v>70.7</v>
      </c>
      <c r="N48" s="9">
        <v>40.1</v>
      </c>
      <c r="O48" s="9" t="s">
        <v>571</v>
      </c>
      <c r="P48" s="8"/>
    </row>
    <row r="49" spans="1:16" x14ac:dyDescent="0.2">
      <c r="A49" s="12" t="s">
        <v>207</v>
      </c>
      <c r="B49" s="8">
        <v>325000</v>
      </c>
      <c r="C49" s="8">
        <v>323000</v>
      </c>
      <c r="D49" s="8">
        <v>66000</v>
      </c>
      <c r="E49" s="8">
        <v>91000</v>
      </c>
      <c r="F49" s="8">
        <v>115000</v>
      </c>
      <c r="G49" s="8">
        <v>51000</v>
      </c>
      <c r="H49" s="8" t="s">
        <v>571</v>
      </c>
      <c r="I49" s="9">
        <v>50.2</v>
      </c>
      <c r="J49" s="9">
        <v>61.6</v>
      </c>
      <c r="K49" s="9">
        <v>63.4</v>
      </c>
      <c r="L49" s="9">
        <v>71</v>
      </c>
      <c r="M49" s="9">
        <v>69.099999999999994</v>
      </c>
      <c r="N49" s="9">
        <v>40.700000000000003</v>
      </c>
      <c r="O49" s="9" t="s">
        <v>571</v>
      </c>
      <c r="P49" s="8"/>
    </row>
    <row r="50" spans="1:16" x14ac:dyDescent="0.2">
      <c r="A50" s="12" t="s">
        <v>208</v>
      </c>
      <c r="B50" s="8">
        <v>324000</v>
      </c>
      <c r="C50" s="8">
        <v>321000</v>
      </c>
      <c r="D50" s="8">
        <v>66000</v>
      </c>
      <c r="E50" s="8">
        <v>91000</v>
      </c>
      <c r="F50" s="8">
        <v>114000</v>
      </c>
      <c r="G50" s="8">
        <v>50000</v>
      </c>
      <c r="H50" s="8" t="s">
        <v>571</v>
      </c>
      <c r="I50" s="9">
        <v>50</v>
      </c>
      <c r="J50" s="9">
        <v>61.2</v>
      </c>
      <c r="K50" s="9">
        <v>63.2</v>
      </c>
      <c r="L50" s="9">
        <v>70.8</v>
      </c>
      <c r="M50" s="9">
        <v>68.900000000000006</v>
      </c>
      <c r="N50" s="9">
        <v>39.700000000000003</v>
      </c>
      <c r="O50" s="9" t="s">
        <v>571</v>
      </c>
      <c r="P50" s="8"/>
    </row>
    <row r="51" spans="1:16" x14ac:dyDescent="0.2">
      <c r="A51" s="12" t="s">
        <v>209</v>
      </c>
      <c r="B51" s="8">
        <v>322000</v>
      </c>
      <c r="C51" s="8">
        <v>320000</v>
      </c>
      <c r="D51" s="8">
        <v>63000</v>
      </c>
      <c r="E51" s="8">
        <v>91000</v>
      </c>
      <c r="F51" s="8">
        <v>115000</v>
      </c>
      <c r="G51" s="8">
        <v>50000</v>
      </c>
      <c r="H51" s="8" t="s">
        <v>571</v>
      </c>
      <c r="I51" s="9">
        <v>49.8</v>
      </c>
      <c r="J51" s="9">
        <v>60.9</v>
      </c>
      <c r="K51" s="9">
        <v>60.8</v>
      </c>
      <c r="L51" s="9">
        <v>71</v>
      </c>
      <c r="M51" s="9">
        <v>69.3</v>
      </c>
      <c r="N51" s="9">
        <v>39.9</v>
      </c>
      <c r="O51" s="9" t="s">
        <v>571</v>
      </c>
      <c r="P51" s="8"/>
    </row>
    <row r="52" spans="1:16" x14ac:dyDescent="0.2">
      <c r="A52" s="12" t="s">
        <v>210</v>
      </c>
      <c r="B52" s="8">
        <v>325000</v>
      </c>
      <c r="C52" s="8">
        <v>322000</v>
      </c>
      <c r="D52" s="8">
        <v>61000</v>
      </c>
      <c r="E52" s="8">
        <v>90000</v>
      </c>
      <c r="F52" s="8">
        <v>119000</v>
      </c>
      <c r="G52" s="8">
        <v>52000</v>
      </c>
      <c r="H52" s="8" t="s">
        <v>571</v>
      </c>
      <c r="I52" s="9">
        <v>50.2</v>
      </c>
      <c r="J52" s="9">
        <v>61.3</v>
      </c>
      <c r="K52" s="9">
        <v>58.8</v>
      </c>
      <c r="L52" s="9">
        <v>70.599999999999994</v>
      </c>
      <c r="M52" s="9">
        <v>71.2</v>
      </c>
      <c r="N52" s="9">
        <v>41</v>
      </c>
      <c r="O52" s="9" t="s">
        <v>571</v>
      </c>
      <c r="P52" s="8"/>
    </row>
    <row r="53" spans="1:16" x14ac:dyDescent="0.2">
      <c r="A53" s="12" t="s">
        <v>211</v>
      </c>
      <c r="B53" s="8">
        <v>327000</v>
      </c>
      <c r="C53" s="8">
        <v>325000</v>
      </c>
      <c r="D53" s="8">
        <v>62000</v>
      </c>
      <c r="E53" s="8">
        <v>90000</v>
      </c>
      <c r="F53" s="8">
        <v>121000</v>
      </c>
      <c r="G53" s="8">
        <v>53000</v>
      </c>
      <c r="H53" s="8" t="s">
        <v>571</v>
      </c>
      <c r="I53" s="9">
        <v>50.5</v>
      </c>
      <c r="J53" s="9">
        <v>61.8</v>
      </c>
      <c r="K53" s="9">
        <v>59.1</v>
      </c>
      <c r="L53" s="9">
        <v>70.3</v>
      </c>
      <c r="M53" s="9">
        <v>72.3</v>
      </c>
      <c r="N53" s="9">
        <v>41.4</v>
      </c>
      <c r="O53" s="9" t="s">
        <v>571</v>
      </c>
      <c r="P53" s="8"/>
    </row>
    <row r="54" spans="1:16" x14ac:dyDescent="0.2">
      <c r="A54" s="12" t="s">
        <v>212</v>
      </c>
      <c r="B54" s="8">
        <v>332000</v>
      </c>
      <c r="C54" s="8">
        <v>329000</v>
      </c>
      <c r="D54" s="8">
        <v>61000</v>
      </c>
      <c r="E54" s="8">
        <v>92000</v>
      </c>
      <c r="F54" s="8">
        <v>122000</v>
      </c>
      <c r="G54" s="8">
        <v>54000</v>
      </c>
      <c r="H54" s="8" t="s">
        <v>571</v>
      </c>
      <c r="I54" s="9">
        <v>51.2</v>
      </c>
      <c r="J54" s="9">
        <v>62.5</v>
      </c>
      <c r="K54" s="9">
        <v>58.9</v>
      </c>
      <c r="L54" s="9">
        <v>72.099999999999994</v>
      </c>
      <c r="M54" s="9">
        <v>72.8</v>
      </c>
      <c r="N54" s="9">
        <v>42.3</v>
      </c>
      <c r="O54" s="9" t="s">
        <v>571</v>
      </c>
      <c r="P54" s="8"/>
    </row>
    <row r="55" spans="1:16" x14ac:dyDescent="0.2">
      <c r="A55" s="12" t="s">
        <v>213</v>
      </c>
      <c r="B55" s="8">
        <v>333000</v>
      </c>
      <c r="C55" s="8">
        <v>330000</v>
      </c>
      <c r="D55" s="8">
        <v>60000</v>
      </c>
      <c r="E55" s="8">
        <v>93000</v>
      </c>
      <c r="F55" s="8">
        <v>122000</v>
      </c>
      <c r="G55" s="8">
        <v>55000</v>
      </c>
      <c r="H55" s="8" t="s">
        <v>571</v>
      </c>
      <c r="I55" s="9">
        <v>51.4</v>
      </c>
      <c r="J55" s="9">
        <v>62.7</v>
      </c>
      <c r="K55" s="9">
        <v>57.5</v>
      </c>
      <c r="L55" s="9">
        <v>73.2</v>
      </c>
      <c r="M55" s="9">
        <v>72.7</v>
      </c>
      <c r="N55" s="9">
        <v>43.4</v>
      </c>
      <c r="O55" s="9" t="s">
        <v>571</v>
      </c>
      <c r="P55" s="8"/>
    </row>
    <row r="56" spans="1:16" x14ac:dyDescent="0.2">
      <c r="A56" s="12" t="s">
        <v>214</v>
      </c>
      <c r="B56" s="8">
        <v>330000</v>
      </c>
      <c r="C56" s="8">
        <v>327000</v>
      </c>
      <c r="D56" s="8">
        <v>58000</v>
      </c>
      <c r="E56" s="8">
        <v>93000</v>
      </c>
      <c r="F56" s="8">
        <v>121000</v>
      </c>
      <c r="G56" s="8">
        <v>56000</v>
      </c>
      <c r="H56" s="8" t="s">
        <v>571</v>
      </c>
      <c r="I56" s="9">
        <v>50.9</v>
      </c>
      <c r="J56" s="9">
        <v>62</v>
      </c>
      <c r="K56" s="9">
        <v>55.3</v>
      </c>
      <c r="L56" s="9">
        <v>73</v>
      </c>
      <c r="M56" s="9">
        <v>71.900000000000006</v>
      </c>
      <c r="N56" s="9">
        <v>43.7</v>
      </c>
      <c r="O56" s="9" t="s">
        <v>571</v>
      </c>
      <c r="P56" s="8"/>
    </row>
    <row r="57" spans="1:16" x14ac:dyDescent="0.2">
      <c r="A57" s="12" t="s">
        <v>215</v>
      </c>
      <c r="B57" s="8">
        <v>331000</v>
      </c>
      <c r="C57" s="8">
        <v>327000</v>
      </c>
      <c r="D57" s="8">
        <v>58000</v>
      </c>
      <c r="E57" s="8">
        <v>92000</v>
      </c>
      <c r="F57" s="8">
        <v>121000</v>
      </c>
      <c r="G57" s="8">
        <v>56000</v>
      </c>
      <c r="H57" s="8" t="s">
        <v>571</v>
      </c>
      <c r="I57" s="9">
        <v>50.9</v>
      </c>
      <c r="J57" s="9">
        <v>62.1</v>
      </c>
      <c r="K57" s="9">
        <v>55.8</v>
      </c>
      <c r="L57" s="9">
        <v>72.7</v>
      </c>
      <c r="M57" s="9">
        <v>72</v>
      </c>
      <c r="N57" s="9">
        <v>43.6</v>
      </c>
      <c r="O57" s="9" t="s">
        <v>571</v>
      </c>
      <c r="P57" s="8"/>
    </row>
    <row r="58" spans="1:16" x14ac:dyDescent="0.2">
      <c r="A58" s="12" t="s">
        <v>216</v>
      </c>
      <c r="B58" s="8">
        <v>329000</v>
      </c>
      <c r="C58" s="8">
        <v>325000</v>
      </c>
      <c r="D58" s="8">
        <v>58000</v>
      </c>
      <c r="E58" s="8">
        <v>92000</v>
      </c>
      <c r="F58" s="8">
        <v>119000</v>
      </c>
      <c r="G58" s="8">
        <v>56000</v>
      </c>
      <c r="H58" s="8" t="s">
        <v>571</v>
      </c>
      <c r="I58" s="9">
        <v>50.7</v>
      </c>
      <c r="J58" s="9">
        <v>61.7</v>
      </c>
      <c r="K58" s="9">
        <v>55.6</v>
      </c>
      <c r="L58" s="9">
        <v>72.5</v>
      </c>
      <c r="M58" s="9">
        <v>70.8</v>
      </c>
      <c r="N58" s="9">
        <v>43.8</v>
      </c>
      <c r="O58" s="9" t="s">
        <v>571</v>
      </c>
      <c r="P58" s="8"/>
    </row>
    <row r="59" spans="1:16" x14ac:dyDescent="0.2">
      <c r="A59" s="12" t="s">
        <v>217</v>
      </c>
      <c r="B59" s="8">
        <v>328000</v>
      </c>
      <c r="C59" s="8">
        <v>324000</v>
      </c>
      <c r="D59" s="8">
        <v>59000</v>
      </c>
      <c r="E59" s="8">
        <v>91000</v>
      </c>
      <c r="F59" s="8">
        <v>118000</v>
      </c>
      <c r="G59" s="8">
        <v>56000</v>
      </c>
      <c r="H59" s="8" t="s">
        <v>571</v>
      </c>
      <c r="I59" s="9">
        <v>50.5</v>
      </c>
      <c r="J59" s="9">
        <v>61.4</v>
      </c>
      <c r="K59" s="9">
        <v>56.4</v>
      </c>
      <c r="L59" s="9">
        <v>71.7</v>
      </c>
      <c r="M59" s="9">
        <v>70</v>
      </c>
      <c r="N59" s="9">
        <v>43.9</v>
      </c>
      <c r="O59" s="9" t="s">
        <v>571</v>
      </c>
      <c r="P59" s="8"/>
    </row>
    <row r="60" spans="1:16" x14ac:dyDescent="0.2">
      <c r="A60" s="12" t="s">
        <v>218</v>
      </c>
      <c r="B60" s="8">
        <v>332000</v>
      </c>
      <c r="C60" s="8">
        <v>328000</v>
      </c>
      <c r="D60" s="8">
        <v>62000</v>
      </c>
      <c r="E60" s="8">
        <v>92000</v>
      </c>
      <c r="F60" s="8">
        <v>118000</v>
      </c>
      <c r="G60" s="8">
        <v>56000</v>
      </c>
      <c r="H60" s="8" t="s">
        <v>571</v>
      </c>
      <c r="I60" s="9">
        <v>51.1</v>
      </c>
      <c r="J60" s="9">
        <v>62.1</v>
      </c>
      <c r="K60" s="9">
        <v>59.8</v>
      </c>
      <c r="L60" s="9">
        <v>72.8</v>
      </c>
      <c r="M60" s="9">
        <v>69.599999999999994</v>
      </c>
      <c r="N60" s="9">
        <v>43.7</v>
      </c>
      <c r="O60" s="9" t="s">
        <v>571</v>
      </c>
      <c r="P60" s="8"/>
    </row>
    <row r="61" spans="1:16" x14ac:dyDescent="0.2">
      <c r="A61" s="12" t="s">
        <v>219</v>
      </c>
      <c r="B61" s="8">
        <v>329000</v>
      </c>
      <c r="C61" s="8">
        <v>326000</v>
      </c>
      <c r="D61" s="8">
        <v>63000</v>
      </c>
      <c r="E61" s="8">
        <v>92000</v>
      </c>
      <c r="F61" s="8">
        <v>116000</v>
      </c>
      <c r="G61" s="8">
        <v>55000</v>
      </c>
      <c r="H61" s="8" t="s">
        <v>571</v>
      </c>
      <c r="I61" s="9">
        <v>50.6</v>
      </c>
      <c r="J61" s="9">
        <v>61.6</v>
      </c>
      <c r="K61" s="9">
        <v>60.4</v>
      </c>
      <c r="L61" s="9">
        <v>72.8</v>
      </c>
      <c r="M61" s="9">
        <v>68.5</v>
      </c>
      <c r="N61" s="9">
        <v>42.7</v>
      </c>
      <c r="O61" s="9" t="s">
        <v>571</v>
      </c>
      <c r="P61" s="8"/>
    </row>
    <row r="62" spans="1:16" x14ac:dyDescent="0.2">
      <c r="A62" s="12" t="s">
        <v>220</v>
      </c>
      <c r="B62" s="8">
        <v>328000</v>
      </c>
      <c r="C62" s="8">
        <v>325000</v>
      </c>
      <c r="D62" s="8">
        <v>62000</v>
      </c>
      <c r="E62" s="8">
        <v>92000</v>
      </c>
      <c r="F62" s="8">
        <v>116000</v>
      </c>
      <c r="G62" s="8">
        <v>55000</v>
      </c>
      <c r="H62" s="8" t="s">
        <v>571</v>
      </c>
      <c r="I62" s="9">
        <v>50.5</v>
      </c>
      <c r="J62" s="9">
        <v>61.5</v>
      </c>
      <c r="K62" s="9">
        <v>59.7</v>
      </c>
      <c r="L62" s="9">
        <v>72.900000000000006</v>
      </c>
      <c r="M62" s="9">
        <v>68.5</v>
      </c>
      <c r="N62" s="9">
        <v>42.7</v>
      </c>
      <c r="O62" s="9" t="s">
        <v>571</v>
      </c>
      <c r="P62" s="8"/>
    </row>
    <row r="63" spans="1:16" x14ac:dyDescent="0.2">
      <c r="A63" s="12" t="s">
        <v>221</v>
      </c>
      <c r="B63" s="8">
        <v>327000</v>
      </c>
      <c r="C63" s="8">
        <v>325000</v>
      </c>
      <c r="D63" s="8">
        <v>60000</v>
      </c>
      <c r="E63" s="8">
        <v>90000</v>
      </c>
      <c r="F63" s="8">
        <v>116000</v>
      </c>
      <c r="G63" s="8">
        <v>58000</v>
      </c>
      <c r="H63" s="8" t="s">
        <v>571</v>
      </c>
      <c r="I63" s="9">
        <v>50.3</v>
      </c>
      <c r="J63" s="9">
        <v>61.4</v>
      </c>
      <c r="K63" s="9">
        <v>58.2</v>
      </c>
      <c r="L63" s="9">
        <v>71.5</v>
      </c>
      <c r="M63" s="9">
        <v>68.5</v>
      </c>
      <c r="N63" s="9">
        <v>44.7</v>
      </c>
      <c r="O63" s="9" t="s">
        <v>571</v>
      </c>
      <c r="P63" s="8"/>
    </row>
    <row r="64" spans="1:16" x14ac:dyDescent="0.2">
      <c r="A64" s="12" t="s">
        <v>222</v>
      </c>
      <c r="B64" s="8">
        <v>328000</v>
      </c>
      <c r="C64" s="8">
        <v>326000</v>
      </c>
      <c r="D64" s="8">
        <v>61000</v>
      </c>
      <c r="E64" s="8">
        <v>92000</v>
      </c>
      <c r="F64" s="8">
        <v>116000</v>
      </c>
      <c r="G64" s="8">
        <v>57000</v>
      </c>
      <c r="H64" s="8" t="s">
        <v>571</v>
      </c>
      <c r="I64" s="9">
        <v>50.4</v>
      </c>
      <c r="J64" s="9">
        <v>61.5</v>
      </c>
      <c r="K64" s="9">
        <v>58.7</v>
      </c>
      <c r="L64" s="9">
        <v>72.900000000000006</v>
      </c>
      <c r="M64" s="9">
        <v>68</v>
      </c>
      <c r="N64" s="9">
        <v>44.2</v>
      </c>
      <c r="O64" s="9" t="s">
        <v>571</v>
      </c>
      <c r="P64" s="8"/>
    </row>
    <row r="65" spans="1:16" x14ac:dyDescent="0.2">
      <c r="A65" s="12" t="s">
        <v>223</v>
      </c>
      <c r="B65" s="8">
        <v>329000</v>
      </c>
      <c r="C65" s="8">
        <v>327000</v>
      </c>
      <c r="D65" s="8">
        <v>61000</v>
      </c>
      <c r="E65" s="8">
        <v>92000</v>
      </c>
      <c r="F65" s="8">
        <v>117000</v>
      </c>
      <c r="G65" s="8">
        <v>56000</v>
      </c>
      <c r="H65" s="8" t="s">
        <v>571</v>
      </c>
      <c r="I65" s="9">
        <v>50.6</v>
      </c>
      <c r="J65" s="9">
        <v>61.7</v>
      </c>
      <c r="K65" s="9">
        <v>58.9</v>
      </c>
      <c r="L65" s="9">
        <v>73.2</v>
      </c>
      <c r="M65" s="9">
        <v>68.7</v>
      </c>
      <c r="N65" s="9">
        <v>43.5</v>
      </c>
      <c r="O65" s="9" t="s">
        <v>571</v>
      </c>
      <c r="P65" s="8"/>
    </row>
    <row r="66" spans="1:16" x14ac:dyDescent="0.2">
      <c r="A66" s="12" t="s">
        <v>224</v>
      </c>
      <c r="B66" s="8">
        <v>328000</v>
      </c>
      <c r="C66" s="8">
        <v>325000</v>
      </c>
      <c r="D66" s="8">
        <v>61000</v>
      </c>
      <c r="E66" s="8">
        <v>91000</v>
      </c>
      <c r="F66" s="8">
        <v>116000</v>
      </c>
      <c r="G66" s="8">
        <v>58000</v>
      </c>
      <c r="H66" s="8" t="s">
        <v>571</v>
      </c>
      <c r="I66" s="9">
        <v>50.3</v>
      </c>
      <c r="J66" s="9">
        <v>61.4</v>
      </c>
      <c r="K66" s="9">
        <v>58.5</v>
      </c>
      <c r="L66" s="9">
        <v>72.3</v>
      </c>
      <c r="M66" s="9">
        <v>67.900000000000006</v>
      </c>
      <c r="N66" s="9">
        <v>44.4</v>
      </c>
      <c r="O66" s="9" t="s">
        <v>571</v>
      </c>
      <c r="P66" s="8"/>
    </row>
    <row r="67" spans="1:16" x14ac:dyDescent="0.2">
      <c r="A67" s="12" t="s">
        <v>225</v>
      </c>
      <c r="B67" s="8">
        <v>325000</v>
      </c>
      <c r="C67" s="8">
        <v>323000</v>
      </c>
      <c r="D67" s="8">
        <v>59000</v>
      </c>
      <c r="E67" s="8">
        <v>89000</v>
      </c>
      <c r="F67" s="8">
        <v>118000</v>
      </c>
      <c r="G67" s="8">
        <v>57000</v>
      </c>
      <c r="H67" s="8" t="s">
        <v>571</v>
      </c>
      <c r="I67" s="9">
        <v>49.9</v>
      </c>
      <c r="J67" s="9">
        <v>60.8</v>
      </c>
      <c r="K67" s="9">
        <v>56.7</v>
      </c>
      <c r="L67" s="9">
        <v>70.8</v>
      </c>
      <c r="M67" s="9">
        <v>68.7</v>
      </c>
      <c r="N67" s="9">
        <v>44.2</v>
      </c>
      <c r="O67" s="9" t="s">
        <v>571</v>
      </c>
      <c r="P67" s="8"/>
    </row>
    <row r="68" spans="1:16" x14ac:dyDescent="0.2">
      <c r="A68" s="12" t="s">
        <v>226</v>
      </c>
      <c r="B68" s="8">
        <v>324000</v>
      </c>
      <c r="C68" s="8">
        <v>322000</v>
      </c>
      <c r="D68" s="8">
        <v>58000</v>
      </c>
      <c r="E68" s="8">
        <v>89000</v>
      </c>
      <c r="F68" s="8">
        <v>118000</v>
      </c>
      <c r="G68" s="8">
        <v>57000</v>
      </c>
      <c r="H68" s="8" t="s">
        <v>571</v>
      </c>
      <c r="I68" s="9">
        <v>49.7</v>
      </c>
      <c r="J68" s="9">
        <v>60.6</v>
      </c>
      <c r="K68" s="9">
        <v>55.9</v>
      </c>
      <c r="L68" s="9">
        <v>71.3</v>
      </c>
      <c r="M68" s="9">
        <v>68.599999999999994</v>
      </c>
      <c r="N68" s="9">
        <v>43.5</v>
      </c>
      <c r="O68" s="9" t="s">
        <v>571</v>
      </c>
      <c r="P68" s="8"/>
    </row>
    <row r="69" spans="1:16" x14ac:dyDescent="0.2">
      <c r="A69" s="12" t="s">
        <v>227</v>
      </c>
      <c r="B69" s="8">
        <v>312000</v>
      </c>
      <c r="C69" s="8">
        <v>310000</v>
      </c>
      <c r="D69" s="8">
        <v>54000</v>
      </c>
      <c r="E69" s="8">
        <v>87000</v>
      </c>
      <c r="F69" s="8">
        <v>115000</v>
      </c>
      <c r="G69" s="8">
        <v>55000</v>
      </c>
      <c r="H69" s="8" t="s">
        <v>571</v>
      </c>
      <c r="I69" s="9">
        <v>47.8</v>
      </c>
      <c r="J69" s="9">
        <v>58.3</v>
      </c>
      <c r="K69" s="9">
        <v>51.5</v>
      </c>
      <c r="L69" s="9">
        <v>69.099999999999994</v>
      </c>
      <c r="M69" s="9">
        <v>66.7</v>
      </c>
      <c r="N69" s="9">
        <v>42.4</v>
      </c>
      <c r="O69" s="9" t="s">
        <v>571</v>
      </c>
      <c r="P69" s="8"/>
    </row>
    <row r="70" spans="1:16" x14ac:dyDescent="0.2">
      <c r="A70" s="12" t="s">
        <v>228</v>
      </c>
      <c r="B70" s="8">
        <v>313000</v>
      </c>
      <c r="C70" s="8">
        <v>311000</v>
      </c>
      <c r="D70" s="8">
        <v>53000</v>
      </c>
      <c r="E70" s="8">
        <v>84000</v>
      </c>
      <c r="F70" s="8">
        <v>115000</v>
      </c>
      <c r="G70" s="8">
        <v>59000</v>
      </c>
      <c r="H70" s="8" t="s">
        <v>571</v>
      </c>
      <c r="I70" s="9">
        <v>47.9</v>
      </c>
      <c r="J70" s="9">
        <v>58.6</v>
      </c>
      <c r="K70" s="9">
        <v>51.2</v>
      </c>
      <c r="L70" s="9">
        <v>67.599999999999994</v>
      </c>
      <c r="M70" s="9">
        <v>66.5</v>
      </c>
      <c r="N70" s="9">
        <v>45.3</v>
      </c>
      <c r="O70" s="9" t="s">
        <v>571</v>
      </c>
      <c r="P70" s="8"/>
    </row>
    <row r="71" spans="1:16" x14ac:dyDescent="0.2">
      <c r="A71" s="12" t="s">
        <v>229</v>
      </c>
      <c r="B71" s="8">
        <v>314000</v>
      </c>
      <c r="C71" s="8">
        <v>313000</v>
      </c>
      <c r="D71" s="8">
        <v>52000</v>
      </c>
      <c r="E71" s="8">
        <v>86000</v>
      </c>
      <c r="F71" s="8">
        <v>114000</v>
      </c>
      <c r="G71" s="8">
        <v>61000</v>
      </c>
      <c r="H71" s="8" t="s">
        <v>571</v>
      </c>
      <c r="I71" s="9">
        <v>48.1</v>
      </c>
      <c r="J71" s="9">
        <v>58.9</v>
      </c>
      <c r="K71" s="9">
        <v>50</v>
      </c>
      <c r="L71" s="9">
        <v>69.2</v>
      </c>
      <c r="M71" s="9">
        <v>66.3</v>
      </c>
      <c r="N71" s="9">
        <v>46.4</v>
      </c>
      <c r="O71" s="9" t="s">
        <v>571</v>
      </c>
      <c r="P71" s="8"/>
    </row>
    <row r="72" spans="1:16" x14ac:dyDescent="0.2">
      <c r="A72" s="12" t="s">
        <v>230</v>
      </c>
      <c r="B72" s="8">
        <v>317000</v>
      </c>
      <c r="C72" s="8">
        <v>315000</v>
      </c>
      <c r="D72" s="8">
        <v>53000</v>
      </c>
      <c r="E72" s="8">
        <v>87000</v>
      </c>
      <c r="F72" s="8">
        <v>114000</v>
      </c>
      <c r="G72" s="8">
        <v>60000</v>
      </c>
      <c r="H72" s="8" t="s">
        <v>571</v>
      </c>
      <c r="I72" s="9">
        <v>48.4</v>
      </c>
      <c r="J72" s="9">
        <v>59.1</v>
      </c>
      <c r="K72" s="9">
        <v>50.8</v>
      </c>
      <c r="L72" s="9">
        <v>69.8</v>
      </c>
      <c r="M72" s="9">
        <v>66.3</v>
      </c>
      <c r="N72" s="9">
        <v>46.2</v>
      </c>
      <c r="O72" s="9" t="s">
        <v>571</v>
      </c>
      <c r="P72" s="8"/>
    </row>
    <row r="73" spans="1:16" x14ac:dyDescent="0.2">
      <c r="A73" s="12" t="s">
        <v>231</v>
      </c>
      <c r="B73" s="8">
        <v>320000</v>
      </c>
      <c r="C73" s="8">
        <v>318000</v>
      </c>
      <c r="D73" s="8">
        <v>54000</v>
      </c>
      <c r="E73" s="8">
        <v>90000</v>
      </c>
      <c r="F73" s="8">
        <v>116000</v>
      </c>
      <c r="G73" s="8">
        <v>59000</v>
      </c>
      <c r="H73" s="8" t="s">
        <v>571</v>
      </c>
      <c r="I73" s="9">
        <v>48.9</v>
      </c>
      <c r="J73" s="9">
        <v>59.8</v>
      </c>
      <c r="K73" s="9">
        <v>51.7</v>
      </c>
      <c r="L73" s="9">
        <v>72.400000000000006</v>
      </c>
      <c r="M73" s="9">
        <v>66.8</v>
      </c>
      <c r="N73" s="9">
        <v>44.8</v>
      </c>
      <c r="O73" s="9" t="s">
        <v>571</v>
      </c>
      <c r="P73" s="8"/>
    </row>
    <row r="74" spans="1:16" x14ac:dyDescent="0.2">
      <c r="A74" s="12" t="s">
        <v>232</v>
      </c>
      <c r="B74" s="8">
        <v>325000</v>
      </c>
      <c r="C74" s="8">
        <v>323000</v>
      </c>
      <c r="D74" s="8">
        <v>56000</v>
      </c>
      <c r="E74" s="8">
        <v>92000</v>
      </c>
      <c r="F74" s="8">
        <v>117000</v>
      </c>
      <c r="G74" s="8">
        <v>59000</v>
      </c>
      <c r="H74" s="8" t="s">
        <v>571</v>
      </c>
      <c r="I74" s="9">
        <v>49.6</v>
      </c>
      <c r="J74" s="9">
        <v>60.6</v>
      </c>
      <c r="K74" s="9">
        <v>53.6</v>
      </c>
      <c r="L74" s="9">
        <v>73.599999999999994</v>
      </c>
      <c r="M74" s="9">
        <v>67.2</v>
      </c>
      <c r="N74" s="9">
        <v>45.3</v>
      </c>
      <c r="O74" s="9" t="s">
        <v>571</v>
      </c>
      <c r="P74" s="8"/>
    </row>
    <row r="75" spans="1:16" x14ac:dyDescent="0.2">
      <c r="A75" s="12" t="s">
        <v>233</v>
      </c>
      <c r="B75" s="8">
        <v>328000</v>
      </c>
      <c r="C75" s="8">
        <v>325000</v>
      </c>
      <c r="D75" s="8">
        <v>55000</v>
      </c>
      <c r="E75" s="8">
        <v>92000</v>
      </c>
      <c r="F75" s="8">
        <v>120000</v>
      </c>
      <c r="G75" s="8">
        <v>58000</v>
      </c>
      <c r="H75" s="8" t="s">
        <v>571</v>
      </c>
      <c r="I75" s="9">
        <v>50</v>
      </c>
      <c r="J75" s="9">
        <v>61</v>
      </c>
      <c r="K75" s="9">
        <v>53.1</v>
      </c>
      <c r="L75" s="9">
        <v>74.400000000000006</v>
      </c>
      <c r="M75" s="9">
        <v>68.8</v>
      </c>
      <c r="N75" s="9">
        <v>44.2</v>
      </c>
      <c r="O75" s="9" t="s">
        <v>571</v>
      </c>
      <c r="P75" s="8"/>
    </row>
    <row r="76" spans="1:16" x14ac:dyDescent="0.2">
      <c r="A76" s="12" t="s">
        <v>234</v>
      </c>
      <c r="B76" s="8">
        <v>329000</v>
      </c>
      <c r="C76" s="8">
        <v>326000</v>
      </c>
      <c r="D76" s="8">
        <v>55000</v>
      </c>
      <c r="E76" s="8">
        <v>89000</v>
      </c>
      <c r="F76" s="8">
        <v>123000</v>
      </c>
      <c r="G76" s="8">
        <v>60000</v>
      </c>
      <c r="H76" s="8" t="s">
        <v>571</v>
      </c>
      <c r="I76" s="9">
        <v>50.1</v>
      </c>
      <c r="J76" s="9">
        <v>61.2</v>
      </c>
      <c r="K76" s="9">
        <v>52.5</v>
      </c>
      <c r="L76" s="9">
        <v>72.099999999999994</v>
      </c>
      <c r="M76" s="9">
        <v>70.599999999999994</v>
      </c>
      <c r="N76" s="9">
        <v>45.3</v>
      </c>
      <c r="O76" s="9" t="s">
        <v>571</v>
      </c>
      <c r="P76" s="8"/>
    </row>
    <row r="77" spans="1:16" x14ac:dyDescent="0.2">
      <c r="A77" s="12" t="s">
        <v>235</v>
      </c>
      <c r="B77" s="8">
        <v>330000</v>
      </c>
      <c r="C77" s="8">
        <v>328000</v>
      </c>
      <c r="D77" s="8">
        <v>54000</v>
      </c>
      <c r="E77" s="8">
        <v>91000</v>
      </c>
      <c r="F77" s="8">
        <v>123000</v>
      </c>
      <c r="G77" s="8">
        <v>59000</v>
      </c>
      <c r="H77" s="8" t="s">
        <v>571</v>
      </c>
      <c r="I77" s="9">
        <v>50.3</v>
      </c>
      <c r="J77" s="9">
        <v>61.4</v>
      </c>
      <c r="K77" s="9">
        <v>52.2</v>
      </c>
      <c r="L77" s="9">
        <v>73.400000000000006</v>
      </c>
      <c r="M77" s="9">
        <v>70.599999999999994</v>
      </c>
      <c r="N77" s="9">
        <v>44.9</v>
      </c>
      <c r="O77" s="9" t="s">
        <v>571</v>
      </c>
      <c r="P77" s="8"/>
    </row>
    <row r="78" spans="1:16" x14ac:dyDescent="0.2">
      <c r="A78" s="12" t="s">
        <v>236</v>
      </c>
      <c r="B78" s="8">
        <v>330000</v>
      </c>
      <c r="C78" s="8">
        <v>328000</v>
      </c>
      <c r="D78" s="8">
        <v>56000</v>
      </c>
      <c r="E78" s="8">
        <v>90000</v>
      </c>
      <c r="F78" s="8">
        <v>123000</v>
      </c>
      <c r="G78" s="8">
        <v>59000</v>
      </c>
      <c r="H78" s="8" t="s">
        <v>571</v>
      </c>
      <c r="I78" s="9">
        <v>50.3</v>
      </c>
      <c r="J78" s="9">
        <v>61.4</v>
      </c>
      <c r="K78" s="9">
        <v>53.4</v>
      </c>
      <c r="L78" s="9">
        <v>72.8</v>
      </c>
      <c r="M78" s="9">
        <v>70.599999999999994</v>
      </c>
      <c r="N78" s="9">
        <v>44.7</v>
      </c>
      <c r="O78" s="9" t="s">
        <v>571</v>
      </c>
      <c r="P78" s="8"/>
    </row>
    <row r="79" spans="1:16" x14ac:dyDescent="0.2">
      <c r="A79" s="12" t="s">
        <v>237</v>
      </c>
      <c r="B79" s="8">
        <v>321000</v>
      </c>
      <c r="C79" s="8">
        <v>319000</v>
      </c>
      <c r="D79" s="8">
        <v>51000</v>
      </c>
      <c r="E79" s="8">
        <v>89000</v>
      </c>
      <c r="F79" s="8">
        <v>121000</v>
      </c>
      <c r="G79" s="8">
        <v>57000</v>
      </c>
      <c r="H79" s="8" t="s">
        <v>571</v>
      </c>
      <c r="I79" s="9">
        <v>48.9</v>
      </c>
      <c r="J79" s="9">
        <v>59.6</v>
      </c>
      <c r="K79" s="9">
        <v>49.2</v>
      </c>
      <c r="L79" s="9">
        <v>72</v>
      </c>
      <c r="M79" s="9">
        <v>69.3</v>
      </c>
      <c r="N79" s="9">
        <v>43.5</v>
      </c>
      <c r="O79" s="9" t="s">
        <v>571</v>
      </c>
      <c r="P79" s="8"/>
    </row>
    <row r="80" spans="1:16" x14ac:dyDescent="0.2">
      <c r="A80" s="12" t="s">
        <v>238</v>
      </c>
      <c r="B80" s="8">
        <v>319000</v>
      </c>
      <c r="C80" s="8">
        <v>317000</v>
      </c>
      <c r="D80" s="8">
        <v>50000</v>
      </c>
      <c r="E80" s="8">
        <v>89000</v>
      </c>
      <c r="F80" s="8">
        <v>122000</v>
      </c>
      <c r="G80" s="8">
        <v>57000</v>
      </c>
      <c r="H80" s="8" t="s">
        <v>571</v>
      </c>
      <c r="I80" s="9">
        <v>48.6</v>
      </c>
      <c r="J80" s="9">
        <v>59.2</v>
      </c>
      <c r="K80" s="9">
        <v>47.6</v>
      </c>
      <c r="L80" s="9">
        <v>71.900000000000006</v>
      </c>
      <c r="M80" s="9">
        <v>69.599999999999994</v>
      </c>
      <c r="N80" s="9">
        <v>42.9</v>
      </c>
      <c r="O80" s="9" t="s">
        <v>571</v>
      </c>
      <c r="P80" s="8"/>
    </row>
    <row r="81" spans="1:16" x14ac:dyDescent="0.2">
      <c r="A81" s="12" t="s">
        <v>239</v>
      </c>
      <c r="B81" s="8">
        <v>319000</v>
      </c>
      <c r="C81" s="8">
        <v>317000</v>
      </c>
      <c r="D81" s="8">
        <v>49000</v>
      </c>
      <c r="E81" s="8">
        <v>88000</v>
      </c>
      <c r="F81" s="8">
        <v>122000</v>
      </c>
      <c r="G81" s="8">
        <v>57000</v>
      </c>
      <c r="H81" s="8" t="s">
        <v>571</v>
      </c>
      <c r="I81" s="9">
        <v>48.5</v>
      </c>
      <c r="J81" s="9">
        <v>59.2</v>
      </c>
      <c r="K81" s="9">
        <v>47.3</v>
      </c>
      <c r="L81" s="9">
        <v>71.8</v>
      </c>
      <c r="M81" s="9">
        <v>69.7</v>
      </c>
      <c r="N81" s="9">
        <v>43.1</v>
      </c>
      <c r="O81" s="9" t="s">
        <v>571</v>
      </c>
      <c r="P81" s="8"/>
    </row>
    <row r="82" spans="1:16" x14ac:dyDescent="0.2">
      <c r="A82" s="12" t="s">
        <v>240</v>
      </c>
      <c r="B82" s="8">
        <v>324000</v>
      </c>
      <c r="C82" s="8">
        <v>322000</v>
      </c>
      <c r="D82" s="8">
        <v>53000</v>
      </c>
      <c r="E82" s="8">
        <v>87000</v>
      </c>
      <c r="F82" s="8">
        <v>125000</v>
      </c>
      <c r="G82" s="8">
        <v>57000</v>
      </c>
      <c r="H82" s="8" t="s">
        <v>571</v>
      </c>
      <c r="I82" s="9">
        <v>49.2</v>
      </c>
      <c r="J82" s="9">
        <v>60.1</v>
      </c>
      <c r="K82" s="9">
        <v>50.4</v>
      </c>
      <c r="L82" s="9">
        <v>71.099999999999994</v>
      </c>
      <c r="M82" s="9">
        <v>71</v>
      </c>
      <c r="N82" s="9">
        <v>43.2</v>
      </c>
      <c r="O82" s="9" t="s">
        <v>571</v>
      </c>
      <c r="P82" s="8"/>
    </row>
    <row r="83" spans="1:16" x14ac:dyDescent="0.2">
      <c r="A83" s="12" t="s">
        <v>241</v>
      </c>
      <c r="B83" s="8">
        <v>324000</v>
      </c>
      <c r="C83" s="8">
        <v>321000</v>
      </c>
      <c r="D83" s="8">
        <v>54000</v>
      </c>
      <c r="E83" s="8">
        <v>86000</v>
      </c>
      <c r="F83" s="8">
        <v>124000</v>
      </c>
      <c r="G83" s="8">
        <v>57000</v>
      </c>
      <c r="H83" s="8" t="s">
        <v>571</v>
      </c>
      <c r="I83" s="9">
        <v>49.1</v>
      </c>
      <c r="J83" s="9">
        <v>59.9</v>
      </c>
      <c r="K83" s="9">
        <v>52</v>
      </c>
      <c r="L83" s="9">
        <v>69.8</v>
      </c>
      <c r="M83" s="9">
        <v>70.5</v>
      </c>
      <c r="N83" s="9">
        <v>43.1</v>
      </c>
      <c r="O83" s="9" t="s">
        <v>571</v>
      </c>
      <c r="P83" s="8"/>
    </row>
    <row r="84" spans="1:16" x14ac:dyDescent="0.2">
      <c r="A84" s="12" t="s">
        <v>242</v>
      </c>
      <c r="B84" s="8">
        <v>333000</v>
      </c>
      <c r="C84" s="8">
        <v>330000</v>
      </c>
      <c r="D84" s="8">
        <v>59000</v>
      </c>
      <c r="E84" s="8">
        <v>87000</v>
      </c>
      <c r="F84" s="8">
        <v>125000</v>
      </c>
      <c r="G84" s="8">
        <v>60000</v>
      </c>
      <c r="H84" s="8" t="s">
        <v>571</v>
      </c>
      <c r="I84" s="9">
        <v>50.4</v>
      </c>
      <c r="J84" s="9">
        <v>61.5</v>
      </c>
      <c r="K84" s="9">
        <v>56</v>
      </c>
      <c r="L84" s="9">
        <v>70.7</v>
      </c>
      <c r="M84" s="9">
        <v>70.7</v>
      </c>
      <c r="N84" s="9">
        <v>45.2</v>
      </c>
      <c r="O84" s="9" t="s">
        <v>571</v>
      </c>
      <c r="P84" s="8"/>
    </row>
    <row r="85" spans="1:16" x14ac:dyDescent="0.2">
      <c r="A85" s="12" t="s">
        <v>243</v>
      </c>
      <c r="B85" s="8">
        <v>337000</v>
      </c>
      <c r="C85" s="8">
        <v>334000</v>
      </c>
      <c r="D85" s="8">
        <v>59000</v>
      </c>
      <c r="E85" s="8">
        <v>91000</v>
      </c>
      <c r="F85" s="8">
        <v>126000</v>
      </c>
      <c r="G85" s="8">
        <v>58000</v>
      </c>
      <c r="H85" s="8" t="s">
        <v>571</v>
      </c>
      <c r="I85" s="9">
        <v>51</v>
      </c>
      <c r="J85" s="9">
        <v>62.3</v>
      </c>
      <c r="K85" s="9">
        <v>56.5</v>
      </c>
      <c r="L85" s="9">
        <v>74.900000000000006</v>
      </c>
      <c r="M85" s="9">
        <v>71.2</v>
      </c>
      <c r="N85" s="9">
        <v>43.5</v>
      </c>
      <c r="O85" s="9" t="s">
        <v>571</v>
      </c>
      <c r="P85" s="8"/>
    </row>
    <row r="86" spans="1:16" x14ac:dyDescent="0.2">
      <c r="A86" s="12" t="s">
        <v>244</v>
      </c>
      <c r="B86" s="8">
        <v>339000</v>
      </c>
      <c r="C86" s="8">
        <v>336000</v>
      </c>
      <c r="D86" s="8">
        <v>59000</v>
      </c>
      <c r="E86" s="8">
        <v>92000</v>
      </c>
      <c r="F86" s="8">
        <v>127000</v>
      </c>
      <c r="G86" s="8">
        <v>58000</v>
      </c>
      <c r="H86" s="8" t="s">
        <v>571</v>
      </c>
      <c r="I86" s="9">
        <v>51.3</v>
      </c>
      <c r="J86" s="9">
        <v>62.6</v>
      </c>
      <c r="K86" s="9">
        <v>56.8</v>
      </c>
      <c r="L86" s="9">
        <v>75.099999999999994</v>
      </c>
      <c r="M86" s="9">
        <v>71.7</v>
      </c>
      <c r="N86" s="9">
        <v>43.4</v>
      </c>
      <c r="O86" s="9" t="s">
        <v>571</v>
      </c>
      <c r="P86" s="8"/>
    </row>
    <row r="87" spans="1:16" x14ac:dyDescent="0.2">
      <c r="A87" s="12" t="s">
        <v>245</v>
      </c>
      <c r="B87" s="8">
        <v>335000</v>
      </c>
      <c r="C87" s="8">
        <v>333000</v>
      </c>
      <c r="D87" s="8">
        <v>57000</v>
      </c>
      <c r="E87" s="8">
        <v>91000</v>
      </c>
      <c r="F87" s="8">
        <v>126000</v>
      </c>
      <c r="G87" s="8">
        <v>58000</v>
      </c>
      <c r="H87" s="8" t="s">
        <v>571</v>
      </c>
      <c r="I87" s="9">
        <v>50.6</v>
      </c>
      <c r="J87" s="9">
        <v>61.8</v>
      </c>
      <c r="K87" s="9">
        <v>54.6</v>
      </c>
      <c r="L87" s="9">
        <v>74.900000000000006</v>
      </c>
      <c r="M87" s="9">
        <v>71</v>
      </c>
      <c r="N87" s="9">
        <v>43.4</v>
      </c>
      <c r="O87" s="9" t="s">
        <v>571</v>
      </c>
      <c r="P87" s="8"/>
    </row>
    <row r="88" spans="1:16" x14ac:dyDescent="0.2">
      <c r="A88" s="12" t="s">
        <v>246</v>
      </c>
      <c r="B88" s="8">
        <v>332000</v>
      </c>
      <c r="C88" s="8">
        <v>331000</v>
      </c>
      <c r="D88" s="8">
        <v>60000</v>
      </c>
      <c r="E88" s="8">
        <v>89000</v>
      </c>
      <c r="F88" s="8">
        <v>123000</v>
      </c>
      <c r="G88" s="8">
        <v>58000</v>
      </c>
      <c r="H88" s="8" t="s">
        <v>571</v>
      </c>
      <c r="I88" s="9">
        <v>50.2</v>
      </c>
      <c r="J88" s="9">
        <v>61.4</v>
      </c>
      <c r="K88" s="9">
        <v>57.4</v>
      </c>
      <c r="L88" s="9">
        <v>73.2</v>
      </c>
      <c r="M88" s="9">
        <v>69.3</v>
      </c>
      <c r="N88" s="9">
        <v>43.3</v>
      </c>
      <c r="O88" s="9" t="s">
        <v>571</v>
      </c>
      <c r="P88" s="8"/>
    </row>
    <row r="89" spans="1:16" x14ac:dyDescent="0.2">
      <c r="A89" s="12" t="s">
        <v>247</v>
      </c>
      <c r="B89" s="8">
        <v>332000</v>
      </c>
      <c r="C89" s="8">
        <v>330000</v>
      </c>
      <c r="D89" s="8">
        <v>60000</v>
      </c>
      <c r="E89" s="8">
        <v>89000</v>
      </c>
      <c r="F89" s="8">
        <v>123000</v>
      </c>
      <c r="G89" s="8">
        <v>58000</v>
      </c>
      <c r="H89" s="8" t="s">
        <v>571</v>
      </c>
      <c r="I89" s="9">
        <v>50.1</v>
      </c>
      <c r="J89" s="9">
        <v>61.3</v>
      </c>
      <c r="K89" s="9">
        <v>56.5</v>
      </c>
      <c r="L89" s="9">
        <v>73.5</v>
      </c>
      <c r="M89" s="9">
        <v>68.900000000000006</v>
      </c>
      <c r="N89" s="9">
        <v>43.7</v>
      </c>
      <c r="O89" s="9" t="s">
        <v>571</v>
      </c>
      <c r="P89" s="8"/>
    </row>
    <row r="90" spans="1:16" x14ac:dyDescent="0.2">
      <c r="A90" s="12" t="s">
        <v>248</v>
      </c>
      <c r="B90" s="8">
        <v>327000</v>
      </c>
      <c r="C90" s="8">
        <v>325000</v>
      </c>
      <c r="D90" s="8">
        <v>56000</v>
      </c>
      <c r="E90" s="8">
        <v>87000</v>
      </c>
      <c r="F90" s="8">
        <v>125000</v>
      </c>
      <c r="G90" s="8">
        <v>57000</v>
      </c>
      <c r="H90" s="8" t="s">
        <v>571</v>
      </c>
      <c r="I90" s="9">
        <v>49.3</v>
      </c>
      <c r="J90" s="9">
        <v>60.2</v>
      </c>
      <c r="K90" s="9">
        <v>52.8</v>
      </c>
      <c r="L90" s="9">
        <v>72</v>
      </c>
      <c r="M90" s="9">
        <v>69.7</v>
      </c>
      <c r="N90" s="9">
        <v>42.6</v>
      </c>
      <c r="O90" s="9" t="s">
        <v>571</v>
      </c>
      <c r="P90" s="8"/>
    </row>
    <row r="91" spans="1:16" x14ac:dyDescent="0.2">
      <c r="A91" s="12" t="s">
        <v>249</v>
      </c>
      <c r="B91" s="8">
        <v>329000</v>
      </c>
      <c r="C91" s="8">
        <v>327000</v>
      </c>
      <c r="D91" s="8">
        <v>56000</v>
      </c>
      <c r="E91" s="8">
        <v>88000</v>
      </c>
      <c r="F91" s="8">
        <v>126000</v>
      </c>
      <c r="G91" s="8">
        <v>58000</v>
      </c>
      <c r="H91" s="8" t="s">
        <v>571</v>
      </c>
      <c r="I91" s="9">
        <v>49.7</v>
      </c>
      <c r="J91" s="9">
        <v>60.6</v>
      </c>
      <c r="K91" s="9">
        <v>52.8</v>
      </c>
      <c r="L91" s="9">
        <v>72.599999999999994</v>
      </c>
      <c r="M91" s="9">
        <v>70.3</v>
      </c>
      <c r="N91" s="9">
        <v>43.1</v>
      </c>
      <c r="O91" s="9" t="s">
        <v>571</v>
      </c>
      <c r="P91" s="8"/>
    </row>
    <row r="92" spans="1:16" x14ac:dyDescent="0.2">
      <c r="A92" s="12" t="s">
        <v>250</v>
      </c>
      <c r="B92" s="8">
        <v>332000</v>
      </c>
      <c r="C92" s="8">
        <v>329000</v>
      </c>
      <c r="D92" s="8">
        <v>56000</v>
      </c>
      <c r="E92" s="8">
        <v>87000</v>
      </c>
      <c r="F92" s="8">
        <v>126000</v>
      </c>
      <c r="G92" s="8">
        <v>59000</v>
      </c>
      <c r="H92" s="8" t="s">
        <v>571</v>
      </c>
      <c r="I92" s="9">
        <v>49.9</v>
      </c>
      <c r="J92" s="9">
        <v>60.9</v>
      </c>
      <c r="K92" s="9">
        <v>53.3</v>
      </c>
      <c r="L92" s="9">
        <v>72.2</v>
      </c>
      <c r="M92" s="9">
        <v>70.2</v>
      </c>
      <c r="N92" s="9">
        <v>44.4</v>
      </c>
      <c r="O92" s="9" t="s">
        <v>571</v>
      </c>
      <c r="P92" s="8"/>
    </row>
    <row r="93" spans="1:16" x14ac:dyDescent="0.2">
      <c r="A93" s="12" t="s">
        <v>251</v>
      </c>
      <c r="B93" s="8">
        <v>336000</v>
      </c>
      <c r="C93" s="8">
        <v>334000</v>
      </c>
      <c r="D93" s="8">
        <v>57000</v>
      </c>
      <c r="E93" s="8">
        <v>90000</v>
      </c>
      <c r="F93" s="8">
        <v>126000</v>
      </c>
      <c r="G93" s="8">
        <v>61000</v>
      </c>
      <c r="H93" s="8" t="s">
        <v>571</v>
      </c>
      <c r="I93" s="9">
        <v>50.6</v>
      </c>
      <c r="J93" s="9">
        <v>61.7</v>
      </c>
      <c r="K93" s="9">
        <v>53.3</v>
      </c>
      <c r="L93" s="9">
        <v>74.400000000000006</v>
      </c>
      <c r="M93" s="9">
        <v>70.2</v>
      </c>
      <c r="N93" s="9">
        <v>45.6</v>
      </c>
      <c r="O93" s="9" t="s">
        <v>571</v>
      </c>
      <c r="P93" s="8"/>
    </row>
    <row r="94" spans="1:16" x14ac:dyDescent="0.2">
      <c r="A94" s="12" t="s">
        <v>252</v>
      </c>
      <c r="B94" s="8">
        <v>337000</v>
      </c>
      <c r="C94" s="8">
        <v>335000</v>
      </c>
      <c r="D94" s="8">
        <v>54000</v>
      </c>
      <c r="E94" s="8">
        <v>92000</v>
      </c>
      <c r="F94" s="8">
        <v>125000</v>
      </c>
      <c r="G94" s="8">
        <v>64000</v>
      </c>
      <c r="H94" s="8" t="s">
        <v>571</v>
      </c>
      <c r="I94" s="9">
        <v>50.7</v>
      </c>
      <c r="J94" s="9">
        <v>61.9</v>
      </c>
      <c r="K94" s="9">
        <v>50.9</v>
      </c>
      <c r="L94" s="9">
        <v>76.2</v>
      </c>
      <c r="M94" s="9">
        <v>69.3</v>
      </c>
      <c r="N94" s="9">
        <v>47.7</v>
      </c>
      <c r="O94" s="9" t="s">
        <v>571</v>
      </c>
      <c r="P94" s="8"/>
    </row>
    <row r="95" spans="1:16" x14ac:dyDescent="0.2">
      <c r="A95" s="12" t="s">
        <v>253</v>
      </c>
      <c r="B95" s="8">
        <v>336000</v>
      </c>
      <c r="C95" s="8">
        <v>333000</v>
      </c>
      <c r="D95" s="8">
        <v>53000</v>
      </c>
      <c r="E95" s="8">
        <v>91000</v>
      </c>
      <c r="F95" s="8">
        <v>125000</v>
      </c>
      <c r="G95" s="8">
        <v>65000</v>
      </c>
      <c r="H95" s="8" t="s">
        <v>571</v>
      </c>
      <c r="I95" s="9">
        <v>50.5</v>
      </c>
      <c r="J95" s="9">
        <v>61.5</v>
      </c>
      <c r="K95" s="9">
        <v>49.9</v>
      </c>
      <c r="L95" s="9">
        <v>75</v>
      </c>
      <c r="M95" s="9">
        <v>69.2</v>
      </c>
      <c r="N95" s="9">
        <v>48.2</v>
      </c>
      <c r="O95" s="9" t="s">
        <v>571</v>
      </c>
      <c r="P95" s="8"/>
    </row>
    <row r="96" spans="1:16" x14ac:dyDescent="0.2">
      <c r="A96" s="12" t="s">
        <v>254</v>
      </c>
      <c r="B96" s="8">
        <v>340000</v>
      </c>
      <c r="C96" s="8">
        <v>337000</v>
      </c>
      <c r="D96" s="8">
        <v>55000</v>
      </c>
      <c r="E96" s="8">
        <v>89000</v>
      </c>
      <c r="F96" s="8">
        <v>126000</v>
      </c>
      <c r="G96" s="8">
        <v>66000</v>
      </c>
      <c r="H96" s="8" t="s">
        <v>571</v>
      </c>
      <c r="I96" s="9">
        <v>51</v>
      </c>
      <c r="J96" s="9">
        <v>62.2</v>
      </c>
      <c r="K96" s="9">
        <v>51.7</v>
      </c>
      <c r="L96" s="9">
        <v>74.3</v>
      </c>
      <c r="M96" s="9">
        <v>69.8</v>
      </c>
      <c r="N96" s="9">
        <v>49.4</v>
      </c>
      <c r="O96" s="9" t="s">
        <v>571</v>
      </c>
      <c r="P96" s="8"/>
    </row>
    <row r="97" spans="1:16" x14ac:dyDescent="0.2">
      <c r="A97" s="12" t="s">
        <v>255</v>
      </c>
      <c r="B97" s="8">
        <v>342000</v>
      </c>
      <c r="C97" s="8">
        <v>338000</v>
      </c>
      <c r="D97" s="8">
        <v>55000</v>
      </c>
      <c r="E97" s="8">
        <v>88000</v>
      </c>
      <c r="F97" s="8">
        <v>127000</v>
      </c>
      <c r="G97" s="8">
        <v>68000</v>
      </c>
      <c r="H97" s="8" t="s">
        <v>571</v>
      </c>
      <c r="I97" s="9">
        <v>51.3</v>
      </c>
      <c r="J97" s="9">
        <v>62.3</v>
      </c>
      <c r="K97" s="9">
        <v>51.3</v>
      </c>
      <c r="L97" s="9">
        <v>73.5</v>
      </c>
      <c r="M97" s="9">
        <v>70.3</v>
      </c>
      <c r="N97" s="9">
        <v>50.3</v>
      </c>
      <c r="O97" s="9" t="s">
        <v>571</v>
      </c>
      <c r="P97" s="8"/>
    </row>
    <row r="98" spans="1:16" x14ac:dyDescent="0.2">
      <c r="A98" s="12" t="s">
        <v>256</v>
      </c>
      <c r="B98" s="8">
        <v>343000</v>
      </c>
      <c r="C98" s="8">
        <v>340000</v>
      </c>
      <c r="D98" s="8">
        <v>55000</v>
      </c>
      <c r="E98" s="8">
        <v>87000</v>
      </c>
      <c r="F98" s="8">
        <v>129000</v>
      </c>
      <c r="G98" s="8">
        <v>68000</v>
      </c>
      <c r="H98" s="8" t="s">
        <v>571</v>
      </c>
      <c r="I98" s="9">
        <v>51.4</v>
      </c>
      <c r="J98" s="9">
        <v>62.6</v>
      </c>
      <c r="K98" s="9">
        <v>51.5</v>
      </c>
      <c r="L98" s="9">
        <v>72.3</v>
      </c>
      <c r="M98" s="9">
        <v>71.5</v>
      </c>
      <c r="N98" s="9">
        <v>50.6</v>
      </c>
      <c r="O98" s="9" t="s">
        <v>571</v>
      </c>
      <c r="P98" s="8"/>
    </row>
    <row r="99" spans="1:16" x14ac:dyDescent="0.2">
      <c r="A99" s="12" t="s">
        <v>257</v>
      </c>
      <c r="B99" s="8">
        <v>341000</v>
      </c>
      <c r="C99" s="8">
        <v>338000</v>
      </c>
      <c r="D99" s="8">
        <v>56000</v>
      </c>
      <c r="E99" s="8">
        <v>88000</v>
      </c>
      <c r="F99" s="8">
        <v>129000</v>
      </c>
      <c r="G99" s="8">
        <v>66000</v>
      </c>
      <c r="H99" s="8" t="s">
        <v>571</v>
      </c>
      <c r="I99" s="9">
        <v>51.1</v>
      </c>
      <c r="J99" s="9">
        <v>62.2</v>
      </c>
      <c r="K99" s="9">
        <v>52</v>
      </c>
      <c r="L99" s="9">
        <v>72.900000000000006</v>
      </c>
      <c r="M99" s="9">
        <v>71</v>
      </c>
      <c r="N99" s="9">
        <v>49.1</v>
      </c>
      <c r="O99" s="9" t="s">
        <v>571</v>
      </c>
      <c r="P99" s="8"/>
    </row>
    <row r="100" spans="1:16" x14ac:dyDescent="0.2">
      <c r="A100" s="12" t="s">
        <v>258</v>
      </c>
      <c r="B100" s="8">
        <v>340000</v>
      </c>
      <c r="C100" s="8">
        <v>337000</v>
      </c>
      <c r="D100" s="8">
        <v>56000</v>
      </c>
      <c r="E100" s="8">
        <v>87000</v>
      </c>
      <c r="F100" s="8">
        <v>127000</v>
      </c>
      <c r="G100" s="8">
        <v>66000</v>
      </c>
      <c r="H100" s="8" t="s">
        <v>571</v>
      </c>
      <c r="I100" s="9">
        <v>50.9</v>
      </c>
      <c r="J100" s="9">
        <v>62</v>
      </c>
      <c r="K100" s="9">
        <v>52.1</v>
      </c>
      <c r="L100" s="9">
        <v>72.8</v>
      </c>
      <c r="M100" s="9">
        <v>70.3</v>
      </c>
      <c r="N100" s="9">
        <v>49.1</v>
      </c>
      <c r="O100" s="9" t="s">
        <v>571</v>
      </c>
      <c r="P100" s="8"/>
    </row>
    <row r="101" spans="1:16" x14ac:dyDescent="0.2">
      <c r="A101" s="12" t="s">
        <v>259</v>
      </c>
      <c r="B101" s="8">
        <v>339000</v>
      </c>
      <c r="C101" s="8">
        <v>336000</v>
      </c>
      <c r="D101" s="8">
        <v>57000</v>
      </c>
      <c r="E101" s="8">
        <v>86000</v>
      </c>
      <c r="F101" s="8">
        <v>127000</v>
      </c>
      <c r="G101" s="8">
        <v>67000</v>
      </c>
      <c r="H101" s="8" t="s">
        <v>571</v>
      </c>
      <c r="I101" s="9">
        <v>50.7</v>
      </c>
      <c r="J101" s="9">
        <v>61.8</v>
      </c>
      <c r="K101" s="9">
        <v>52.8</v>
      </c>
      <c r="L101" s="9">
        <v>72.2</v>
      </c>
      <c r="M101" s="9">
        <v>69.8</v>
      </c>
      <c r="N101" s="9">
        <v>49.2</v>
      </c>
      <c r="O101" s="9" t="s">
        <v>571</v>
      </c>
      <c r="P101" s="8"/>
    </row>
    <row r="102" spans="1:16" x14ac:dyDescent="0.2">
      <c r="A102" s="12" t="s">
        <v>260</v>
      </c>
      <c r="B102" s="8">
        <v>342000</v>
      </c>
      <c r="C102" s="8">
        <v>338000</v>
      </c>
      <c r="D102" s="8">
        <v>57000</v>
      </c>
      <c r="E102" s="8">
        <v>86000</v>
      </c>
      <c r="F102" s="8">
        <v>128000</v>
      </c>
      <c r="G102" s="8">
        <v>67000</v>
      </c>
      <c r="H102" s="8" t="s">
        <v>571</v>
      </c>
      <c r="I102" s="9">
        <v>51</v>
      </c>
      <c r="J102" s="9">
        <v>62</v>
      </c>
      <c r="K102" s="9">
        <v>52.9</v>
      </c>
      <c r="L102" s="9">
        <v>71.8</v>
      </c>
      <c r="M102" s="9">
        <v>70.400000000000006</v>
      </c>
      <c r="N102" s="9">
        <v>49.3</v>
      </c>
      <c r="O102" s="9" t="s">
        <v>571</v>
      </c>
      <c r="P102" s="8"/>
    </row>
    <row r="103" spans="1:16" x14ac:dyDescent="0.2">
      <c r="A103" s="12" t="s">
        <v>261</v>
      </c>
      <c r="B103" s="8">
        <v>343000</v>
      </c>
      <c r="C103" s="8">
        <v>338000</v>
      </c>
      <c r="D103" s="8">
        <v>59000</v>
      </c>
      <c r="E103" s="8">
        <v>86000</v>
      </c>
      <c r="F103" s="8">
        <v>127000</v>
      </c>
      <c r="G103" s="8">
        <v>66000</v>
      </c>
      <c r="H103" s="8" t="s">
        <v>571</v>
      </c>
      <c r="I103" s="9">
        <v>51.2</v>
      </c>
      <c r="J103" s="9">
        <v>62.1</v>
      </c>
      <c r="K103" s="9">
        <v>54.8</v>
      </c>
      <c r="L103" s="9">
        <v>72.3</v>
      </c>
      <c r="M103" s="9">
        <v>69.8</v>
      </c>
      <c r="N103" s="9">
        <v>48.6</v>
      </c>
      <c r="O103" s="9" t="s">
        <v>571</v>
      </c>
      <c r="P103" s="8"/>
    </row>
    <row r="104" spans="1:16" x14ac:dyDescent="0.2">
      <c r="A104" s="12" t="s">
        <v>262</v>
      </c>
      <c r="B104" s="8">
        <v>350000</v>
      </c>
      <c r="C104" s="8">
        <v>346000</v>
      </c>
      <c r="D104" s="8">
        <v>61000</v>
      </c>
      <c r="E104" s="8">
        <v>88000</v>
      </c>
      <c r="F104" s="8">
        <v>130000</v>
      </c>
      <c r="G104" s="8">
        <v>66000</v>
      </c>
      <c r="H104" s="8" t="s">
        <v>571</v>
      </c>
      <c r="I104" s="9">
        <v>52.3</v>
      </c>
      <c r="J104" s="9">
        <v>63.5</v>
      </c>
      <c r="K104" s="9">
        <v>57.2</v>
      </c>
      <c r="L104" s="9">
        <v>73.5</v>
      </c>
      <c r="M104" s="9">
        <v>71.5</v>
      </c>
      <c r="N104" s="9">
        <v>48.9</v>
      </c>
      <c r="O104" s="9" t="s">
        <v>571</v>
      </c>
      <c r="P104" s="8"/>
    </row>
    <row r="105" spans="1:16" x14ac:dyDescent="0.2">
      <c r="A105" s="12" t="s">
        <v>263</v>
      </c>
      <c r="B105" s="8">
        <v>350000</v>
      </c>
      <c r="C105" s="8">
        <v>346000</v>
      </c>
      <c r="D105" s="8">
        <v>62000</v>
      </c>
      <c r="E105" s="8">
        <v>88000</v>
      </c>
      <c r="F105" s="8">
        <v>129000</v>
      </c>
      <c r="G105" s="8">
        <v>67000</v>
      </c>
      <c r="H105" s="8" t="s">
        <v>571</v>
      </c>
      <c r="I105" s="9">
        <v>52.2</v>
      </c>
      <c r="J105" s="9">
        <v>63.4</v>
      </c>
      <c r="K105" s="9">
        <v>57.7</v>
      </c>
      <c r="L105" s="9">
        <v>73.599999999999994</v>
      </c>
      <c r="M105" s="9">
        <v>70.599999999999994</v>
      </c>
      <c r="N105" s="9">
        <v>49.3</v>
      </c>
      <c r="O105" s="9" t="s">
        <v>571</v>
      </c>
      <c r="P105" s="8"/>
    </row>
    <row r="106" spans="1:16" x14ac:dyDescent="0.2">
      <c r="A106" s="12" t="s">
        <v>264</v>
      </c>
      <c r="B106" s="8">
        <v>344000</v>
      </c>
      <c r="C106" s="8">
        <v>341000</v>
      </c>
      <c r="D106" s="8">
        <v>61000</v>
      </c>
      <c r="E106" s="8">
        <v>86000</v>
      </c>
      <c r="F106" s="8">
        <v>126000</v>
      </c>
      <c r="G106" s="8">
        <v>68000</v>
      </c>
      <c r="H106" s="8" t="s">
        <v>571</v>
      </c>
      <c r="I106" s="9">
        <v>51.3</v>
      </c>
      <c r="J106" s="9">
        <v>62.4</v>
      </c>
      <c r="K106" s="9">
        <v>56.8</v>
      </c>
      <c r="L106" s="9">
        <v>71.900000000000006</v>
      </c>
      <c r="M106" s="9">
        <v>69.099999999999994</v>
      </c>
      <c r="N106" s="9">
        <v>49.6</v>
      </c>
      <c r="O106" s="9" t="s">
        <v>571</v>
      </c>
      <c r="P106" s="8"/>
    </row>
    <row r="107" spans="1:16" x14ac:dyDescent="0.2">
      <c r="A107" s="12" t="s">
        <v>265</v>
      </c>
      <c r="B107" s="8">
        <v>343000</v>
      </c>
      <c r="C107" s="8">
        <v>339000</v>
      </c>
      <c r="D107" s="8">
        <v>60000</v>
      </c>
      <c r="E107" s="8">
        <v>86000</v>
      </c>
      <c r="F107" s="8">
        <v>125000</v>
      </c>
      <c r="G107" s="8">
        <v>68000</v>
      </c>
      <c r="H107" s="8" t="s">
        <v>571</v>
      </c>
      <c r="I107" s="9">
        <v>51.1</v>
      </c>
      <c r="J107" s="9">
        <v>62.1</v>
      </c>
      <c r="K107" s="9">
        <v>55.6</v>
      </c>
      <c r="L107" s="9">
        <v>72.5</v>
      </c>
      <c r="M107" s="9">
        <v>68.400000000000006</v>
      </c>
      <c r="N107" s="9">
        <v>49.8</v>
      </c>
      <c r="O107" s="9" t="s">
        <v>571</v>
      </c>
      <c r="P107" s="8"/>
    </row>
    <row r="108" spans="1:16" x14ac:dyDescent="0.2">
      <c r="A108" s="12" t="s">
        <v>266</v>
      </c>
      <c r="B108" s="8">
        <v>340000</v>
      </c>
      <c r="C108" s="8">
        <v>336000</v>
      </c>
      <c r="D108" s="8">
        <v>61000</v>
      </c>
      <c r="E108" s="8">
        <v>86000</v>
      </c>
      <c r="F108" s="8">
        <v>123000</v>
      </c>
      <c r="G108" s="8">
        <v>66000</v>
      </c>
      <c r="H108" s="8" t="s">
        <v>571</v>
      </c>
      <c r="I108" s="9">
        <v>50.6</v>
      </c>
      <c r="J108" s="9">
        <v>61.5</v>
      </c>
      <c r="K108" s="9">
        <v>56.8</v>
      </c>
      <c r="L108" s="9">
        <v>72.3</v>
      </c>
      <c r="M108" s="9">
        <v>67</v>
      </c>
      <c r="N108" s="9">
        <v>48.4</v>
      </c>
      <c r="O108" s="9" t="s">
        <v>571</v>
      </c>
      <c r="P108" s="8"/>
    </row>
    <row r="109" spans="1:16" x14ac:dyDescent="0.2">
      <c r="A109" s="12" t="s">
        <v>267</v>
      </c>
      <c r="B109" s="8">
        <v>340000</v>
      </c>
      <c r="C109" s="8">
        <v>336000</v>
      </c>
      <c r="D109" s="8">
        <v>62000</v>
      </c>
      <c r="E109" s="8">
        <v>86000</v>
      </c>
      <c r="F109" s="8">
        <v>121000</v>
      </c>
      <c r="G109" s="8">
        <v>67000</v>
      </c>
      <c r="H109" s="8" t="s">
        <v>571</v>
      </c>
      <c r="I109" s="9">
        <v>50.5</v>
      </c>
      <c r="J109" s="9">
        <v>61.4</v>
      </c>
      <c r="K109" s="9">
        <v>57.2</v>
      </c>
      <c r="L109" s="9">
        <v>72.5</v>
      </c>
      <c r="M109" s="9">
        <v>65.900000000000006</v>
      </c>
      <c r="N109" s="9">
        <v>49</v>
      </c>
      <c r="O109" s="9" t="s">
        <v>571</v>
      </c>
      <c r="P109" s="8"/>
    </row>
    <row r="110" spans="1:16" x14ac:dyDescent="0.2">
      <c r="A110" s="12" t="s">
        <v>268</v>
      </c>
      <c r="B110" s="8">
        <v>340000</v>
      </c>
      <c r="C110" s="8">
        <v>336000</v>
      </c>
      <c r="D110" s="8">
        <v>59000</v>
      </c>
      <c r="E110" s="8">
        <v>87000</v>
      </c>
      <c r="F110" s="8">
        <v>121000</v>
      </c>
      <c r="G110" s="8">
        <v>69000</v>
      </c>
      <c r="H110" s="8" t="s">
        <v>571</v>
      </c>
      <c r="I110" s="9">
        <v>50.4</v>
      </c>
      <c r="J110" s="9">
        <v>61.3</v>
      </c>
      <c r="K110" s="9">
        <v>54.4</v>
      </c>
      <c r="L110" s="9">
        <v>73.5</v>
      </c>
      <c r="M110" s="9">
        <v>65.599999999999994</v>
      </c>
      <c r="N110" s="9">
        <v>50.3</v>
      </c>
      <c r="O110" s="9" t="s">
        <v>571</v>
      </c>
      <c r="P110" s="8"/>
    </row>
    <row r="111" spans="1:16" x14ac:dyDescent="0.2">
      <c r="A111" s="12" t="s">
        <v>269</v>
      </c>
      <c r="B111" s="8">
        <v>335000</v>
      </c>
      <c r="C111" s="8">
        <v>331000</v>
      </c>
      <c r="D111" s="8">
        <v>57000</v>
      </c>
      <c r="E111" s="8">
        <v>86000</v>
      </c>
      <c r="F111" s="8">
        <v>120000</v>
      </c>
      <c r="G111" s="8">
        <v>68000</v>
      </c>
      <c r="H111" s="8" t="s">
        <v>571</v>
      </c>
      <c r="I111" s="9">
        <v>49.6</v>
      </c>
      <c r="J111" s="9">
        <v>60.3</v>
      </c>
      <c r="K111" s="9">
        <v>53</v>
      </c>
      <c r="L111" s="9">
        <v>72.2</v>
      </c>
      <c r="M111" s="9">
        <v>65.2</v>
      </c>
      <c r="N111" s="9">
        <v>49.4</v>
      </c>
      <c r="O111" s="9" t="s">
        <v>571</v>
      </c>
      <c r="P111" s="8"/>
    </row>
    <row r="112" spans="1:16" x14ac:dyDescent="0.2">
      <c r="A112" s="12" t="s">
        <v>270</v>
      </c>
      <c r="B112" s="8">
        <v>334000</v>
      </c>
      <c r="C112" s="8">
        <v>331000</v>
      </c>
      <c r="D112" s="8">
        <v>58000</v>
      </c>
      <c r="E112" s="8">
        <v>85000</v>
      </c>
      <c r="F112" s="8">
        <v>120000</v>
      </c>
      <c r="G112" s="8">
        <v>69000</v>
      </c>
      <c r="H112" s="8" t="s">
        <v>571</v>
      </c>
      <c r="I112" s="9">
        <v>49.6</v>
      </c>
      <c r="J112" s="9">
        <v>60.4</v>
      </c>
      <c r="K112" s="9">
        <v>53.2</v>
      </c>
      <c r="L112" s="9">
        <v>71.7</v>
      </c>
      <c r="M112" s="9">
        <v>65</v>
      </c>
      <c r="N112" s="9">
        <v>50</v>
      </c>
      <c r="O112" s="9" t="s">
        <v>571</v>
      </c>
      <c r="P112" s="8"/>
    </row>
    <row r="113" spans="1:16" x14ac:dyDescent="0.2">
      <c r="A113" s="12" t="s">
        <v>271</v>
      </c>
      <c r="B113" s="8">
        <v>331000</v>
      </c>
      <c r="C113" s="8">
        <v>328000</v>
      </c>
      <c r="D113" s="8">
        <v>57000</v>
      </c>
      <c r="E113" s="8">
        <v>85000</v>
      </c>
      <c r="F113" s="8">
        <v>119000</v>
      </c>
      <c r="G113" s="8">
        <v>66000</v>
      </c>
      <c r="H113" s="8" t="s">
        <v>571</v>
      </c>
      <c r="I113" s="9">
        <v>49</v>
      </c>
      <c r="J113" s="9">
        <v>59.6</v>
      </c>
      <c r="K113" s="9">
        <v>52.3</v>
      </c>
      <c r="L113" s="9">
        <v>71.599999999999994</v>
      </c>
      <c r="M113" s="9">
        <v>64.7</v>
      </c>
      <c r="N113" s="9">
        <v>48.4</v>
      </c>
      <c r="O113" s="9" t="s">
        <v>571</v>
      </c>
      <c r="P113" s="8"/>
    </row>
    <row r="114" spans="1:16" x14ac:dyDescent="0.2">
      <c r="A114" s="12" t="s">
        <v>272</v>
      </c>
      <c r="B114" s="8">
        <v>334000</v>
      </c>
      <c r="C114" s="8">
        <v>331000</v>
      </c>
      <c r="D114" s="8">
        <v>57000</v>
      </c>
      <c r="E114" s="8">
        <v>83000</v>
      </c>
      <c r="F114" s="8">
        <v>121000</v>
      </c>
      <c r="G114" s="8">
        <v>69000</v>
      </c>
      <c r="H114" s="8" t="s">
        <v>571</v>
      </c>
      <c r="I114" s="9">
        <v>49.5</v>
      </c>
      <c r="J114" s="9">
        <v>60.2</v>
      </c>
      <c r="K114" s="9">
        <v>52.6</v>
      </c>
      <c r="L114" s="9">
        <v>70.5</v>
      </c>
      <c r="M114" s="9">
        <v>65.599999999999994</v>
      </c>
      <c r="N114" s="9">
        <v>50.2</v>
      </c>
      <c r="O114" s="9" t="s">
        <v>571</v>
      </c>
      <c r="P114" s="8"/>
    </row>
    <row r="115" spans="1:16" x14ac:dyDescent="0.2">
      <c r="A115" s="12" t="s">
        <v>273</v>
      </c>
      <c r="B115" s="8">
        <v>339000</v>
      </c>
      <c r="C115" s="8">
        <v>336000</v>
      </c>
      <c r="D115" s="8">
        <v>58000</v>
      </c>
      <c r="E115" s="8">
        <v>86000</v>
      </c>
      <c r="F115" s="8">
        <v>121000</v>
      </c>
      <c r="G115" s="8">
        <v>70000</v>
      </c>
      <c r="H115" s="8" t="s">
        <v>571</v>
      </c>
      <c r="I115" s="9">
        <v>50.1</v>
      </c>
      <c r="J115" s="9">
        <v>61</v>
      </c>
      <c r="K115" s="9">
        <v>53.6</v>
      </c>
      <c r="L115" s="9">
        <v>73.2</v>
      </c>
      <c r="M115" s="9">
        <v>65.5</v>
      </c>
      <c r="N115" s="9">
        <v>50.6</v>
      </c>
      <c r="O115" s="9" t="s">
        <v>571</v>
      </c>
      <c r="P115" s="8"/>
    </row>
    <row r="116" spans="1:16" x14ac:dyDescent="0.2">
      <c r="A116" s="12" t="s">
        <v>274</v>
      </c>
      <c r="B116" s="8">
        <v>338000</v>
      </c>
      <c r="C116" s="8">
        <v>335000</v>
      </c>
      <c r="D116" s="8">
        <v>59000</v>
      </c>
      <c r="E116" s="8">
        <v>87000</v>
      </c>
      <c r="F116" s="8">
        <v>122000</v>
      </c>
      <c r="G116" s="8">
        <v>67000</v>
      </c>
      <c r="H116" s="8" t="s">
        <v>571</v>
      </c>
      <c r="I116" s="9">
        <v>49.9</v>
      </c>
      <c r="J116" s="9">
        <v>60.9</v>
      </c>
      <c r="K116" s="9">
        <v>54.3</v>
      </c>
      <c r="L116" s="9">
        <v>74</v>
      </c>
      <c r="M116" s="9">
        <v>65.7</v>
      </c>
      <c r="N116" s="9">
        <v>48.4</v>
      </c>
      <c r="O116" s="9" t="s">
        <v>571</v>
      </c>
      <c r="P116" s="8"/>
    </row>
    <row r="117" spans="1:16" x14ac:dyDescent="0.2">
      <c r="A117" s="12" t="s">
        <v>275</v>
      </c>
      <c r="B117" s="8">
        <v>338000</v>
      </c>
      <c r="C117" s="8">
        <v>336000</v>
      </c>
      <c r="D117" s="8">
        <v>58000</v>
      </c>
      <c r="E117" s="8">
        <v>89000</v>
      </c>
      <c r="F117" s="8">
        <v>122000</v>
      </c>
      <c r="G117" s="8">
        <v>68000</v>
      </c>
      <c r="H117" s="8" t="s">
        <v>571</v>
      </c>
      <c r="I117" s="9">
        <v>50</v>
      </c>
      <c r="J117" s="9">
        <v>61.1</v>
      </c>
      <c r="K117" s="9">
        <v>53.1</v>
      </c>
      <c r="L117" s="9">
        <v>75.400000000000006</v>
      </c>
      <c r="M117" s="9">
        <v>65.5</v>
      </c>
      <c r="N117" s="9">
        <v>49.1</v>
      </c>
      <c r="O117" s="9" t="s">
        <v>571</v>
      </c>
      <c r="P117" s="8"/>
    </row>
    <row r="118" spans="1:16" x14ac:dyDescent="0.2">
      <c r="A118" s="12" t="s">
        <v>276</v>
      </c>
      <c r="B118" s="8">
        <v>336000</v>
      </c>
      <c r="C118" s="8">
        <v>334000</v>
      </c>
      <c r="D118" s="8">
        <v>57000</v>
      </c>
      <c r="E118" s="8">
        <v>87000</v>
      </c>
      <c r="F118" s="8">
        <v>125000</v>
      </c>
      <c r="G118" s="8">
        <v>64000</v>
      </c>
      <c r="H118" s="8" t="s">
        <v>571</v>
      </c>
      <c r="I118" s="9">
        <v>49.5</v>
      </c>
      <c r="J118" s="9">
        <v>60.6</v>
      </c>
      <c r="K118" s="9">
        <v>52.5</v>
      </c>
      <c r="L118" s="9">
        <v>74.2</v>
      </c>
      <c r="M118" s="9">
        <v>67.099999999999994</v>
      </c>
      <c r="N118" s="9">
        <v>46.6</v>
      </c>
      <c r="O118" s="9" t="s">
        <v>571</v>
      </c>
      <c r="P118" s="8"/>
    </row>
    <row r="119" spans="1:16" x14ac:dyDescent="0.2">
      <c r="A119" s="12" t="s">
        <v>277</v>
      </c>
      <c r="B119" s="8">
        <v>335000</v>
      </c>
      <c r="C119" s="8">
        <v>333000</v>
      </c>
      <c r="D119" s="8">
        <v>58000</v>
      </c>
      <c r="E119" s="8">
        <v>88000</v>
      </c>
      <c r="F119" s="8">
        <v>124000</v>
      </c>
      <c r="G119" s="8">
        <v>64000</v>
      </c>
      <c r="H119" s="8" t="s">
        <v>571</v>
      </c>
      <c r="I119" s="9">
        <v>49.3</v>
      </c>
      <c r="J119" s="9">
        <v>60.4</v>
      </c>
      <c r="K119" s="9">
        <v>52.6</v>
      </c>
      <c r="L119" s="9">
        <v>74.599999999999994</v>
      </c>
      <c r="M119" s="9">
        <v>66.599999999999994</v>
      </c>
      <c r="N119" s="9">
        <v>45.9</v>
      </c>
      <c r="O119" s="9" t="s">
        <v>571</v>
      </c>
      <c r="P119" s="8"/>
    </row>
    <row r="120" spans="1:16" x14ac:dyDescent="0.2">
      <c r="A120" s="12" t="s">
        <v>278</v>
      </c>
      <c r="B120" s="8">
        <v>336000</v>
      </c>
      <c r="C120" s="8">
        <v>334000</v>
      </c>
      <c r="D120" s="8">
        <v>58000</v>
      </c>
      <c r="E120" s="8">
        <v>90000</v>
      </c>
      <c r="F120" s="8">
        <v>124000</v>
      </c>
      <c r="G120" s="8">
        <v>62000</v>
      </c>
      <c r="H120" s="8" t="s">
        <v>571</v>
      </c>
      <c r="I120" s="9">
        <v>49.4</v>
      </c>
      <c r="J120" s="9">
        <v>60.5</v>
      </c>
      <c r="K120" s="9">
        <v>52.6</v>
      </c>
      <c r="L120" s="9">
        <v>76.5</v>
      </c>
      <c r="M120" s="9">
        <v>66.599999999999994</v>
      </c>
      <c r="N120" s="9">
        <v>44.9</v>
      </c>
      <c r="O120" s="9" t="s">
        <v>571</v>
      </c>
      <c r="P120" s="8"/>
    </row>
    <row r="121" spans="1:16" x14ac:dyDescent="0.2">
      <c r="A121" s="12" t="s">
        <v>279</v>
      </c>
      <c r="B121" s="8">
        <v>336000</v>
      </c>
      <c r="C121" s="8">
        <v>334000</v>
      </c>
      <c r="D121" s="8">
        <v>57000</v>
      </c>
      <c r="E121" s="8">
        <v>90000</v>
      </c>
      <c r="F121" s="8">
        <v>124000</v>
      </c>
      <c r="G121" s="8">
        <v>62000</v>
      </c>
      <c r="H121" s="8" t="s">
        <v>571</v>
      </c>
      <c r="I121" s="9">
        <v>49.4</v>
      </c>
      <c r="J121" s="9">
        <v>60.3</v>
      </c>
      <c r="K121" s="9">
        <v>52.4</v>
      </c>
      <c r="L121" s="9">
        <v>76.5</v>
      </c>
      <c r="M121" s="9">
        <v>66.5</v>
      </c>
      <c r="N121" s="9">
        <v>44.6</v>
      </c>
      <c r="O121" s="9" t="s">
        <v>571</v>
      </c>
      <c r="P121" s="8"/>
    </row>
    <row r="122" spans="1:16" x14ac:dyDescent="0.2">
      <c r="A122" s="12" t="s">
        <v>280</v>
      </c>
      <c r="B122" s="8">
        <v>337000</v>
      </c>
      <c r="C122" s="8">
        <v>335000</v>
      </c>
      <c r="D122" s="8">
        <v>58000</v>
      </c>
      <c r="E122" s="8">
        <v>90000</v>
      </c>
      <c r="F122" s="8">
        <v>126000</v>
      </c>
      <c r="G122" s="8">
        <v>61000</v>
      </c>
      <c r="H122" s="8" t="s">
        <v>571</v>
      </c>
      <c r="I122" s="9">
        <v>49.6</v>
      </c>
      <c r="J122" s="9">
        <v>60.6</v>
      </c>
      <c r="K122" s="9">
        <v>53.2</v>
      </c>
      <c r="L122" s="9">
        <v>76.2</v>
      </c>
      <c r="M122" s="9">
        <v>67.400000000000006</v>
      </c>
      <c r="N122" s="9">
        <v>44.1</v>
      </c>
      <c r="O122" s="9" t="s">
        <v>571</v>
      </c>
      <c r="P122" s="8"/>
    </row>
    <row r="123" spans="1:16" x14ac:dyDescent="0.2">
      <c r="A123" s="12" t="s">
        <v>281</v>
      </c>
      <c r="B123" s="8">
        <v>344000</v>
      </c>
      <c r="C123" s="8">
        <v>341000</v>
      </c>
      <c r="D123" s="8">
        <v>59000</v>
      </c>
      <c r="E123" s="8">
        <v>89000</v>
      </c>
      <c r="F123" s="8">
        <v>130000</v>
      </c>
      <c r="G123" s="8">
        <v>63000</v>
      </c>
      <c r="H123" s="8" t="s">
        <v>571</v>
      </c>
      <c r="I123" s="9">
        <v>50.5</v>
      </c>
      <c r="J123" s="9">
        <v>61.6</v>
      </c>
      <c r="K123" s="9">
        <v>54</v>
      </c>
      <c r="L123" s="9">
        <v>75.7</v>
      </c>
      <c r="M123" s="9">
        <v>69.3</v>
      </c>
      <c r="N123" s="9">
        <v>45.4</v>
      </c>
      <c r="O123" s="9" t="s">
        <v>571</v>
      </c>
      <c r="P123" s="8"/>
    </row>
    <row r="124" spans="1:16" x14ac:dyDescent="0.2">
      <c r="A124" s="12" t="s">
        <v>282</v>
      </c>
      <c r="B124" s="8">
        <v>345000</v>
      </c>
      <c r="C124" s="8">
        <v>343000</v>
      </c>
      <c r="D124" s="8">
        <v>58000</v>
      </c>
      <c r="E124" s="8">
        <v>90000</v>
      </c>
      <c r="F124" s="8">
        <v>133000</v>
      </c>
      <c r="G124" s="8">
        <v>62000</v>
      </c>
      <c r="H124" s="8" t="s">
        <v>571</v>
      </c>
      <c r="I124" s="9">
        <v>50.7</v>
      </c>
      <c r="J124" s="9">
        <v>61.8</v>
      </c>
      <c r="K124" s="9">
        <v>53.1</v>
      </c>
      <c r="L124" s="9">
        <v>76.3</v>
      </c>
      <c r="M124" s="9">
        <v>70.8</v>
      </c>
      <c r="N124" s="9">
        <v>44.4</v>
      </c>
      <c r="O124" s="9" t="s">
        <v>571</v>
      </c>
      <c r="P124" s="8"/>
    </row>
    <row r="125" spans="1:16" x14ac:dyDescent="0.2">
      <c r="A125" s="12" t="s">
        <v>283</v>
      </c>
      <c r="B125" s="8">
        <v>350000</v>
      </c>
      <c r="C125" s="8">
        <v>348000</v>
      </c>
      <c r="D125" s="8">
        <v>60000</v>
      </c>
      <c r="E125" s="8">
        <v>91000</v>
      </c>
      <c r="F125" s="8">
        <v>135000</v>
      </c>
      <c r="G125" s="8">
        <v>62000</v>
      </c>
      <c r="H125" s="8" t="s">
        <v>571</v>
      </c>
      <c r="I125" s="9">
        <v>51.3</v>
      </c>
      <c r="J125" s="9">
        <v>62.6</v>
      </c>
      <c r="K125" s="9">
        <v>54.8</v>
      </c>
      <c r="L125" s="9">
        <v>77.3</v>
      </c>
      <c r="M125" s="9">
        <v>71.7</v>
      </c>
      <c r="N125" s="9">
        <v>44.2</v>
      </c>
      <c r="O125" s="9" t="s">
        <v>571</v>
      </c>
      <c r="P125" s="8"/>
    </row>
    <row r="126" spans="1:16" x14ac:dyDescent="0.2">
      <c r="A126" s="12" t="s">
        <v>284</v>
      </c>
      <c r="B126" s="8">
        <v>347000</v>
      </c>
      <c r="C126" s="8">
        <v>344000</v>
      </c>
      <c r="D126" s="8">
        <v>60000</v>
      </c>
      <c r="E126" s="8">
        <v>88000</v>
      </c>
      <c r="F126" s="8">
        <v>133000</v>
      </c>
      <c r="G126" s="8">
        <v>62000</v>
      </c>
      <c r="H126" s="8" t="s">
        <v>571</v>
      </c>
      <c r="I126" s="9">
        <v>50.8</v>
      </c>
      <c r="J126" s="9">
        <v>61.9</v>
      </c>
      <c r="K126" s="9">
        <v>54.9</v>
      </c>
      <c r="L126" s="9">
        <v>75</v>
      </c>
      <c r="M126" s="9">
        <v>70.8</v>
      </c>
      <c r="N126" s="9">
        <v>44.3</v>
      </c>
      <c r="O126" s="9" t="s">
        <v>571</v>
      </c>
      <c r="P126" s="8"/>
    </row>
    <row r="127" spans="1:16" x14ac:dyDescent="0.2">
      <c r="A127" s="12" t="s">
        <v>285</v>
      </c>
      <c r="B127" s="8">
        <v>352000</v>
      </c>
      <c r="C127" s="8">
        <v>349000</v>
      </c>
      <c r="D127" s="8">
        <v>60000</v>
      </c>
      <c r="E127" s="8">
        <v>91000</v>
      </c>
      <c r="F127" s="8">
        <v>136000</v>
      </c>
      <c r="G127" s="8">
        <v>62000</v>
      </c>
      <c r="H127" s="8" t="s">
        <v>571</v>
      </c>
      <c r="I127" s="9">
        <v>51.6</v>
      </c>
      <c r="J127" s="9">
        <v>62.7</v>
      </c>
      <c r="K127" s="9">
        <v>54.4</v>
      </c>
      <c r="L127" s="9">
        <v>77.2</v>
      </c>
      <c r="M127" s="9">
        <v>72</v>
      </c>
      <c r="N127" s="9">
        <v>44.4</v>
      </c>
      <c r="O127" s="9" t="s">
        <v>571</v>
      </c>
      <c r="P127" s="8"/>
    </row>
    <row r="128" spans="1:16" x14ac:dyDescent="0.2">
      <c r="A128" s="12" t="s">
        <v>286</v>
      </c>
      <c r="B128" s="8">
        <v>353000</v>
      </c>
      <c r="C128" s="8">
        <v>348000</v>
      </c>
      <c r="D128" s="8">
        <v>57000</v>
      </c>
      <c r="E128" s="8">
        <v>89000</v>
      </c>
      <c r="F128" s="8">
        <v>137000</v>
      </c>
      <c r="G128" s="8">
        <v>64000</v>
      </c>
      <c r="H128" s="8" t="s">
        <v>571</v>
      </c>
      <c r="I128" s="9">
        <v>51.5</v>
      </c>
      <c r="J128" s="9">
        <v>62.5</v>
      </c>
      <c r="K128" s="9">
        <v>51.8</v>
      </c>
      <c r="L128" s="9">
        <v>75.900000000000006</v>
      </c>
      <c r="M128" s="9">
        <v>72.7</v>
      </c>
      <c r="N128" s="9">
        <v>46</v>
      </c>
      <c r="O128" s="9" t="s">
        <v>571</v>
      </c>
      <c r="P128" s="8"/>
    </row>
    <row r="129" spans="1:16" x14ac:dyDescent="0.2">
      <c r="A129" s="12" t="s">
        <v>287</v>
      </c>
      <c r="B129" s="8">
        <v>350000</v>
      </c>
      <c r="C129" s="8">
        <v>345000</v>
      </c>
      <c r="D129" s="8">
        <v>54000</v>
      </c>
      <c r="E129" s="8">
        <v>91000</v>
      </c>
      <c r="F129" s="8">
        <v>138000</v>
      </c>
      <c r="G129" s="8">
        <v>62000</v>
      </c>
      <c r="H129" s="8" t="s">
        <v>571</v>
      </c>
      <c r="I129" s="9">
        <v>51.1</v>
      </c>
      <c r="J129" s="9">
        <v>61.9</v>
      </c>
      <c r="K129" s="9">
        <v>49.2</v>
      </c>
      <c r="L129" s="9">
        <v>76.900000000000006</v>
      </c>
      <c r="M129" s="9">
        <v>73.3</v>
      </c>
      <c r="N129" s="9">
        <v>44.1</v>
      </c>
      <c r="O129" s="9" t="s">
        <v>571</v>
      </c>
      <c r="P129" s="8"/>
    </row>
    <row r="130" spans="1:16" x14ac:dyDescent="0.2">
      <c r="A130" s="12" t="s">
        <v>288</v>
      </c>
      <c r="B130" s="8">
        <v>349000</v>
      </c>
      <c r="C130" s="8">
        <v>345000</v>
      </c>
      <c r="D130" s="8">
        <v>55000</v>
      </c>
      <c r="E130" s="8">
        <v>90000</v>
      </c>
      <c r="F130" s="8">
        <v>138000</v>
      </c>
      <c r="G130" s="8">
        <v>62000</v>
      </c>
      <c r="H130" s="8" t="s">
        <v>571</v>
      </c>
      <c r="I130" s="9">
        <v>51</v>
      </c>
      <c r="J130" s="9">
        <v>61.9</v>
      </c>
      <c r="K130" s="9">
        <v>49.5</v>
      </c>
      <c r="L130" s="9">
        <v>76</v>
      </c>
      <c r="M130" s="9">
        <v>73.2</v>
      </c>
      <c r="N130" s="9">
        <v>44.4</v>
      </c>
      <c r="O130" s="9" t="s">
        <v>571</v>
      </c>
      <c r="P130" s="8"/>
    </row>
    <row r="131" spans="1:16" x14ac:dyDescent="0.2">
      <c r="A131" s="12" t="s">
        <v>289</v>
      </c>
      <c r="B131" s="8">
        <v>358000</v>
      </c>
      <c r="C131" s="8">
        <v>353000</v>
      </c>
      <c r="D131" s="8">
        <v>57000</v>
      </c>
      <c r="E131" s="8">
        <v>91000</v>
      </c>
      <c r="F131" s="8">
        <v>139000</v>
      </c>
      <c r="G131" s="8">
        <v>65000</v>
      </c>
      <c r="H131" s="8" t="s">
        <v>571</v>
      </c>
      <c r="I131" s="9">
        <v>52.2</v>
      </c>
      <c r="J131" s="9">
        <v>63.2</v>
      </c>
      <c r="K131" s="9">
        <v>52</v>
      </c>
      <c r="L131" s="9">
        <v>77.400000000000006</v>
      </c>
      <c r="M131" s="9">
        <v>73.7</v>
      </c>
      <c r="N131" s="9">
        <v>46</v>
      </c>
      <c r="O131" s="9" t="s">
        <v>571</v>
      </c>
      <c r="P131" s="8"/>
    </row>
    <row r="132" spans="1:16" x14ac:dyDescent="0.2">
      <c r="A132" s="12" t="s">
        <v>290</v>
      </c>
      <c r="B132" s="8">
        <v>362000</v>
      </c>
      <c r="C132" s="8">
        <v>357000</v>
      </c>
      <c r="D132" s="8">
        <v>61000</v>
      </c>
      <c r="E132" s="8">
        <v>92000</v>
      </c>
      <c r="F132" s="8">
        <v>140000</v>
      </c>
      <c r="G132" s="8">
        <v>64000</v>
      </c>
      <c r="H132" s="8" t="s">
        <v>571</v>
      </c>
      <c r="I132" s="9">
        <v>52.7</v>
      </c>
      <c r="J132" s="9">
        <v>63.9</v>
      </c>
      <c r="K132" s="9">
        <v>55.3</v>
      </c>
      <c r="L132" s="9">
        <v>77.900000000000006</v>
      </c>
      <c r="M132" s="9">
        <v>73.7</v>
      </c>
      <c r="N132" s="9">
        <v>45.7</v>
      </c>
      <c r="O132" s="9" t="s">
        <v>571</v>
      </c>
      <c r="P132" s="8"/>
    </row>
    <row r="133" spans="1:16" x14ac:dyDescent="0.2">
      <c r="A133" s="12" t="s">
        <v>291</v>
      </c>
      <c r="B133" s="8">
        <v>365000</v>
      </c>
      <c r="C133" s="8">
        <v>360000</v>
      </c>
      <c r="D133" s="8">
        <v>63000</v>
      </c>
      <c r="E133" s="8">
        <v>91000</v>
      </c>
      <c r="F133" s="8">
        <v>140000</v>
      </c>
      <c r="G133" s="8">
        <v>66000</v>
      </c>
      <c r="H133" s="8" t="s">
        <v>571</v>
      </c>
      <c r="I133" s="9">
        <v>53.2</v>
      </c>
      <c r="J133" s="9">
        <v>64.400000000000006</v>
      </c>
      <c r="K133" s="9">
        <v>57.2</v>
      </c>
      <c r="L133" s="9">
        <v>77.5</v>
      </c>
      <c r="M133" s="9">
        <v>73.8</v>
      </c>
      <c r="N133" s="9">
        <v>46.5</v>
      </c>
      <c r="O133" s="9" t="s">
        <v>571</v>
      </c>
      <c r="P133" s="8"/>
    </row>
    <row r="134" spans="1:16" x14ac:dyDescent="0.2">
      <c r="A134" s="12" t="s">
        <v>292</v>
      </c>
      <c r="B134" s="8">
        <v>364000</v>
      </c>
      <c r="C134" s="8">
        <v>360000</v>
      </c>
      <c r="D134" s="8">
        <v>63000</v>
      </c>
      <c r="E134" s="8">
        <v>91000</v>
      </c>
      <c r="F134" s="8">
        <v>140000</v>
      </c>
      <c r="G134" s="8">
        <v>66000</v>
      </c>
      <c r="H134" s="8" t="s">
        <v>571</v>
      </c>
      <c r="I134" s="9">
        <v>52.9</v>
      </c>
      <c r="J134" s="9">
        <v>64.3</v>
      </c>
      <c r="K134" s="9">
        <v>57</v>
      </c>
      <c r="L134" s="9">
        <v>77.2</v>
      </c>
      <c r="M134" s="9">
        <v>73.7</v>
      </c>
      <c r="N134" s="9">
        <v>46.5</v>
      </c>
      <c r="O134" s="9" t="s">
        <v>571</v>
      </c>
      <c r="P134" s="8"/>
    </row>
    <row r="135" spans="1:16" x14ac:dyDescent="0.2">
      <c r="A135" s="12" t="s">
        <v>293</v>
      </c>
      <c r="B135" s="8">
        <v>359000</v>
      </c>
      <c r="C135" s="8">
        <v>355000</v>
      </c>
      <c r="D135" s="8">
        <v>62000</v>
      </c>
      <c r="E135" s="8">
        <v>91000</v>
      </c>
      <c r="F135" s="8">
        <v>137000</v>
      </c>
      <c r="G135" s="8">
        <v>65000</v>
      </c>
      <c r="H135" s="8" t="s">
        <v>571</v>
      </c>
      <c r="I135" s="9">
        <v>52.1</v>
      </c>
      <c r="J135" s="9">
        <v>63.4</v>
      </c>
      <c r="K135" s="9">
        <v>56.3</v>
      </c>
      <c r="L135" s="9">
        <v>76.900000000000006</v>
      </c>
      <c r="M135" s="9">
        <v>72.2</v>
      </c>
      <c r="N135" s="9">
        <v>45.6</v>
      </c>
      <c r="O135" s="9" t="s">
        <v>571</v>
      </c>
      <c r="P135" s="8"/>
    </row>
    <row r="136" spans="1:16" x14ac:dyDescent="0.2">
      <c r="A136" s="12" t="s">
        <v>294</v>
      </c>
      <c r="B136" s="8">
        <v>357000</v>
      </c>
      <c r="C136" s="8">
        <v>354000</v>
      </c>
      <c r="D136" s="8">
        <v>62000</v>
      </c>
      <c r="E136" s="8">
        <v>90000</v>
      </c>
      <c r="F136" s="8">
        <v>137000</v>
      </c>
      <c r="G136" s="8">
        <v>64000</v>
      </c>
      <c r="H136" s="8" t="s">
        <v>571</v>
      </c>
      <c r="I136" s="9">
        <v>51.8</v>
      </c>
      <c r="J136" s="9">
        <v>63</v>
      </c>
      <c r="K136" s="9">
        <v>56.3</v>
      </c>
      <c r="L136" s="9">
        <v>76.5</v>
      </c>
      <c r="M136" s="9">
        <v>72</v>
      </c>
      <c r="N136" s="9">
        <v>44.9</v>
      </c>
      <c r="O136" s="9" t="s">
        <v>571</v>
      </c>
      <c r="P136" s="8"/>
    </row>
    <row r="137" spans="1:16" x14ac:dyDescent="0.2">
      <c r="A137" s="12" t="s">
        <v>295</v>
      </c>
      <c r="B137" s="8">
        <v>353000</v>
      </c>
      <c r="C137" s="8">
        <v>349000</v>
      </c>
      <c r="D137" s="8">
        <v>61000</v>
      </c>
      <c r="E137" s="8">
        <v>90000</v>
      </c>
      <c r="F137" s="8">
        <v>133000</v>
      </c>
      <c r="G137" s="8">
        <v>64000</v>
      </c>
      <c r="H137" s="8" t="s">
        <v>571</v>
      </c>
      <c r="I137" s="9">
        <v>51.1</v>
      </c>
      <c r="J137" s="9">
        <v>62</v>
      </c>
      <c r="K137" s="9">
        <v>55.1</v>
      </c>
      <c r="L137" s="9">
        <v>76.5</v>
      </c>
      <c r="M137" s="9">
        <v>69.599999999999994</v>
      </c>
      <c r="N137" s="9">
        <v>45.2</v>
      </c>
      <c r="O137" s="9" t="s">
        <v>571</v>
      </c>
      <c r="P137" s="8"/>
    </row>
    <row r="138" spans="1:16" x14ac:dyDescent="0.2">
      <c r="A138" s="12" t="s">
        <v>296</v>
      </c>
      <c r="B138" s="8">
        <v>358000</v>
      </c>
      <c r="C138" s="8">
        <v>353000</v>
      </c>
      <c r="D138" s="8">
        <v>61000</v>
      </c>
      <c r="E138" s="8">
        <v>90000</v>
      </c>
      <c r="F138" s="8">
        <v>135000</v>
      </c>
      <c r="G138" s="8">
        <v>66000</v>
      </c>
      <c r="H138" s="8" t="s">
        <v>571</v>
      </c>
      <c r="I138" s="9">
        <v>51.9</v>
      </c>
      <c r="J138" s="9">
        <v>62.7</v>
      </c>
      <c r="K138" s="9">
        <v>54.6</v>
      </c>
      <c r="L138" s="9">
        <v>76.400000000000006</v>
      </c>
      <c r="M138" s="9">
        <v>70.8</v>
      </c>
      <c r="N138" s="9">
        <v>46.7</v>
      </c>
      <c r="O138" s="9" t="s">
        <v>571</v>
      </c>
      <c r="P138" s="8"/>
    </row>
    <row r="139" spans="1:16" x14ac:dyDescent="0.2">
      <c r="A139" s="12" t="s">
        <v>297</v>
      </c>
      <c r="B139" s="8">
        <v>361000</v>
      </c>
      <c r="C139" s="8">
        <v>356000</v>
      </c>
      <c r="D139" s="8">
        <v>59000</v>
      </c>
      <c r="E139" s="8">
        <v>93000</v>
      </c>
      <c r="F139" s="8">
        <v>135000</v>
      </c>
      <c r="G139" s="8">
        <v>68000</v>
      </c>
      <c r="H139" s="8" t="s">
        <v>571</v>
      </c>
      <c r="I139" s="9">
        <v>52.3</v>
      </c>
      <c r="J139" s="9">
        <v>63.2</v>
      </c>
      <c r="K139" s="9">
        <v>53.4</v>
      </c>
      <c r="L139" s="9">
        <v>78.3</v>
      </c>
      <c r="M139" s="9">
        <v>70.8</v>
      </c>
      <c r="N139" s="9">
        <v>47.9</v>
      </c>
      <c r="O139" s="9" t="s">
        <v>571</v>
      </c>
      <c r="P139" s="8"/>
    </row>
    <row r="140" spans="1:16" x14ac:dyDescent="0.2">
      <c r="A140" s="12" t="s">
        <v>298</v>
      </c>
      <c r="B140" s="8">
        <v>360000</v>
      </c>
      <c r="C140" s="8">
        <v>354000</v>
      </c>
      <c r="D140" s="8">
        <v>58000</v>
      </c>
      <c r="E140" s="8">
        <v>91000</v>
      </c>
      <c r="F140" s="8">
        <v>136000</v>
      </c>
      <c r="G140" s="8">
        <v>68000</v>
      </c>
      <c r="H140" s="8" t="s">
        <v>571</v>
      </c>
      <c r="I140" s="9">
        <v>52</v>
      </c>
      <c r="J140" s="9">
        <v>62.8</v>
      </c>
      <c r="K140" s="9">
        <v>52.4</v>
      </c>
      <c r="L140" s="9">
        <v>77.099999999999994</v>
      </c>
      <c r="M140" s="9">
        <v>71.099999999999994</v>
      </c>
      <c r="N140" s="9">
        <v>47.9</v>
      </c>
      <c r="O140" s="9" t="s">
        <v>571</v>
      </c>
      <c r="P140" s="8"/>
    </row>
    <row r="141" spans="1:16" x14ac:dyDescent="0.2">
      <c r="A141" s="12" t="s">
        <v>299</v>
      </c>
      <c r="B141" s="8">
        <v>361000</v>
      </c>
      <c r="C141" s="8">
        <v>355000</v>
      </c>
      <c r="D141" s="8">
        <v>59000</v>
      </c>
      <c r="E141" s="8">
        <v>92000</v>
      </c>
      <c r="F141" s="8">
        <v>138000</v>
      </c>
      <c r="G141" s="8">
        <v>66000</v>
      </c>
      <c r="H141" s="8" t="s">
        <v>571</v>
      </c>
      <c r="I141" s="9">
        <v>52.1</v>
      </c>
      <c r="J141" s="9">
        <v>62.9</v>
      </c>
      <c r="K141" s="9">
        <v>53.2</v>
      </c>
      <c r="L141" s="9">
        <v>77.7</v>
      </c>
      <c r="M141" s="9">
        <v>71.8</v>
      </c>
      <c r="N141" s="9">
        <v>46.2</v>
      </c>
      <c r="O141" s="9" t="s">
        <v>571</v>
      </c>
      <c r="P141" s="8"/>
    </row>
    <row r="142" spans="1:16" x14ac:dyDescent="0.2">
      <c r="A142" s="12" t="s">
        <v>300</v>
      </c>
      <c r="B142" s="8">
        <v>360000</v>
      </c>
      <c r="C142" s="8">
        <v>355000</v>
      </c>
      <c r="D142" s="8">
        <v>59000</v>
      </c>
      <c r="E142" s="8">
        <v>92000</v>
      </c>
      <c r="F142" s="8">
        <v>137000</v>
      </c>
      <c r="G142" s="8">
        <v>66000</v>
      </c>
      <c r="H142" s="8" t="s">
        <v>571</v>
      </c>
      <c r="I142" s="9">
        <v>51.9</v>
      </c>
      <c r="J142" s="9">
        <v>62.8</v>
      </c>
      <c r="K142" s="9">
        <v>53.4</v>
      </c>
      <c r="L142" s="9">
        <v>78.099999999999994</v>
      </c>
      <c r="M142" s="9">
        <v>71.599999999999994</v>
      </c>
      <c r="N142" s="9">
        <v>45.9</v>
      </c>
      <c r="O142" s="9" t="s">
        <v>571</v>
      </c>
      <c r="P142" s="8"/>
    </row>
    <row r="143" spans="1:16" x14ac:dyDescent="0.2">
      <c r="A143" s="12" t="s">
        <v>301</v>
      </c>
      <c r="B143" s="8">
        <v>365000</v>
      </c>
      <c r="C143" s="8">
        <v>360000</v>
      </c>
      <c r="D143" s="8">
        <v>60000</v>
      </c>
      <c r="E143" s="8">
        <v>94000</v>
      </c>
      <c r="F143" s="8">
        <v>137000</v>
      </c>
      <c r="G143" s="8">
        <v>68000</v>
      </c>
      <c r="H143" s="8" t="s">
        <v>571</v>
      </c>
      <c r="I143" s="9">
        <v>52.6</v>
      </c>
      <c r="J143" s="9">
        <v>63.6</v>
      </c>
      <c r="K143" s="9">
        <v>54.3</v>
      </c>
      <c r="L143" s="9">
        <v>79.2</v>
      </c>
      <c r="M143" s="9">
        <v>71.400000000000006</v>
      </c>
      <c r="N143" s="9">
        <v>47.6</v>
      </c>
      <c r="O143" s="9" t="s">
        <v>571</v>
      </c>
      <c r="P143" s="8"/>
    </row>
    <row r="144" spans="1:16" x14ac:dyDescent="0.2">
      <c r="A144" s="12" t="s">
        <v>302</v>
      </c>
      <c r="B144" s="8">
        <v>366000</v>
      </c>
      <c r="C144" s="8">
        <v>361000</v>
      </c>
      <c r="D144" s="8">
        <v>60000</v>
      </c>
      <c r="E144" s="8">
        <v>94000</v>
      </c>
      <c r="F144" s="8">
        <v>137000</v>
      </c>
      <c r="G144" s="8">
        <v>70000</v>
      </c>
      <c r="H144" s="8" t="s">
        <v>571</v>
      </c>
      <c r="I144" s="9">
        <v>52.7</v>
      </c>
      <c r="J144" s="9">
        <v>63.9</v>
      </c>
      <c r="K144" s="9">
        <v>54.3</v>
      </c>
      <c r="L144" s="9">
        <v>79.5</v>
      </c>
      <c r="M144" s="9">
        <v>71.3</v>
      </c>
      <c r="N144" s="9">
        <v>48.5</v>
      </c>
      <c r="O144" s="9" t="s">
        <v>571</v>
      </c>
      <c r="P144" s="8"/>
    </row>
    <row r="145" spans="1:16" x14ac:dyDescent="0.2">
      <c r="A145" s="12" t="s">
        <v>303</v>
      </c>
      <c r="B145" s="8">
        <v>369000</v>
      </c>
      <c r="C145" s="8">
        <v>364000</v>
      </c>
      <c r="D145" s="8">
        <v>62000</v>
      </c>
      <c r="E145" s="8">
        <v>93000</v>
      </c>
      <c r="F145" s="8">
        <v>138000</v>
      </c>
      <c r="G145" s="8">
        <v>71000</v>
      </c>
      <c r="H145" s="8" t="s">
        <v>571</v>
      </c>
      <c r="I145" s="9">
        <v>53</v>
      </c>
      <c r="J145" s="9">
        <v>64.3</v>
      </c>
      <c r="K145" s="9">
        <v>55.7</v>
      </c>
      <c r="L145" s="9">
        <v>78.599999999999994</v>
      </c>
      <c r="M145" s="9">
        <v>71.5</v>
      </c>
      <c r="N145" s="9">
        <v>49.4</v>
      </c>
      <c r="O145" s="9" t="s">
        <v>571</v>
      </c>
      <c r="P145" s="8"/>
    </row>
    <row r="146" spans="1:16" x14ac:dyDescent="0.2">
      <c r="A146" s="12" t="s">
        <v>304</v>
      </c>
      <c r="B146" s="8">
        <v>365000</v>
      </c>
      <c r="C146" s="8">
        <v>361000</v>
      </c>
      <c r="D146" s="8">
        <v>60000</v>
      </c>
      <c r="E146" s="8">
        <v>93000</v>
      </c>
      <c r="F146" s="8">
        <v>140000</v>
      </c>
      <c r="G146" s="8">
        <v>68000</v>
      </c>
      <c r="H146" s="8" t="s">
        <v>571</v>
      </c>
      <c r="I146" s="9">
        <v>52.5</v>
      </c>
      <c r="J146" s="9">
        <v>63.6</v>
      </c>
      <c r="K146" s="9">
        <v>54</v>
      </c>
      <c r="L146" s="9">
        <v>78.2</v>
      </c>
      <c r="M146" s="9">
        <v>72.599999999999994</v>
      </c>
      <c r="N146" s="9">
        <v>47.2</v>
      </c>
      <c r="O146" s="9" t="s">
        <v>571</v>
      </c>
      <c r="P146" s="8"/>
    </row>
    <row r="147" spans="1:16" x14ac:dyDescent="0.2">
      <c r="A147" s="12" t="s">
        <v>305</v>
      </c>
      <c r="B147" s="8">
        <v>363000</v>
      </c>
      <c r="C147" s="8">
        <v>360000</v>
      </c>
      <c r="D147" s="8">
        <v>58000</v>
      </c>
      <c r="E147" s="8">
        <v>91000</v>
      </c>
      <c r="F147" s="8">
        <v>140000</v>
      </c>
      <c r="G147" s="8">
        <v>71000</v>
      </c>
      <c r="H147" s="8" t="s">
        <v>571</v>
      </c>
      <c r="I147" s="9">
        <v>52.1</v>
      </c>
      <c r="J147" s="9">
        <v>63.4</v>
      </c>
      <c r="K147" s="9">
        <v>52.2</v>
      </c>
      <c r="L147" s="9">
        <v>76.3</v>
      </c>
      <c r="M147" s="9">
        <v>72.8</v>
      </c>
      <c r="N147" s="9">
        <v>49.1</v>
      </c>
      <c r="O147" s="9" t="s">
        <v>571</v>
      </c>
      <c r="P147" s="8"/>
    </row>
    <row r="148" spans="1:16" x14ac:dyDescent="0.2">
      <c r="A148" s="12" t="s">
        <v>306</v>
      </c>
      <c r="B148" s="8">
        <v>366000</v>
      </c>
      <c r="C148" s="8">
        <v>362000</v>
      </c>
      <c r="D148" s="8">
        <v>57000</v>
      </c>
      <c r="E148" s="8">
        <v>93000</v>
      </c>
      <c r="F148" s="8">
        <v>142000</v>
      </c>
      <c r="G148" s="8">
        <v>70000</v>
      </c>
      <c r="H148" s="8" t="s">
        <v>571</v>
      </c>
      <c r="I148" s="9">
        <v>52.4</v>
      </c>
      <c r="J148" s="9">
        <v>63.7</v>
      </c>
      <c r="K148" s="9">
        <v>51.4</v>
      </c>
      <c r="L148" s="9">
        <v>77.900000000000006</v>
      </c>
      <c r="M148" s="9">
        <v>73.5</v>
      </c>
      <c r="N148" s="9">
        <v>48.7</v>
      </c>
      <c r="O148" s="9" t="s">
        <v>571</v>
      </c>
      <c r="P148" s="8"/>
    </row>
    <row r="149" spans="1:16" x14ac:dyDescent="0.2">
      <c r="A149" s="12" t="s">
        <v>307</v>
      </c>
      <c r="B149" s="8">
        <v>369000</v>
      </c>
      <c r="C149" s="8">
        <v>364000</v>
      </c>
      <c r="D149" s="8">
        <v>57000</v>
      </c>
      <c r="E149" s="8">
        <v>93000</v>
      </c>
      <c r="F149" s="8">
        <v>143000</v>
      </c>
      <c r="G149" s="8">
        <v>71000</v>
      </c>
      <c r="H149" s="8" t="s">
        <v>571</v>
      </c>
      <c r="I149" s="9">
        <v>52.8</v>
      </c>
      <c r="J149" s="9">
        <v>64</v>
      </c>
      <c r="K149" s="9">
        <v>51.4</v>
      </c>
      <c r="L149" s="9">
        <v>77.7</v>
      </c>
      <c r="M149" s="9">
        <v>73.900000000000006</v>
      </c>
      <c r="N149" s="9">
        <v>49.3</v>
      </c>
      <c r="O149" s="9" t="s">
        <v>571</v>
      </c>
      <c r="P149" s="8"/>
    </row>
    <row r="150" spans="1:16" x14ac:dyDescent="0.2">
      <c r="A150" s="12" t="s">
        <v>308</v>
      </c>
      <c r="B150" s="8">
        <v>372000</v>
      </c>
      <c r="C150" s="8">
        <v>368000</v>
      </c>
      <c r="D150" s="8">
        <v>57000</v>
      </c>
      <c r="E150" s="8">
        <v>95000</v>
      </c>
      <c r="F150" s="8">
        <v>145000</v>
      </c>
      <c r="G150" s="8">
        <v>70000</v>
      </c>
      <c r="H150" s="8" t="s">
        <v>571</v>
      </c>
      <c r="I150" s="9">
        <v>53.2</v>
      </c>
      <c r="J150" s="9">
        <v>64.5</v>
      </c>
      <c r="K150" s="9">
        <v>51.1</v>
      </c>
      <c r="L150" s="9">
        <v>79.5</v>
      </c>
      <c r="M150" s="9">
        <v>75</v>
      </c>
      <c r="N150" s="9">
        <v>48.4</v>
      </c>
      <c r="O150" s="9" t="s">
        <v>571</v>
      </c>
      <c r="P150" s="8"/>
    </row>
    <row r="151" spans="1:16" x14ac:dyDescent="0.2">
      <c r="A151" s="12" t="s">
        <v>309</v>
      </c>
      <c r="B151" s="8">
        <v>372000</v>
      </c>
      <c r="C151" s="8">
        <v>367000</v>
      </c>
      <c r="D151" s="8">
        <v>60000</v>
      </c>
      <c r="E151" s="8">
        <v>94000</v>
      </c>
      <c r="F151" s="8">
        <v>143000</v>
      </c>
      <c r="G151" s="8">
        <v>70000</v>
      </c>
      <c r="H151" s="8" t="s">
        <v>571</v>
      </c>
      <c r="I151" s="9">
        <v>53.2</v>
      </c>
      <c r="J151" s="9">
        <v>64.400000000000006</v>
      </c>
      <c r="K151" s="9">
        <v>53.3</v>
      </c>
      <c r="L151" s="9">
        <v>78.8</v>
      </c>
      <c r="M151" s="9">
        <v>74</v>
      </c>
      <c r="N151" s="9">
        <v>48.3</v>
      </c>
      <c r="O151" s="9" t="s">
        <v>571</v>
      </c>
      <c r="P151" s="8"/>
    </row>
    <row r="152" spans="1:16" x14ac:dyDescent="0.2">
      <c r="A152" s="12" t="s">
        <v>310</v>
      </c>
      <c r="B152" s="8">
        <v>375000</v>
      </c>
      <c r="C152" s="8">
        <v>371000</v>
      </c>
      <c r="D152" s="8">
        <v>59000</v>
      </c>
      <c r="E152" s="8">
        <v>95000</v>
      </c>
      <c r="F152" s="8">
        <v>147000</v>
      </c>
      <c r="G152" s="8">
        <v>69000</v>
      </c>
      <c r="H152" s="8" t="s">
        <v>571</v>
      </c>
      <c r="I152" s="9">
        <v>53.5</v>
      </c>
      <c r="J152" s="9">
        <v>64.900000000000006</v>
      </c>
      <c r="K152" s="9">
        <v>53</v>
      </c>
      <c r="L152" s="9">
        <v>79.099999999999994</v>
      </c>
      <c r="M152" s="9">
        <v>75.900000000000006</v>
      </c>
      <c r="N152" s="9">
        <v>47.7</v>
      </c>
      <c r="O152" s="9" t="s">
        <v>571</v>
      </c>
      <c r="P152" s="8"/>
    </row>
    <row r="153" spans="1:16" x14ac:dyDescent="0.2">
      <c r="A153" s="12" t="s">
        <v>311</v>
      </c>
      <c r="B153" s="8">
        <v>379000</v>
      </c>
      <c r="C153" s="8">
        <v>374000</v>
      </c>
      <c r="D153" s="8">
        <v>62000</v>
      </c>
      <c r="E153" s="8">
        <v>95000</v>
      </c>
      <c r="F153" s="8">
        <v>148000</v>
      </c>
      <c r="G153" s="8">
        <v>69000</v>
      </c>
      <c r="H153" s="8" t="s">
        <v>571</v>
      </c>
      <c r="I153" s="9">
        <v>53.9</v>
      </c>
      <c r="J153" s="9">
        <v>65.400000000000006</v>
      </c>
      <c r="K153" s="9">
        <v>55.1</v>
      </c>
      <c r="L153" s="9">
        <v>79.3</v>
      </c>
      <c r="M153" s="9">
        <v>76.099999999999994</v>
      </c>
      <c r="N153" s="9">
        <v>47.5</v>
      </c>
      <c r="O153" s="9" t="s">
        <v>571</v>
      </c>
      <c r="P153" s="8"/>
    </row>
    <row r="154" spans="1:16" x14ac:dyDescent="0.2">
      <c r="A154" s="12" t="s">
        <v>312</v>
      </c>
      <c r="B154" s="8">
        <v>379000</v>
      </c>
      <c r="C154" s="8">
        <v>373000</v>
      </c>
      <c r="D154" s="8">
        <v>60000</v>
      </c>
      <c r="E154" s="8">
        <v>96000</v>
      </c>
      <c r="F154" s="8">
        <v>148000</v>
      </c>
      <c r="G154" s="8">
        <v>69000</v>
      </c>
      <c r="H154" s="8" t="s">
        <v>571</v>
      </c>
      <c r="I154" s="9">
        <v>53.9</v>
      </c>
      <c r="J154" s="9">
        <v>65.2</v>
      </c>
      <c r="K154" s="9">
        <v>53.6</v>
      </c>
      <c r="L154" s="9">
        <v>79.599999999999994</v>
      </c>
      <c r="M154" s="9">
        <v>76.3</v>
      </c>
      <c r="N154" s="9">
        <v>47.4</v>
      </c>
      <c r="O154" s="9" t="s">
        <v>571</v>
      </c>
      <c r="P154" s="8"/>
    </row>
    <row r="155" spans="1:16" x14ac:dyDescent="0.2">
      <c r="A155" s="12" t="s">
        <v>313</v>
      </c>
      <c r="B155" s="8">
        <v>371000</v>
      </c>
      <c r="C155" s="8">
        <v>366000</v>
      </c>
      <c r="D155" s="8">
        <v>58000</v>
      </c>
      <c r="E155" s="8">
        <v>96000</v>
      </c>
      <c r="F155" s="8">
        <v>147000</v>
      </c>
      <c r="G155" s="8">
        <v>65000</v>
      </c>
      <c r="H155" s="8" t="s">
        <v>571</v>
      </c>
      <c r="I155" s="9">
        <v>52.8</v>
      </c>
      <c r="J155" s="9">
        <v>64</v>
      </c>
      <c r="K155" s="9">
        <v>51.8</v>
      </c>
      <c r="L155" s="9">
        <v>80.099999999999994</v>
      </c>
      <c r="M155" s="9">
        <v>75.5</v>
      </c>
      <c r="N155" s="9">
        <v>44.7</v>
      </c>
      <c r="O155" s="9" t="s">
        <v>571</v>
      </c>
      <c r="P155" s="8"/>
    </row>
    <row r="156" spans="1:16" x14ac:dyDescent="0.2">
      <c r="A156" s="12" t="s">
        <v>314</v>
      </c>
      <c r="B156" s="8">
        <v>370000</v>
      </c>
      <c r="C156" s="8">
        <v>364000</v>
      </c>
      <c r="D156" s="8">
        <v>56000</v>
      </c>
      <c r="E156" s="8">
        <v>94000</v>
      </c>
      <c r="F156" s="8">
        <v>147000</v>
      </c>
      <c r="G156" s="8">
        <v>67000</v>
      </c>
      <c r="H156" s="8" t="s">
        <v>571</v>
      </c>
      <c r="I156" s="9">
        <v>52.5</v>
      </c>
      <c r="J156" s="9">
        <v>63.4</v>
      </c>
      <c r="K156" s="9">
        <v>49.7</v>
      </c>
      <c r="L156" s="9">
        <v>78.099999999999994</v>
      </c>
      <c r="M156" s="9">
        <v>75.400000000000006</v>
      </c>
      <c r="N156" s="9">
        <v>46.1</v>
      </c>
      <c r="O156" s="9" t="s">
        <v>571</v>
      </c>
      <c r="P156" s="8"/>
    </row>
    <row r="157" spans="1:16" x14ac:dyDescent="0.2">
      <c r="A157" s="12" t="s">
        <v>315</v>
      </c>
      <c r="B157" s="8">
        <v>367000</v>
      </c>
      <c r="C157" s="8">
        <v>363000</v>
      </c>
      <c r="D157" s="8">
        <v>58000</v>
      </c>
      <c r="E157" s="8">
        <v>93000</v>
      </c>
      <c r="F157" s="8">
        <v>145000</v>
      </c>
      <c r="G157" s="8">
        <v>67000</v>
      </c>
      <c r="H157" s="8" t="s">
        <v>571</v>
      </c>
      <c r="I157" s="9">
        <v>52</v>
      </c>
      <c r="J157" s="9">
        <v>63.2</v>
      </c>
      <c r="K157" s="9">
        <v>51.1</v>
      </c>
      <c r="L157" s="9">
        <v>77.400000000000006</v>
      </c>
      <c r="M157" s="9">
        <v>74.400000000000006</v>
      </c>
      <c r="N157" s="9">
        <v>45.8</v>
      </c>
      <c r="O157" s="9" t="s">
        <v>571</v>
      </c>
      <c r="P157" s="8"/>
    </row>
    <row r="158" spans="1:16" x14ac:dyDescent="0.2">
      <c r="A158" s="12" t="s">
        <v>316</v>
      </c>
      <c r="B158" s="8">
        <v>374000</v>
      </c>
      <c r="C158" s="8">
        <v>370000</v>
      </c>
      <c r="D158" s="8">
        <v>61000</v>
      </c>
      <c r="E158" s="8">
        <v>94000</v>
      </c>
      <c r="F158" s="8">
        <v>146000</v>
      </c>
      <c r="G158" s="8">
        <v>69000</v>
      </c>
      <c r="H158" s="8" t="s">
        <v>571</v>
      </c>
      <c r="I158" s="9">
        <v>53</v>
      </c>
      <c r="J158" s="9">
        <v>64.3</v>
      </c>
      <c r="K158" s="9">
        <v>54.2</v>
      </c>
      <c r="L158" s="9">
        <v>78</v>
      </c>
      <c r="M158" s="9">
        <v>75</v>
      </c>
      <c r="N158" s="9">
        <v>46.7</v>
      </c>
      <c r="O158" s="9" t="s">
        <v>571</v>
      </c>
      <c r="P158" s="8"/>
    </row>
    <row r="159" spans="1:16" x14ac:dyDescent="0.2">
      <c r="A159" s="12" t="s">
        <v>317</v>
      </c>
      <c r="B159" s="8">
        <v>373000</v>
      </c>
      <c r="C159" s="8">
        <v>369000</v>
      </c>
      <c r="D159" s="8">
        <v>63000</v>
      </c>
      <c r="E159" s="8">
        <v>93000</v>
      </c>
      <c r="F159" s="8">
        <v>144000</v>
      </c>
      <c r="G159" s="8">
        <v>69000</v>
      </c>
      <c r="H159" s="8" t="s">
        <v>571</v>
      </c>
      <c r="I159" s="9">
        <v>52.8</v>
      </c>
      <c r="J159" s="9">
        <v>64.2</v>
      </c>
      <c r="K159" s="9">
        <v>55.8</v>
      </c>
      <c r="L159" s="9">
        <v>77.099999999999994</v>
      </c>
      <c r="M159" s="9">
        <v>74</v>
      </c>
      <c r="N159" s="9">
        <v>47</v>
      </c>
      <c r="O159" s="9" t="s">
        <v>571</v>
      </c>
      <c r="P159" s="8"/>
    </row>
    <row r="160" spans="1:16" x14ac:dyDescent="0.2">
      <c r="A160" s="12" t="s">
        <v>318</v>
      </c>
      <c r="B160" s="8">
        <v>373000</v>
      </c>
      <c r="C160" s="8">
        <v>369000</v>
      </c>
      <c r="D160" s="8">
        <v>59000</v>
      </c>
      <c r="E160" s="8">
        <v>93000</v>
      </c>
      <c r="F160" s="8">
        <v>147000</v>
      </c>
      <c r="G160" s="8">
        <v>70000</v>
      </c>
      <c r="H160" s="8" t="s">
        <v>571</v>
      </c>
      <c r="I160" s="9">
        <v>52.8</v>
      </c>
      <c r="J160" s="9">
        <v>64.099999999999994</v>
      </c>
      <c r="K160" s="9">
        <v>52.6</v>
      </c>
      <c r="L160" s="9">
        <v>77.3</v>
      </c>
      <c r="M160" s="9">
        <v>75.2</v>
      </c>
      <c r="N160" s="9">
        <v>47.4</v>
      </c>
      <c r="O160" s="9" t="s">
        <v>571</v>
      </c>
      <c r="P160" s="8"/>
    </row>
    <row r="161" spans="1:16" x14ac:dyDescent="0.2">
      <c r="A161" s="12" t="s">
        <v>319</v>
      </c>
      <c r="B161" s="8">
        <v>372000</v>
      </c>
      <c r="C161" s="8">
        <v>367000</v>
      </c>
      <c r="D161" s="8">
        <v>59000</v>
      </c>
      <c r="E161" s="8">
        <v>92000</v>
      </c>
      <c r="F161" s="8">
        <v>145000</v>
      </c>
      <c r="G161" s="8">
        <v>71000</v>
      </c>
      <c r="H161" s="8" t="s">
        <v>571</v>
      </c>
      <c r="I161" s="9">
        <v>52.6</v>
      </c>
      <c r="J161" s="9">
        <v>63.7</v>
      </c>
      <c r="K161" s="9">
        <v>52.8</v>
      </c>
      <c r="L161" s="9">
        <v>76.099999999999994</v>
      </c>
      <c r="M161" s="9">
        <v>74.3</v>
      </c>
      <c r="N161" s="9">
        <v>47.9</v>
      </c>
      <c r="O161" s="9" t="s">
        <v>571</v>
      </c>
      <c r="P161" s="8"/>
    </row>
    <row r="162" spans="1:16" x14ac:dyDescent="0.2">
      <c r="A162" s="12" t="s">
        <v>320</v>
      </c>
      <c r="B162" s="8">
        <v>373000</v>
      </c>
      <c r="C162" s="8">
        <v>367000</v>
      </c>
      <c r="D162" s="8">
        <v>59000</v>
      </c>
      <c r="E162" s="8">
        <v>94000</v>
      </c>
      <c r="F162" s="8">
        <v>143000</v>
      </c>
      <c r="G162" s="8">
        <v>71000</v>
      </c>
      <c r="H162" s="8" t="s">
        <v>571</v>
      </c>
      <c r="I162" s="9">
        <v>52.7</v>
      </c>
      <c r="J162" s="9">
        <v>63.6</v>
      </c>
      <c r="K162" s="9">
        <v>52.3</v>
      </c>
      <c r="L162" s="9">
        <v>77.3</v>
      </c>
      <c r="M162" s="9">
        <v>73.3</v>
      </c>
      <c r="N162" s="9">
        <v>48</v>
      </c>
      <c r="O162" s="9" t="s">
        <v>571</v>
      </c>
      <c r="P162" s="8"/>
    </row>
    <row r="163" spans="1:16" x14ac:dyDescent="0.2">
      <c r="A163" s="12" t="s">
        <v>321</v>
      </c>
      <c r="B163" s="8">
        <v>377000</v>
      </c>
      <c r="C163" s="8">
        <v>369000</v>
      </c>
      <c r="D163" s="8">
        <v>59000</v>
      </c>
      <c r="E163" s="8">
        <v>95000</v>
      </c>
      <c r="F163" s="8">
        <v>143000</v>
      </c>
      <c r="G163" s="8">
        <v>72000</v>
      </c>
      <c r="H163" s="8" t="s">
        <v>571</v>
      </c>
      <c r="I163" s="9">
        <v>53.1</v>
      </c>
      <c r="J163" s="9">
        <v>64</v>
      </c>
      <c r="K163" s="9">
        <v>52.7</v>
      </c>
      <c r="L163" s="9">
        <v>77.900000000000006</v>
      </c>
      <c r="M163" s="9">
        <v>73.3</v>
      </c>
      <c r="N163" s="9">
        <v>48.9</v>
      </c>
      <c r="O163" s="9" t="s">
        <v>571</v>
      </c>
      <c r="P163" s="8"/>
    </row>
    <row r="164" spans="1:16" x14ac:dyDescent="0.2">
      <c r="A164" s="12" t="s">
        <v>322</v>
      </c>
      <c r="B164" s="8">
        <v>378000</v>
      </c>
      <c r="C164" s="8">
        <v>371000</v>
      </c>
      <c r="D164" s="8">
        <v>61000</v>
      </c>
      <c r="E164" s="8">
        <v>94000</v>
      </c>
      <c r="F164" s="8">
        <v>143000</v>
      </c>
      <c r="G164" s="8">
        <v>73000</v>
      </c>
      <c r="H164" s="8" t="s">
        <v>571</v>
      </c>
      <c r="I164" s="9">
        <v>53.2</v>
      </c>
      <c r="J164" s="9">
        <v>64.3</v>
      </c>
      <c r="K164" s="9">
        <v>54.6</v>
      </c>
      <c r="L164" s="9">
        <v>77.400000000000006</v>
      </c>
      <c r="M164" s="9">
        <v>73</v>
      </c>
      <c r="N164" s="9">
        <v>49.3</v>
      </c>
      <c r="O164" s="9" t="s">
        <v>571</v>
      </c>
      <c r="P164" s="8"/>
    </row>
    <row r="165" spans="1:16" x14ac:dyDescent="0.2">
      <c r="A165" s="12" t="s">
        <v>323</v>
      </c>
      <c r="B165" s="8">
        <v>380000</v>
      </c>
      <c r="C165" s="8">
        <v>375000</v>
      </c>
      <c r="D165" s="8">
        <v>61000</v>
      </c>
      <c r="E165" s="8">
        <v>95000</v>
      </c>
      <c r="F165" s="8">
        <v>147000</v>
      </c>
      <c r="G165" s="8">
        <v>72000</v>
      </c>
      <c r="H165" s="8" t="s">
        <v>571</v>
      </c>
      <c r="I165" s="9">
        <v>53.5</v>
      </c>
      <c r="J165" s="9">
        <v>64.8</v>
      </c>
      <c r="K165" s="9">
        <v>54</v>
      </c>
      <c r="L165" s="9">
        <v>77.8</v>
      </c>
      <c r="M165" s="9">
        <v>75.3</v>
      </c>
      <c r="N165" s="9">
        <v>48.6</v>
      </c>
      <c r="O165" s="9" t="s">
        <v>571</v>
      </c>
      <c r="P165" s="8"/>
    </row>
    <row r="166" spans="1:16" x14ac:dyDescent="0.2">
      <c r="A166" s="12" t="s">
        <v>324</v>
      </c>
      <c r="B166" s="8">
        <v>381000</v>
      </c>
      <c r="C166" s="8">
        <v>374000</v>
      </c>
      <c r="D166" s="8">
        <v>61000</v>
      </c>
      <c r="E166" s="8">
        <v>95000</v>
      </c>
      <c r="F166" s="8">
        <v>148000</v>
      </c>
      <c r="G166" s="8">
        <v>71000</v>
      </c>
      <c r="H166" s="8" t="s">
        <v>571</v>
      </c>
      <c r="I166" s="9">
        <v>53.5</v>
      </c>
      <c r="J166" s="9">
        <v>64.7</v>
      </c>
      <c r="K166" s="9">
        <v>54.2</v>
      </c>
      <c r="L166" s="9">
        <v>77.599999999999994</v>
      </c>
      <c r="M166" s="9">
        <v>75.599999999999994</v>
      </c>
      <c r="N166" s="9">
        <v>47.9</v>
      </c>
      <c r="O166" s="9" t="s">
        <v>571</v>
      </c>
      <c r="P166" s="8"/>
    </row>
    <row r="167" spans="1:16" x14ac:dyDescent="0.2">
      <c r="A167" s="12" t="s">
        <v>325</v>
      </c>
      <c r="B167" s="8">
        <v>375000</v>
      </c>
      <c r="C167" s="8">
        <v>369000</v>
      </c>
      <c r="D167" s="8">
        <v>59000</v>
      </c>
      <c r="E167" s="8">
        <v>93000</v>
      </c>
      <c r="F167" s="8">
        <v>147000</v>
      </c>
      <c r="G167" s="8">
        <v>70000</v>
      </c>
      <c r="H167" s="8" t="s">
        <v>571</v>
      </c>
      <c r="I167" s="9">
        <v>52.7</v>
      </c>
      <c r="J167" s="9">
        <v>63.8</v>
      </c>
      <c r="K167" s="9">
        <v>52</v>
      </c>
      <c r="L167" s="9">
        <v>76.2</v>
      </c>
      <c r="M167" s="9">
        <v>75.3</v>
      </c>
      <c r="N167" s="9">
        <v>47.4</v>
      </c>
      <c r="O167" s="9" t="s">
        <v>571</v>
      </c>
      <c r="P167" s="8"/>
    </row>
    <row r="168" spans="1:16" x14ac:dyDescent="0.2">
      <c r="A168" s="12" t="s">
        <v>326</v>
      </c>
      <c r="B168" s="8">
        <v>375000</v>
      </c>
      <c r="C168" s="8">
        <v>369000</v>
      </c>
      <c r="D168" s="8">
        <v>60000</v>
      </c>
      <c r="E168" s="8">
        <v>95000</v>
      </c>
      <c r="F168" s="8">
        <v>147000</v>
      </c>
      <c r="G168" s="8">
        <v>68000</v>
      </c>
      <c r="H168" s="8" t="s">
        <v>571</v>
      </c>
      <c r="I168" s="9">
        <v>52.7</v>
      </c>
      <c r="J168" s="9">
        <v>63.7</v>
      </c>
      <c r="K168" s="9">
        <v>53.6</v>
      </c>
      <c r="L168" s="9">
        <v>77.599999999999994</v>
      </c>
      <c r="M168" s="9">
        <v>74.8</v>
      </c>
      <c r="N168" s="9">
        <v>45.4</v>
      </c>
      <c r="O168" s="9" t="s">
        <v>571</v>
      </c>
      <c r="P168" s="8"/>
    </row>
    <row r="169" spans="1:16" x14ac:dyDescent="0.2">
      <c r="A169" s="12" t="s">
        <v>327</v>
      </c>
      <c r="B169" s="8">
        <v>378000</v>
      </c>
      <c r="C169" s="8">
        <v>373000</v>
      </c>
      <c r="D169" s="8">
        <v>63000</v>
      </c>
      <c r="E169" s="8">
        <v>96000</v>
      </c>
      <c r="F169" s="8">
        <v>147000</v>
      </c>
      <c r="G169" s="8">
        <v>68000</v>
      </c>
      <c r="H169" s="8" t="s">
        <v>571</v>
      </c>
      <c r="I169" s="9">
        <v>53.1</v>
      </c>
      <c r="J169" s="9">
        <v>64.400000000000006</v>
      </c>
      <c r="K169" s="9">
        <v>55.6</v>
      </c>
      <c r="L169" s="9">
        <v>78.3</v>
      </c>
      <c r="M169" s="9">
        <v>74.8</v>
      </c>
      <c r="N169" s="9">
        <v>46</v>
      </c>
      <c r="O169" s="9" t="s">
        <v>571</v>
      </c>
      <c r="P169" s="8"/>
    </row>
    <row r="170" spans="1:16" x14ac:dyDescent="0.2">
      <c r="A170" s="12" t="s">
        <v>328</v>
      </c>
      <c r="B170" s="8">
        <v>380000</v>
      </c>
      <c r="C170" s="8">
        <v>375000</v>
      </c>
      <c r="D170" s="8">
        <v>62000</v>
      </c>
      <c r="E170" s="8">
        <v>96000</v>
      </c>
      <c r="F170" s="8">
        <v>149000</v>
      </c>
      <c r="G170" s="8">
        <v>67000</v>
      </c>
      <c r="H170" s="8" t="s">
        <v>571</v>
      </c>
      <c r="I170" s="9">
        <v>53.2</v>
      </c>
      <c r="J170" s="9">
        <v>64.599999999999994</v>
      </c>
      <c r="K170" s="9">
        <v>55</v>
      </c>
      <c r="L170" s="9">
        <v>78.7</v>
      </c>
      <c r="M170" s="9">
        <v>76.099999999999994</v>
      </c>
      <c r="N170" s="9">
        <v>45.1</v>
      </c>
      <c r="O170" s="9" t="s">
        <v>571</v>
      </c>
      <c r="P170" s="8"/>
    </row>
    <row r="171" spans="1:16" x14ac:dyDescent="0.2">
      <c r="A171" s="12" t="s">
        <v>329</v>
      </c>
      <c r="B171" s="8">
        <v>376000</v>
      </c>
      <c r="C171" s="8">
        <v>370000</v>
      </c>
      <c r="D171" s="8">
        <v>61000</v>
      </c>
      <c r="E171" s="8">
        <v>95000</v>
      </c>
      <c r="F171" s="8">
        <v>146000</v>
      </c>
      <c r="G171" s="8">
        <v>68000</v>
      </c>
      <c r="H171" s="8" t="s">
        <v>571</v>
      </c>
      <c r="I171" s="9">
        <v>52.6</v>
      </c>
      <c r="J171" s="9">
        <v>63.8</v>
      </c>
      <c r="K171" s="9">
        <v>54.3</v>
      </c>
      <c r="L171" s="9">
        <v>77.8</v>
      </c>
      <c r="M171" s="9">
        <v>74.3</v>
      </c>
      <c r="N171" s="9">
        <v>45.5</v>
      </c>
      <c r="O171" s="9" t="s">
        <v>571</v>
      </c>
      <c r="P171" s="8"/>
    </row>
    <row r="172" spans="1:16" x14ac:dyDescent="0.2">
      <c r="A172" s="12" t="s">
        <v>330</v>
      </c>
      <c r="B172" s="8">
        <v>371000</v>
      </c>
      <c r="C172" s="8">
        <v>366000</v>
      </c>
      <c r="D172" s="8">
        <v>61000</v>
      </c>
      <c r="E172" s="8">
        <v>94000</v>
      </c>
      <c r="F172" s="8">
        <v>144000</v>
      </c>
      <c r="G172" s="8">
        <v>68000</v>
      </c>
      <c r="H172" s="8" t="s">
        <v>571</v>
      </c>
      <c r="I172" s="9">
        <v>52</v>
      </c>
      <c r="J172" s="9">
        <v>63.1</v>
      </c>
      <c r="K172" s="9">
        <v>54.1</v>
      </c>
      <c r="L172" s="9">
        <v>76.400000000000006</v>
      </c>
      <c r="M172" s="9">
        <v>73.400000000000006</v>
      </c>
      <c r="N172" s="9">
        <v>45.4</v>
      </c>
      <c r="O172" s="9" t="s">
        <v>571</v>
      </c>
      <c r="P172" s="8"/>
    </row>
    <row r="173" spans="1:16" x14ac:dyDescent="0.2">
      <c r="A173" s="12" t="s">
        <v>331</v>
      </c>
      <c r="B173" s="8">
        <v>372000</v>
      </c>
      <c r="C173" s="8">
        <v>367000</v>
      </c>
      <c r="D173" s="8">
        <v>59000</v>
      </c>
      <c r="E173" s="8">
        <v>93000</v>
      </c>
      <c r="F173" s="8">
        <v>146000</v>
      </c>
      <c r="G173" s="8">
        <v>70000</v>
      </c>
      <c r="H173" s="8" t="s">
        <v>571</v>
      </c>
      <c r="I173" s="9">
        <v>52</v>
      </c>
      <c r="J173" s="9">
        <v>63.2</v>
      </c>
      <c r="K173" s="9">
        <v>52.1</v>
      </c>
      <c r="L173" s="9">
        <v>75.8</v>
      </c>
      <c r="M173" s="9">
        <v>74.3</v>
      </c>
      <c r="N173" s="9">
        <v>46.6</v>
      </c>
      <c r="O173" s="9" t="s">
        <v>571</v>
      </c>
      <c r="P173" s="8"/>
    </row>
    <row r="174" spans="1:16" x14ac:dyDescent="0.2">
      <c r="A174" s="12" t="s">
        <v>332</v>
      </c>
      <c r="B174" s="8">
        <v>371000</v>
      </c>
      <c r="C174" s="8">
        <v>365000</v>
      </c>
      <c r="D174" s="8">
        <v>58000</v>
      </c>
      <c r="E174" s="8">
        <v>92000</v>
      </c>
      <c r="F174" s="8">
        <v>146000</v>
      </c>
      <c r="G174" s="8">
        <v>69000</v>
      </c>
      <c r="H174" s="8" t="s">
        <v>571</v>
      </c>
      <c r="I174" s="9">
        <v>51.8</v>
      </c>
      <c r="J174" s="9">
        <v>62.8</v>
      </c>
      <c r="K174" s="9">
        <v>51.4</v>
      </c>
      <c r="L174" s="9">
        <v>75.099999999999994</v>
      </c>
      <c r="M174" s="9">
        <v>74.2</v>
      </c>
      <c r="N174" s="9">
        <v>46.2</v>
      </c>
      <c r="O174" s="9" t="s">
        <v>571</v>
      </c>
      <c r="P174" s="8"/>
    </row>
    <row r="175" spans="1:16" x14ac:dyDescent="0.2">
      <c r="A175" s="12" t="s">
        <v>333</v>
      </c>
      <c r="B175" s="8">
        <v>370000</v>
      </c>
      <c r="C175" s="8">
        <v>365000</v>
      </c>
      <c r="D175" s="8">
        <v>57000</v>
      </c>
      <c r="E175" s="8">
        <v>92000</v>
      </c>
      <c r="F175" s="8">
        <v>147000</v>
      </c>
      <c r="G175" s="8">
        <v>69000</v>
      </c>
      <c r="H175" s="8" t="s">
        <v>571</v>
      </c>
      <c r="I175" s="9">
        <v>51.7</v>
      </c>
      <c r="J175" s="9">
        <v>62.7</v>
      </c>
      <c r="K175" s="9">
        <v>50.9</v>
      </c>
      <c r="L175" s="9">
        <v>74.599999999999994</v>
      </c>
      <c r="M175" s="9">
        <v>74.7</v>
      </c>
      <c r="N175" s="9">
        <v>46.2</v>
      </c>
      <c r="O175" s="9" t="s">
        <v>571</v>
      </c>
      <c r="P175" s="8"/>
    </row>
    <row r="176" spans="1:16" x14ac:dyDescent="0.2">
      <c r="A176" s="12" t="s">
        <v>334</v>
      </c>
      <c r="B176" s="8">
        <v>371000</v>
      </c>
      <c r="C176" s="8">
        <v>365000</v>
      </c>
      <c r="D176" s="8">
        <v>57000</v>
      </c>
      <c r="E176" s="8">
        <v>93000</v>
      </c>
      <c r="F176" s="8">
        <v>144000</v>
      </c>
      <c r="G176" s="8">
        <v>70000</v>
      </c>
      <c r="H176" s="8" t="s">
        <v>571</v>
      </c>
      <c r="I176" s="9">
        <v>51.8</v>
      </c>
      <c r="J176" s="9">
        <v>62.8</v>
      </c>
      <c r="K176" s="9">
        <v>51.2</v>
      </c>
      <c r="L176" s="9">
        <v>75.599999999999994</v>
      </c>
      <c r="M176" s="9">
        <v>73.5</v>
      </c>
      <c r="N176" s="9">
        <v>46.9</v>
      </c>
      <c r="O176" s="9" t="s">
        <v>571</v>
      </c>
      <c r="P176" s="8"/>
    </row>
    <row r="177" spans="1:16" x14ac:dyDescent="0.2">
      <c r="A177" s="12" t="s">
        <v>335</v>
      </c>
      <c r="B177" s="8">
        <v>369000</v>
      </c>
      <c r="C177" s="8">
        <v>365000</v>
      </c>
      <c r="D177" s="8">
        <v>56000</v>
      </c>
      <c r="E177" s="8">
        <v>92000</v>
      </c>
      <c r="F177" s="8">
        <v>146000</v>
      </c>
      <c r="G177" s="8">
        <v>70000</v>
      </c>
      <c r="H177" s="8" t="s">
        <v>571</v>
      </c>
      <c r="I177" s="9">
        <v>51.5</v>
      </c>
      <c r="J177" s="9">
        <v>62.6</v>
      </c>
      <c r="K177" s="9">
        <v>50.2</v>
      </c>
      <c r="L177" s="9">
        <v>74.5</v>
      </c>
      <c r="M177" s="9">
        <v>74.5</v>
      </c>
      <c r="N177" s="9">
        <v>46.7</v>
      </c>
      <c r="O177" s="9" t="s">
        <v>571</v>
      </c>
      <c r="P177" s="8"/>
    </row>
    <row r="178" spans="1:16" x14ac:dyDescent="0.2">
      <c r="A178" s="12" t="s">
        <v>336</v>
      </c>
      <c r="B178" s="8">
        <v>364000</v>
      </c>
      <c r="C178" s="8">
        <v>359000</v>
      </c>
      <c r="D178" s="8">
        <v>51000</v>
      </c>
      <c r="E178" s="8">
        <v>91000</v>
      </c>
      <c r="F178" s="8">
        <v>147000</v>
      </c>
      <c r="G178" s="8">
        <v>70000</v>
      </c>
      <c r="H178" s="8" t="s">
        <v>571</v>
      </c>
      <c r="I178" s="9">
        <v>50.7</v>
      </c>
      <c r="J178" s="9">
        <v>61.6</v>
      </c>
      <c r="K178" s="9">
        <v>45.8</v>
      </c>
      <c r="L178" s="9">
        <v>73.900000000000006</v>
      </c>
      <c r="M178" s="9">
        <v>74.8</v>
      </c>
      <c r="N178" s="9">
        <v>46.2</v>
      </c>
      <c r="O178" s="9" t="s">
        <v>571</v>
      </c>
      <c r="P178" s="8"/>
    </row>
    <row r="179" spans="1:16" x14ac:dyDescent="0.2">
      <c r="A179" s="12" t="s">
        <v>337</v>
      </c>
      <c r="B179" s="8">
        <v>365000</v>
      </c>
      <c r="C179" s="8">
        <v>360000</v>
      </c>
      <c r="D179" s="8">
        <v>51000</v>
      </c>
      <c r="E179" s="8">
        <v>91000</v>
      </c>
      <c r="F179" s="8">
        <v>147000</v>
      </c>
      <c r="G179" s="8">
        <v>70000</v>
      </c>
      <c r="H179" s="8" t="s">
        <v>571</v>
      </c>
      <c r="I179" s="9">
        <v>50.9</v>
      </c>
      <c r="J179" s="9">
        <v>61.8</v>
      </c>
      <c r="K179" s="9">
        <v>45.6</v>
      </c>
      <c r="L179" s="9">
        <v>73.7</v>
      </c>
      <c r="M179" s="9">
        <v>75.099999999999994</v>
      </c>
      <c r="N179" s="9">
        <v>46.7</v>
      </c>
      <c r="O179" s="9" t="s">
        <v>571</v>
      </c>
      <c r="P179" s="8"/>
    </row>
    <row r="180" spans="1:16" x14ac:dyDescent="0.2">
      <c r="A180" s="12" t="s">
        <v>338</v>
      </c>
      <c r="B180" s="8">
        <v>366000</v>
      </c>
      <c r="C180" s="8">
        <v>361000</v>
      </c>
      <c r="D180" s="8">
        <v>52000</v>
      </c>
      <c r="E180" s="8">
        <v>90000</v>
      </c>
      <c r="F180" s="8">
        <v>147000</v>
      </c>
      <c r="G180" s="8">
        <v>72000</v>
      </c>
      <c r="H180" s="8" t="s">
        <v>571</v>
      </c>
      <c r="I180" s="9">
        <v>51</v>
      </c>
      <c r="J180" s="9">
        <v>62</v>
      </c>
      <c r="K180" s="9">
        <v>46.6</v>
      </c>
      <c r="L180" s="9">
        <v>73</v>
      </c>
      <c r="M180" s="9">
        <v>74.900000000000006</v>
      </c>
      <c r="N180" s="9">
        <v>47.5</v>
      </c>
      <c r="O180" s="9" t="s">
        <v>571</v>
      </c>
      <c r="P180" s="8"/>
    </row>
    <row r="181" spans="1:16" x14ac:dyDescent="0.2">
      <c r="A181" s="12" t="s">
        <v>339</v>
      </c>
      <c r="B181" s="8">
        <v>367000</v>
      </c>
      <c r="C181" s="8">
        <v>362000</v>
      </c>
      <c r="D181" s="8">
        <v>50000</v>
      </c>
      <c r="E181" s="8">
        <v>90000</v>
      </c>
      <c r="F181" s="8">
        <v>149000</v>
      </c>
      <c r="G181" s="8">
        <v>72000</v>
      </c>
      <c r="H181" s="8" t="s">
        <v>571</v>
      </c>
      <c r="I181" s="9">
        <v>51</v>
      </c>
      <c r="J181" s="9">
        <v>62.1</v>
      </c>
      <c r="K181" s="9">
        <v>45.1</v>
      </c>
      <c r="L181" s="9">
        <v>73.2</v>
      </c>
      <c r="M181" s="9">
        <v>76</v>
      </c>
      <c r="N181" s="9">
        <v>47.5</v>
      </c>
      <c r="O181" s="9" t="s">
        <v>571</v>
      </c>
      <c r="P181" s="8"/>
    </row>
    <row r="182" spans="1:16" x14ac:dyDescent="0.2">
      <c r="A182" s="12" t="s">
        <v>340</v>
      </c>
      <c r="B182" s="8">
        <v>373000</v>
      </c>
      <c r="C182" s="8">
        <v>368000</v>
      </c>
      <c r="D182" s="8">
        <v>54000</v>
      </c>
      <c r="E182" s="8">
        <v>91000</v>
      </c>
      <c r="F182" s="8">
        <v>150000</v>
      </c>
      <c r="G182" s="8">
        <v>73000</v>
      </c>
      <c r="H182" s="8" t="s">
        <v>571</v>
      </c>
      <c r="I182" s="9">
        <v>51.9</v>
      </c>
      <c r="J182" s="9">
        <v>63.2</v>
      </c>
      <c r="K182" s="9">
        <v>48.4</v>
      </c>
      <c r="L182" s="9">
        <v>73.5</v>
      </c>
      <c r="M182" s="9">
        <v>76.400000000000006</v>
      </c>
      <c r="N182" s="9">
        <v>48.5</v>
      </c>
      <c r="O182" s="9" t="s">
        <v>571</v>
      </c>
      <c r="P182" s="8"/>
    </row>
    <row r="183" spans="1:16" x14ac:dyDescent="0.2">
      <c r="A183" s="12" t="s">
        <v>341</v>
      </c>
      <c r="B183" s="8">
        <v>365000</v>
      </c>
      <c r="C183" s="8">
        <v>360000</v>
      </c>
      <c r="D183" s="8">
        <v>51000</v>
      </c>
      <c r="E183" s="8">
        <v>91000</v>
      </c>
      <c r="F183" s="8">
        <v>147000</v>
      </c>
      <c r="G183" s="8">
        <v>70000</v>
      </c>
      <c r="H183" s="8" t="s">
        <v>571</v>
      </c>
      <c r="I183" s="9">
        <v>50.9</v>
      </c>
      <c r="J183" s="9">
        <v>61.8</v>
      </c>
      <c r="K183" s="9">
        <v>45.6</v>
      </c>
      <c r="L183" s="9">
        <v>73.7</v>
      </c>
      <c r="M183" s="9">
        <v>75.099999999999994</v>
      </c>
      <c r="N183" s="9">
        <v>46.7</v>
      </c>
      <c r="O183" s="9" t="s">
        <v>571</v>
      </c>
      <c r="P183" s="8"/>
    </row>
    <row r="184" spans="1:16" x14ac:dyDescent="0.2">
      <c r="A184" s="12" t="s">
        <v>342</v>
      </c>
      <c r="B184" s="8">
        <v>378000</v>
      </c>
      <c r="C184" s="8">
        <v>373000</v>
      </c>
      <c r="D184" s="8">
        <v>52000</v>
      </c>
      <c r="E184" s="8">
        <v>95000</v>
      </c>
      <c r="F184" s="8">
        <v>152000</v>
      </c>
      <c r="G184" s="8">
        <v>75000</v>
      </c>
      <c r="H184" s="8" t="s">
        <v>571</v>
      </c>
      <c r="I184" s="9">
        <v>52.4</v>
      </c>
      <c r="J184" s="9">
        <v>63.9</v>
      </c>
      <c r="K184" s="9">
        <v>46.7</v>
      </c>
      <c r="L184" s="9">
        <v>76.400000000000006</v>
      </c>
      <c r="M184" s="9">
        <v>77.2</v>
      </c>
      <c r="N184" s="9">
        <v>49.3</v>
      </c>
      <c r="O184" s="9" t="s">
        <v>571</v>
      </c>
      <c r="P184" s="8"/>
    </row>
    <row r="185" spans="1:16" x14ac:dyDescent="0.2">
      <c r="A185" s="12" t="s">
        <v>343</v>
      </c>
      <c r="B185" s="8">
        <v>373000</v>
      </c>
      <c r="C185" s="8">
        <v>368000</v>
      </c>
      <c r="D185" s="8">
        <v>51000</v>
      </c>
      <c r="E185" s="8">
        <v>95000</v>
      </c>
      <c r="F185" s="8">
        <v>148000</v>
      </c>
      <c r="G185" s="8">
        <v>74000</v>
      </c>
      <c r="H185" s="8" t="s">
        <v>571</v>
      </c>
      <c r="I185" s="9">
        <v>51.7</v>
      </c>
      <c r="J185" s="9">
        <v>63</v>
      </c>
      <c r="K185" s="9">
        <v>45.3</v>
      </c>
      <c r="L185" s="9">
        <v>76.900000000000006</v>
      </c>
      <c r="M185" s="9">
        <v>75.599999999999994</v>
      </c>
      <c r="N185" s="9">
        <v>48.6</v>
      </c>
      <c r="O185" s="9" t="s">
        <v>571</v>
      </c>
      <c r="P185" s="8"/>
    </row>
    <row r="186" spans="1:16" x14ac:dyDescent="0.2">
      <c r="A186" s="12" t="s">
        <v>344</v>
      </c>
      <c r="B186" s="8">
        <v>377000</v>
      </c>
      <c r="C186" s="8">
        <v>372000</v>
      </c>
      <c r="D186" s="8">
        <v>51000</v>
      </c>
      <c r="E186" s="8">
        <v>97000</v>
      </c>
      <c r="F186" s="8">
        <v>148000</v>
      </c>
      <c r="G186" s="8">
        <v>76000</v>
      </c>
      <c r="H186" s="8" t="s">
        <v>571</v>
      </c>
      <c r="I186" s="9">
        <v>52.2</v>
      </c>
      <c r="J186" s="9">
        <v>63.6</v>
      </c>
      <c r="K186" s="9">
        <v>46.1</v>
      </c>
      <c r="L186" s="9">
        <v>78.099999999999994</v>
      </c>
      <c r="M186" s="9">
        <v>75.099999999999994</v>
      </c>
      <c r="N186" s="9">
        <v>49.9</v>
      </c>
      <c r="O186" s="9" t="s">
        <v>571</v>
      </c>
      <c r="P186" s="8"/>
    </row>
    <row r="187" spans="1:16" x14ac:dyDescent="0.2">
      <c r="A187" s="12" t="s">
        <v>345</v>
      </c>
      <c r="B187" s="8">
        <v>383000</v>
      </c>
      <c r="C187" s="8">
        <v>377000</v>
      </c>
      <c r="D187" s="8">
        <v>55000</v>
      </c>
      <c r="E187" s="8">
        <v>97000</v>
      </c>
      <c r="F187" s="8">
        <v>149000</v>
      </c>
      <c r="G187" s="8">
        <v>77000</v>
      </c>
      <c r="H187" s="8" t="s">
        <v>571</v>
      </c>
      <c r="I187" s="9">
        <v>53</v>
      </c>
      <c r="J187" s="9">
        <v>64.5</v>
      </c>
      <c r="K187" s="9">
        <v>49</v>
      </c>
      <c r="L187" s="9">
        <v>78</v>
      </c>
      <c r="M187" s="9">
        <v>75.7</v>
      </c>
      <c r="N187" s="9">
        <v>50.5</v>
      </c>
      <c r="O187" s="9" t="s">
        <v>571</v>
      </c>
      <c r="P187" s="8"/>
    </row>
    <row r="188" spans="1:16" x14ac:dyDescent="0.2">
      <c r="A188" s="12" t="s">
        <v>346</v>
      </c>
      <c r="B188" s="8">
        <v>380000</v>
      </c>
      <c r="C188" s="8">
        <v>375000</v>
      </c>
      <c r="D188" s="8">
        <v>55000</v>
      </c>
      <c r="E188" s="8">
        <v>97000</v>
      </c>
      <c r="F188" s="8">
        <v>147000</v>
      </c>
      <c r="G188" s="8">
        <v>77000</v>
      </c>
      <c r="H188" s="8" t="s">
        <v>571</v>
      </c>
      <c r="I188" s="9">
        <v>52.6</v>
      </c>
      <c r="J188" s="9">
        <v>64.099999999999994</v>
      </c>
      <c r="K188" s="9">
        <v>49</v>
      </c>
      <c r="L188" s="9">
        <v>77.900000000000006</v>
      </c>
      <c r="M188" s="9">
        <v>74.8</v>
      </c>
      <c r="N188" s="9">
        <v>50.3</v>
      </c>
      <c r="O188" s="9" t="s">
        <v>571</v>
      </c>
      <c r="P188" s="8"/>
    </row>
    <row r="189" spans="1:16" x14ac:dyDescent="0.2">
      <c r="A189" s="12" t="s">
        <v>347</v>
      </c>
      <c r="B189" s="8">
        <v>379000</v>
      </c>
      <c r="C189" s="8">
        <v>373000</v>
      </c>
      <c r="D189" s="8">
        <v>54000</v>
      </c>
      <c r="E189" s="8">
        <v>97000</v>
      </c>
      <c r="F189" s="8">
        <v>149000</v>
      </c>
      <c r="G189" s="8">
        <v>74000</v>
      </c>
      <c r="H189" s="8" t="s">
        <v>571</v>
      </c>
      <c r="I189" s="9">
        <v>52.3</v>
      </c>
      <c r="J189" s="9">
        <v>63.8</v>
      </c>
      <c r="K189" s="9">
        <v>48.3</v>
      </c>
      <c r="L189" s="9">
        <v>77.7</v>
      </c>
      <c r="M189" s="9">
        <v>76.099999999999994</v>
      </c>
      <c r="N189" s="9">
        <v>48.2</v>
      </c>
      <c r="O189" s="9" t="s">
        <v>571</v>
      </c>
      <c r="P189" s="8"/>
    </row>
    <row r="190" spans="1:16" x14ac:dyDescent="0.2">
      <c r="A190" s="12" t="s">
        <v>348</v>
      </c>
      <c r="B190" s="8">
        <v>380000</v>
      </c>
      <c r="C190" s="8">
        <v>376000</v>
      </c>
      <c r="D190" s="8">
        <v>54000</v>
      </c>
      <c r="E190" s="8">
        <v>99000</v>
      </c>
      <c r="F190" s="8">
        <v>149000</v>
      </c>
      <c r="G190" s="8">
        <v>73000</v>
      </c>
      <c r="H190" s="8" t="s">
        <v>571</v>
      </c>
      <c r="I190" s="9">
        <v>52.5</v>
      </c>
      <c r="J190" s="9">
        <v>64.2</v>
      </c>
      <c r="K190" s="9">
        <v>48.7</v>
      </c>
      <c r="L190" s="9">
        <v>79.3</v>
      </c>
      <c r="M190" s="9">
        <v>76</v>
      </c>
      <c r="N190" s="9">
        <v>48</v>
      </c>
      <c r="O190" s="9" t="s">
        <v>571</v>
      </c>
      <c r="P190" s="8"/>
    </row>
    <row r="191" spans="1:16" x14ac:dyDescent="0.2">
      <c r="A191" s="12" t="s">
        <v>349</v>
      </c>
      <c r="B191" s="8">
        <v>378000</v>
      </c>
      <c r="C191" s="8">
        <v>374000</v>
      </c>
      <c r="D191" s="8">
        <v>54000</v>
      </c>
      <c r="E191" s="8">
        <v>98000</v>
      </c>
      <c r="F191" s="8">
        <v>149000</v>
      </c>
      <c r="G191" s="8">
        <v>73000</v>
      </c>
      <c r="H191" s="8" t="s">
        <v>571</v>
      </c>
      <c r="I191" s="9">
        <v>52.2</v>
      </c>
      <c r="J191" s="9">
        <v>63.9</v>
      </c>
      <c r="K191" s="9">
        <v>48.8</v>
      </c>
      <c r="L191" s="9">
        <v>78.599999999999994</v>
      </c>
      <c r="M191" s="9">
        <v>75.8</v>
      </c>
      <c r="N191" s="9">
        <v>47.7</v>
      </c>
      <c r="O191" s="9" t="s">
        <v>571</v>
      </c>
      <c r="P191" s="8"/>
    </row>
    <row r="192" spans="1:16" x14ac:dyDescent="0.2">
      <c r="A192" s="12" t="s">
        <v>350</v>
      </c>
      <c r="B192" s="8">
        <v>381000</v>
      </c>
      <c r="C192" s="8">
        <v>376000</v>
      </c>
      <c r="D192" s="8">
        <v>56000</v>
      </c>
      <c r="E192" s="8">
        <v>96000</v>
      </c>
      <c r="F192" s="8">
        <v>150000</v>
      </c>
      <c r="G192" s="8">
        <v>74000</v>
      </c>
      <c r="H192" s="8" t="s">
        <v>571</v>
      </c>
      <c r="I192" s="9">
        <v>52.6</v>
      </c>
      <c r="J192" s="9">
        <v>64.2</v>
      </c>
      <c r="K192" s="9">
        <v>50.1</v>
      </c>
      <c r="L192" s="9">
        <v>77.099999999999994</v>
      </c>
      <c r="M192" s="9">
        <v>76.400000000000006</v>
      </c>
      <c r="N192" s="9">
        <v>48.2</v>
      </c>
      <c r="O192" s="9" t="s">
        <v>571</v>
      </c>
      <c r="P192" s="8"/>
    </row>
    <row r="193" spans="1:16" x14ac:dyDescent="0.2">
      <c r="A193" s="12" t="s">
        <v>351</v>
      </c>
      <c r="B193" s="8">
        <v>383000</v>
      </c>
      <c r="C193" s="8">
        <v>377000</v>
      </c>
      <c r="D193" s="8">
        <v>57000</v>
      </c>
      <c r="E193" s="8">
        <v>96000</v>
      </c>
      <c r="F193" s="8">
        <v>150000</v>
      </c>
      <c r="G193" s="8">
        <v>74000</v>
      </c>
      <c r="H193" s="8" t="s">
        <v>571</v>
      </c>
      <c r="I193" s="9">
        <v>52.8</v>
      </c>
      <c r="J193" s="9">
        <v>64.400000000000006</v>
      </c>
      <c r="K193" s="9">
        <v>51.2</v>
      </c>
      <c r="L193" s="9">
        <v>77.400000000000006</v>
      </c>
      <c r="M193" s="9">
        <v>76.400000000000006</v>
      </c>
      <c r="N193" s="9">
        <v>48.2</v>
      </c>
      <c r="O193" s="9" t="s">
        <v>571</v>
      </c>
      <c r="P193" s="8"/>
    </row>
    <row r="194" spans="1:16" x14ac:dyDescent="0.2">
      <c r="A194" s="12" t="s">
        <v>352</v>
      </c>
      <c r="B194" s="8">
        <v>385000</v>
      </c>
      <c r="C194" s="8">
        <v>378000</v>
      </c>
      <c r="D194" s="8">
        <v>57000</v>
      </c>
      <c r="E194" s="8">
        <v>95000</v>
      </c>
      <c r="F194" s="8">
        <v>151000</v>
      </c>
      <c r="G194" s="8">
        <v>75000</v>
      </c>
      <c r="H194" s="8" t="s">
        <v>571</v>
      </c>
      <c r="I194" s="9">
        <v>53</v>
      </c>
      <c r="J194" s="9">
        <v>64.599999999999994</v>
      </c>
      <c r="K194" s="9">
        <v>51.2</v>
      </c>
      <c r="L194" s="9">
        <v>76.599999999999994</v>
      </c>
      <c r="M194" s="9">
        <v>77.099999999999994</v>
      </c>
      <c r="N194" s="9">
        <v>48.7</v>
      </c>
      <c r="O194" s="9" t="s">
        <v>571</v>
      </c>
      <c r="P194" s="8"/>
    </row>
    <row r="195" spans="1:16" x14ac:dyDescent="0.2">
      <c r="A195" s="12" t="s">
        <v>353</v>
      </c>
      <c r="B195" s="8">
        <v>383000</v>
      </c>
      <c r="C195" s="8">
        <v>377000</v>
      </c>
      <c r="D195" s="8">
        <v>56000</v>
      </c>
      <c r="E195" s="8">
        <v>95000</v>
      </c>
      <c r="F195" s="8">
        <v>150000</v>
      </c>
      <c r="G195" s="8">
        <v>77000</v>
      </c>
      <c r="H195" s="8" t="s">
        <v>571</v>
      </c>
      <c r="I195" s="9">
        <v>52.8</v>
      </c>
      <c r="J195" s="9">
        <v>64.400000000000006</v>
      </c>
      <c r="K195" s="9">
        <v>50.2</v>
      </c>
      <c r="L195" s="9">
        <v>76.2</v>
      </c>
      <c r="M195" s="9">
        <v>76.5</v>
      </c>
      <c r="N195" s="9">
        <v>49.8</v>
      </c>
      <c r="O195" s="9" t="s">
        <v>571</v>
      </c>
      <c r="P195" s="8"/>
    </row>
    <row r="196" spans="1:16" x14ac:dyDescent="0.2">
      <c r="A196" s="12" t="s">
        <v>354</v>
      </c>
      <c r="B196" s="8">
        <v>377000</v>
      </c>
      <c r="C196" s="8">
        <v>373000</v>
      </c>
      <c r="D196" s="8">
        <v>54000</v>
      </c>
      <c r="E196" s="8">
        <v>94000</v>
      </c>
      <c r="F196" s="8">
        <v>150000</v>
      </c>
      <c r="G196" s="8">
        <v>74000</v>
      </c>
      <c r="H196" s="8" t="s">
        <v>571</v>
      </c>
      <c r="I196" s="9">
        <v>51.9</v>
      </c>
      <c r="J196" s="9">
        <v>63.6</v>
      </c>
      <c r="K196" s="9">
        <v>48.8</v>
      </c>
      <c r="L196" s="9">
        <v>75.599999999999994</v>
      </c>
      <c r="M196" s="9">
        <v>76.7</v>
      </c>
      <c r="N196" s="9">
        <v>48</v>
      </c>
      <c r="O196" s="9" t="s">
        <v>571</v>
      </c>
      <c r="P196" s="8"/>
    </row>
    <row r="197" spans="1:16" x14ac:dyDescent="0.2">
      <c r="A197" s="12" t="s">
        <v>355</v>
      </c>
      <c r="B197" s="8">
        <v>384000</v>
      </c>
      <c r="C197" s="8">
        <v>379000</v>
      </c>
      <c r="D197" s="8">
        <v>55000</v>
      </c>
      <c r="E197" s="8">
        <v>97000</v>
      </c>
      <c r="F197" s="8">
        <v>150000</v>
      </c>
      <c r="G197" s="8">
        <v>77000</v>
      </c>
      <c r="H197" s="8" t="s">
        <v>571</v>
      </c>
      <c r="I197" s="9">
        <v>52.9</v>
      </c>
      <c r="J197" s="9">
        <v>64.7</v>
      </c>
      <c r="K197" s="9">
        <v>49.5</v>
      </c>
      <c r="L197" s="9">
        <v>77.8</v>
      </c>
      <c r="M197" s="9">
        <v>76.5</v>
      </c>
      <c r="N197" s="9">
        <v>50.1</v>
      </c>
      <c r="O197" s="9" t="s">
        <v>571</v>
      </c>
      <c r="P197" s="8"/>
    </row>
    <row r="198" spans="1:16" x14ac:dyDescent="0.2">
      <c r="A198" s="12" t="s">
        <v>356</v>
      </c>
      <c r="B198" s="8">
        <v>386000</v>
      </c>
      <c r="C198" s="8">
        <v>381000</v>
      </c>
      <c r="D198" s="8">
        <v>54000</v>
      </c>
      <c r="E198" s="8">
        <v>99000</v>
      </c>
      <c r="F198" s="8">
        <v>151000</v>
      </c>
      <c r="G198" s="8">
        <v>77000</v>
      </c>
      <c r="H198" s="8" t="s">
        <v>571</v>
      </c>
      <c r="I198" s="9">
        <v>53.2</v>
      </c>
      <c r="J198" s="9">
        <v>64.900000000000006</v>
      </c>
      <c r="K198" s="9">
        <v>49.1</v>
      </c>
      <c r="L198" s="9">
        <v>79.2</v>
      </c>
      <c r="M198" s="9">
        <v>77</v>
      </c>
      <c r="N198" s="9">
        <v>49.5</v>
      </c>
      <c r="O198" s="9" t="s">
        <v>571</v>
      </c>
      <c r="P198" s="8"/>
    </row>
    <row r="199" spans="1:16" x14ac:dyDescent="0.2">
      <c r="A199" s="12" t="s">
        <v>357</v>
      </c>
      <c r="B199" s="8">
        <v>389000</v>
      </c>
      <c r="C199" s="8">
        <v>382000</v>
      </c>
      <c r="D199" s="8">
        <v>55000</v>
      </c>
      <c r="E199" s="8">
        <v>101000</v>
      </c>
      <c r="F199" s="8">
        <v>147000</v>
      </c>
      <c r="G199" s="8">
        <v>79000</v>
      </c>
      <c r="H199" s="8" t="s">
        <v>571</v>
      </c>
      <c r="I199" s="9">
        <v>53.5</v>
      </c>
      <c r="J199" s="9">
        <v>65.2</v>
      </c>
      <c r="K199" s="9">
        <v>50.1</v>
      </c>
      <c r="L199" s="9">
        <v>81.099999999999994</v>
      </c>
      <c r="M199" s="9">
        <v>75.2</v>
      </c>
      <c r="N199" s="9">
        <v>50.6</v>
      </c>
      <c r="O199" s="9" t="s">
        <v>571</v>
      </c>
      <c r="P199" s="8"/>
    </row>
    <row r="200" spans="1:16" x14ac:dyDescent="0.2">
      <c r="A200" s="12" t="s">
        <v>358</v>
      </c>
      <c r="B200" s="8">
        <v>391000</v>
      </c>
      <c r="C200" s="8">
        <v>384000</v>
      </c>
      <c r="D200" s="8">
        <v>56000</v>
      </c>
      <c r="E200" s="8">
        <v>102000</v>
      </c>
      <c r="F200" s="8">
        <v>147000</v>
      </c>
      <c r="G200" s="8">
        <v>79000</v>
      </c>
      <c r="H200" s="8" t="s">
        <v>571</v>
      </c>
      <c r="I200" s="9">
        <v>53.7</v>
      </c>
      <c r="J200" s="9">
        <v>65.400000000000006</v>
      </c>
      <c r="K200" s="9">
        <v>50.9</v>
      </c>
      <c r="L200" s="9">
        <v>81.3</v>
      </c>
      <c r="M200" s="9">
        <v>75</v>
      </c>
      <c r="N200" s="9">
        <v>50.8</v>
      </c>
      <c r="O200" s="9" t="s">
        <v>571</v>
      </c>
      <c r="P200" s="8"/>
    </row>
    <row r="201" spans="1:16" x14ac:dyDescent="0.2">
      <c r="A201" s="12" t="s">
        <v>359</v>
      </c>
      <c r="B201" s="8">
        <v>396000</v>
      </c>
      <c r="C201" s="8">
        <v>389000</v>
      </c>
      <c r="D201" s="8">
        <v>58000</v>
      </c>
      <c r="E201" s="8">
        <v>103000</v>
      </c>
      <c r="F201" s="8">
        <v>146000</v>
      </c>
      <c r="G201" s="8">
        <v>81000</v>
      </c>
      <c r="H201" s="8" t="s">
        <v>571</v>
      </c>
      <c r="I201" s="9">
        <v>54.4</v>
      </c>
      <c r="J201" s="9">
        <v>66.3</v>
      </c>
      <c r="K201" s="9">
        <v>52.9</v>
      </c>
      <c r="L201" s="9">
        <v>82.7</v>
      </c>
      <c r="M201" s="9">
        <v>74.8</v>
      </c>
      <c r="N201" s="9">
        <v>52</v>
      </c>
      <c r="O201" s="9" t="s">
        <v>571</v>
      </c>
      <c r="P201" s="8"/>
    </row>
    <row r="202" spans="1:16" x14ac:dyDescent="0.2">
      <c r="A202" s="12" t="s">
        <v>360</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
      <c r="A203" s="12" t="s">
        <v>361</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
      <c r="A204" s="12" t="s">
        <v>362</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
      <c r="A205" s="12" t="s">
        <v>363</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
      <c r="A206" s="12" t="s">
        <v>364</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
      <c r="A207" s="12" t="s">
        <v>365</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
      <c r="A208" s="12" t="s">
        <v>366</v>
      </c>
      <c r="B208" s="8">
        <v>402000</v>
      </c>
      <c r="C208" s="8">
        <v>394000</v>
      </c>
      <c r="D208" s="8">
        <v>48000</v>
      </c>
      <c r="E208" s="8">
        <v>104000</v>
      </c>
      <c r="F208" s="8">
        <v>154000</v>
      </c>
      <c r="G208" s="8">
        <v>88000</v>
      </c>
      <c r="H208" s="8" t="s">
        <v>571</v>
      </c>
      <c r="I208" s="9">
        <v>55.1</v>
      </c>
      <c r="J208" s="9">
        <v>67.2</v>
      </c>
      <c r="K208" s="9">
        <v>44.4</v>
      </c>
      <c r="L208" s="9">
        <v>82.8</v>
      </c>
      <c r="M208" s="9">
        <v>79.099999999999994</v>
      </c>
      <c r="N208" s="9">
        <v>56</v>
      </c>
      <c r="O208" s="9" t="s">
        <v>571</v>
      </c>
      <c r="P208" s="8"/>
    </row>
    <row r="209" spans="1:16" x14ac:dyDescent="0.2">
      <c r="A209" s="12" t="s">
        <v>367</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
      <c r="A210" s="12" t="s">
        <v>368</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
      <c r="A211" s="12" t="s">
        <v>369</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
      <c r="A212" s="12" t="s">
        <v>370</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
      <c r="A213" s="12" t="s">
        <v>371</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
      <c r="A214" s="12" t="s">
        <v>372</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
      <c r="A215" s="12" t="s">
        <v>373</v>
      </c>
      <c r="B215" s="8">
        <v>397000</v>
      </c>
      <c r="C215" s="8">
        <v>390000</v>
      </c>
      <c r="D215" s="8">
        <v>43000</v>
      </c>
      <c r="E215" s="8">
        <v>103000</v>
      </c>
      <c r="F215" s="8">
        <v>152000</v>
      </c>
      <c r="G215" s="8">
        <v>93000</v>
      </c>
      <c r="H215" s="8" t="s">
        <v>571</v>
      </c>
      <c r="I215" s="9">
        <v>54.4</v>
      </c>
      <c r="J215" s="9">
        <v>66.5</v>
      </c>
      <c r="K215" s="9">
        <v>39.6</v>
      </c>
      <c r="L215" s="9">
        <v>81.7</v>
      </c>
      <c r="M215" s="9">
        <v>78.2</v>
      </c>
      <c r="N215" s="9">
        <v>58.3</v>
      </c>
      <c r="O215" s="9" t="s">
        <v>571</v>
      </c>
      <c r="P215" s="8"/>
    </row>
    <row r="216" spans="1:16" x14ac:dyDescent="0.2">
      <c r="A216" s="12" t="s">
        <v>374</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
      <c r="A217" s="12" t="s">
        <v>375</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
      <c r="A218" s="12" t="s">
        <v>376</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
      <c r="A219" s="12" t="s">
        <v>377</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
      <c r="A220" s="12" t="s">
        <v>378</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
      <c r="A221" s="12" t="s">
        <v>379</v>
      </c>
      <c r="B221" s="8">
        <v>399000</v>
      </c>
      <c r="C221" s="8">
        <v>391000</v>
      </c>
      <c r="D221" s="8">
        <v>49000</v>
      </c>
      <c r="E221" s="8">
        <v>98000</v>
      </c>
      <c r="F221" s="8">
        <v>149000</v>
      </c>
      <c r="G221" s="8">
        <v>94000</v>
      </c>
      <c r="H221" s="8" t="s">
        <v>571</v>
      </c>
      <c r="I221" s="9">
        <v>54.5</v>
      </c>
      <c r="J221" s="9">
        <v>66.8</v>
      </c>
      <c r="K221" s="9">
        <v>46.4</v>
      </c>
      <c r="L221" s="9">
        <v>78</v>
      </c>
      <c r="M221" s="9">
        <v>77.3</v>
      </c>
      <c r="N221" s="9">
        <v>58.8</v>
      </c>
      <c r="O221" s="9" t="s">
        <v>571</v>
      </c>
      <c r="P221" s="8"/>
    </row>
    <row r="222" spans="1:16" x14ac:dyDescent="0.2">
      <c r="A222" s="12" t="s">
        <v>380</v>
      </c>
      <c r="B222" s="8">
        <v>396000</v>
      </c>
      <c r="C222" s="8">
        <v>389000</v>
      </c>
      <c r="D222" s="8">
        <v>49000</v>
      </c>
      <c r="E222" s="8">
        <v>99000</v>
      </c>
      <c r="F222" s="8">
        <v>149000</v>
      </c>
      <c r="G222" s="8">
        <v>92000</v>
      </c>
      <c r="H222" s="8" t="s">
        <v>571</v>
      </c>
      <c r="I222" s="9">
        <v>54.1</v>
      </c>
      <c r="J222" s="9">
        <v>66.400000000000006</v>
      </c>
      <c r="K222" s="9">
        <v>46</v>
      </c>
      <c r="L222" s="9">
        <v>78.400000000000006</v>
      </c>
      <c r="M222" s="9">
        <v>77.400000000000006</v>
      </c>
      <c r="N222" s="9">
        <v>57.4</v>
      </c>
      <c r="O222" s="9" t="s">
        <v>571</v>
      </c>
      <c r="P222" s="8"/>
    </row>
    <row r="223" spans="1:16" x14ac:dyDescent="0.2">
      <c r="A223" s="12" t="s">
        <v>381</v>
      </c>
      <c r="B223" s="8">
        <v>394000</v>
      </c>
      <c r="C223" s="8">
        <v>387000</v>
      </c>
      <c r="D223" s="8">
        <v>49000</v>
      </c>
      <c r="E223" s="8">
        <v>97000</v>
      </c>
      <c r="F223" s="8">
        <v>148000</v>
      </c>
      <c r="G223" s="8">
        <v>92000</v>
      </c>
      <c r="H223" s="8" t="s">
        <v>571</v>
      </c>
      <c r="I223" s="9">
        <v>53.8</v>
      </c>
      <c r="J223" s="9">
        <v>66</v>
      </c>
      <c r="K223" s="9">
        <v>46.3</v>
      </c>
      <c r="L223" s="9">
        <v>77.400000000000006</v>
      </c>
      <c r="M223" s="9">
        <v>76.900000000000006</v>
      </c>
      <c r="N223" s="9">
        <v>57.2</v>
      </c>
      <c r="O223" s="9" t="s">
        <v>571</v>
      </c>
      <c r="P223" s="8"/>
    </row>
    <row r="224" spans="1:16" x14ac:dyDescent="0.2">
      <c r="A224" s="12" t="s">
        <v>382</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
      <c r="A225" s="12" t="s">
        <v>383</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
      <c r="A226" s="12" t="s">
        <v>384</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
      <c r="A227" s="12" t="s">
        <v>385</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
      <c r="A228" s="12" t="s">
        <v>386</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
      <c r="A229" s="12" t="s">
        <v>387</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
      <c r="A230" s="12" t="s">
        <v>388</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
      <c r="A231" s="12" t="s">
        <v>389</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
      <c r="A232" s="12" t="s">
        <v>390</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
      <c r="A233" s="12" t="s">
        <v>391</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
      <c r="A234" s="12" t="s">
        <v>392</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
      <c r="A235" s="12" t="s">
        <v>393</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
      <c r="A236" s="12" t="s">
        <v>394</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
      <c r="A237" s="12" t="s">
        <v>395</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
      <c r="A238" s="12" t="s">
        <v>396</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
      <c r="A239" s="12" t="s">
        <v>397</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
      <c r="A240" s="12" t="s">
        <v>398</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
      <c r="A241" s="12" t="s">
        <v>399</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
      <c r="A242" s="12" t="s">
        <v>400</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
      <c r="A243" s="12" t="s">
        <v>401</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
      <c r="A244" s="12" t="s">
        <v>402</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
      <c r="A245" s="12" t="s">
        <v>403</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
      <c r="A246" s="12" t="s">
        <v>404</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
      <c r="A247" s="12" t="s">
        <v>405</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
      <c r="A248" s="12" t="s">
        <v>406</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
      <c r="A249" s="12" t="s">
        <v>407</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
      <c r="A250" s="12" t="s">
        <v>408</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
      <c r="A251" s="12" t="s">
        <v>409</v>
      </c>
      <c r="B251" s="8">
        <v>398000</v>
      </c>
      <c r="C251" s="8">
        <v>390000</v>
      </c>
      <c r="D251" s="8">
        <v>50000</v>
      </c>
      <c r="E251" s="8">
        <v>96000</v>
      </c>
      <c r="F251" s="8">
        <v>146000</v>
      </c>
      <c r="G251" s="8">
        <v>98000</v>
      </c>
      <c r="H251" s="8" t="s">
        <v>571</v>
      </c>
      <c r="I251" s="9">
        <v>53.7</v>
      </c>
      <c r="J251" s="9">
        <v>66.3</v>
      </c>
      <c r="K251" s="9">
        <v>47.7</v>
      </c>
      <c r="L251" s="9">
        <v>76.900000000000006</v>
      </c>
      <c r="M251" s="9">
        <v>76.8</v>
      </c>
      <c r="N251" s="9">
        <v>58.1</v>
      </c>
      <c r="O251" s="9" t="s">
        <v>571</v>
      </c>
      <c r="P251" s="8"/>
    </row>
    <row r="252" spans="1:16" x14ac:dyDescent="0.2">
      <c r="A252" s="12" t="s">
        <v>410</v>
      </c>
      <c r="B252" s="8">
        <v>398000</v>
      </c>
      <c r="C252" s="8">
        <v>390000</v>
      </c>
      <c r="D252" s="8">
        <v>49000</v>
      </c>
      <c r="E252" s="8">
        <v>96000</v>
      </c>
      <c r="F252" s="8">
        <v>147000</v>
      </c>
      <c r="G252" s="8">
        <v>99000</v>
      </c>
      <c r="H252" s="8" t="s">
        <v>571</v>
      </c>
      <c r="I252" s="9">
        <v>53.7</v>
      </c>
      <c r="J252" s="9">
        <v>66.3</v>
      </c>
      <c r="K252" s="9">
        <v>47</v>
      </c>
      <c r="L252" s="9">
        <v>76.099999999999994</v>
      </c>
      <c r="M252" s="9">
        <v>77.599999999999994</v>
      </c>
      <c r="N252" s="9">
        <v>58.1</v>
      </c>
      <c r="O252" s="9" t="s">
        <v>571</v>
      </c>
      <c r="P252" s="8"/>
    </row>
    <row r="253" spans="1:16" x14ac:dyDescent="0.2">
      <c r="A253" s="12" t="s">
        <v>411</v>
      </c>
      <c r="B253" s="8">
        <v>396000</v>
      </c>
      <c r="C253" s="8">
        <v>389000</v>
      </c>
      <c r="D253" s="8">
        <v>52000</v>
      </c>
      <c r="E253" s="8">
        <v>93000</v>
      </c>
      <c r="F253" s="8">
        <v>146000</v>
      </c>
      <c r="G253" s="8">
        <v>98000</v>
      </c>
      <c r="H253" s="8" t="s">
        <v>571</v>
      </c>
      <c r="I253" s="9">
        <v>53.3</v>
      </c>
      <c r="J253" s="9">
        <v>66.099999999999994</v>
      </c>
      <c r="K253" s="9">
        <v>50.1</v>
      </c>
      <c r="L253" s="9">
        <v>74.099999999999994</v>
      </c>
      <c r="M253" s="9">
        <v>76.900000000000006</v>
      </c>
      <c r="N253" s="9">
        <v>58</v>
      </c>
      <c r="O253" s="9" t="s">
        <v>571</v>
      </c>
      <c r="P253" s="8"/>
    </row>
    <row r="254" spans="1:16" x14ac:dyDescent="0.2">
      <c r="A254" s="12" t="s">
        <v>412</v>
      </c>
      <c r="B254" s="8">
        <v>398000</v>
      </c>
      <c r="C254" s="8">
        <v>391000</v>
      </c>
      <c r="D254" s="8">
        <v>52000</v>
      </c>
      <c r="E254" s="8">
        <v>92000</v>
      </c>
      <c r="F254" s="8">
        <v>147000</v>
      </c>
      <c r="G254" s="8">
        <v>101000</v>
      </c>
      <c r="H254" s="8" t="s">
        <v>571</v>
      </c>
      <c r="I254" s="9">
        <v>53.7</v>
      </c>
      <c r="J254" s="9">
        <v>66.400000000000006</v>
      </c>
      <c r="K254" s="9">
        <v>50</v>
      </c>
      <c r="L254" s="9">
        <v>73</v>
      </c>
      <c r="M254" s="9">
        <v>77.099999999999994</v>
      </c>
      <c r="N254" s="9">
        <v>59.6</v>
      </c>
      <c r="O254" s="9" t="s">
        <v>571</v>
      </c>
      <c r="P254" s="8"/>
    </row>
    <row r="255" spans="1:16" x14ac:dyDescent="0.2">
      <c r="A255" s="12" t="s">
        <v>413</v>
      </c>
      <c r="B255" s="8">
        <v>400000</v>
      </c>
      <c r="C255" s="8">
        <v>392000</v>
      </c>
      <c r="D255" s="8">
        <v>55000</v>
      </c>
      <c r="E255" s="8">
        <v>92000</v>
      </c>
      <c r="F255" s="8">
        <v>147000</v>
      </c>
      <c r="G255" s="8">
        <v>98000</v>
      </c>
      <c r="H255" s="8" t="s">
        <v>571</v>
      </c>
      <c r="I255" s="9">
        <v>53.8</v>
      </c>
      <c r="J255" s="9">
        <v>66.599999999999994</v>
      </c>
      <c r="K255" s="9">
        <v>53.2</v>
      </c>
      <c r="L255" s="9">
        <v>73.3</v>
      </c>
      <c r="M255" s="9">
        <v>77.3</v>
      </c>
      <c r="N255" s="9">
        <v>57.8</v>
      </c>
      <c r="O255" s="9" t="s">
        <v>571</v>
      </c>
      <c r="P255" s="8"/>
    </row>
    <row r="256" spans="1:16" x14ac:dyDescent="0.2">
      <c r="A256" s="12" t="s">
        <v>414</v>
      </c>
      <c r="B256" s="8">
        <v>398000</v>
      </c>
      <c r="C256" s="8">
        <v>392000</v>
      </c>
      <c r="D256" s="8">
        <v>55000</v>
      </c>
      <c r="E256" s="8">
        <v>92000</v>
      </c>
      <c r="F256" s="8">
        <v>148000</v>
      </c>
      <c r="G256" s="8">
        <v>97000</v>
      </c>
      <c r="H256" s="8" t="s">
        <v>571</v>
      </c>
      <c r="I256" s="9">
        <v>53.5</v>
      </c>
      <c r="J256" s="9">
        <v>66.5</v>
      </c>
      <c r="K256" s="9">
        <v>52.8</v>
      </c>
      <c r="L256" s="9">
        <v>73.599999999999994</v>
      </c>
      <c r="M256" s="9">
        <v>77.8</v>
      </c>
      <c r="N256" s="9">
        <v>56.9</v>
      </c>
      <c r="O256" s="9" t="s">
        <v>571</v>
      </c>
      <c r="P256" s="8"/>
    </row>
    <row r="257" spans="1:16" x14ac:dyDescent="0.2">
      <c r="A257" s="12" t="s">
        <v>415</v>
      </c>
      <c r="B257" s="8">
        <v>396000</v>
      </c>
      <c r="C257" s="8">
        <v>390000</v>
      </c>
      <c r="D257" s="8">
        <v>56000</v>
      </c>
      <c r="E257" s="8">
        <v>92000</v>
      </c>
      <c r="F257" s="8">
        <v>146000</v>
      </c>
      <c r="G257" s="8">
        <v>95000</v>
      </c>
      <c r="H257" s="8" t="s">
        <v>571</v>
      </c>
      <c r="I257" s="9">
        <v>53.2</v>
      </c>
      <c r="J257" s="9">
        <v>66.099999999999994</v>
      </c>
      <c r="K257" s="9">
        <v>54.6</v>
      </c>
      <c r="L257" s="9">
        <v>73.7</v>
      </c>
      <c r="M257" s="9">
        <v>76.8</v>
      </c>
      <c r="N257" s="9">
        <v>55.6</v>
      </c>
      <c r="O257" s="9" t="s">
        <v>571</v>
      </c>
      <c r="P257" s="8"/>
    </row>
    <row r="258" spans="1:16" x14ac:dyDescent="0.2">
      <c r="A258" s="12" t="s">
        <v>416</v>
      </c>
      <c r="B258" s="8">
        <v>400000</v>
      </c>
      <c r="C258" s="8">
        <v>393000</v>
      </c>
      <c r="D258" s="8">
        <v>56000</v>
      </c>
      <c r="E258" s="8">
        <v>95000</v>
      </c>
      <c r="F258" s="8">
        <v>143000</v>
      </c>
      <c r="G258" s="8">
        <v>99000</v>
      </c>
      <c r="H258" s="8" t="s">
        <v>571</v>
      </c>
      <c r="I258" s="9">
        <v>53.8</v>
      </c>
      <c r="J258" s="9">
        <v>66.7</v>
      </c>
      <c r="K258" s="9">
        <v>54.8</v>
      </c>
      <c r="L258" s="9">
        <v>75.599999999999994</v>
      </c>
      <c r="M258" s="9">
        <v>75.2</v>
      </c>
      <c r="N258" s="9">
        <v>58</v>
      </c>
      <c r="O258" s="9" t="s">
        <v>571</v>
      </c>
      <c r="P258" s="8"/>
    </row>
    <row r="259" spans="1:16" x14ac:dyDescent="0.2">
      <c r="A259" s="12" t="s">
        <v>417</v>
      </c>
      <c r="B259" s="8">
        <v>403000</v>
      </c>
      <c r="C259" s="8">
        <v>397000</v>
      </c>
      <c r="D259" s="8">
        <v>58000</v>
      </c>
      <c r="E259" s="8">
        <v>95000</v>
      </c>
      <c r="F259" s="8">
        <v>142000</v>
      </c>
      <c r="G259" s="8">
        <v>103000</v>
      </c>
      <c r="H259" s="8" t="s">
        <v>571</v>
      </c>
      <c r="I259" s="9">
        <v>54.2</v>
      </c>
      <c r="J259" s="9">
        <v>67.3</v>
      </c>
      <c r="K259" s="9">
        <v>56</v>
      </c>
      <c r="L259" s="9">
        <v>75.599999999999994</v>
      </c>
      <c r="M259" s="9">
        <v>74.599999999999994</v>
      </c>
      <c r="N259" s="9">
        <v>59.9</v>
      </c>
      <c r="O259" s="9" t="s">
        <v>571</v>
      </c>
      <c r="P259" s="8"/>
    </row>
    <row r="260" spans="1:16" x14ac:dyDescent="0.2">
      <c r="A260" s="12" t="s">
        <v>418</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
      <c r="A261" s="12" t="s">
        <v>419</v>
      </c>
      <c r="B261" s="8">
        <v>411000</v>
      </c>
      <c r="C261" s="8">
        <v>404000</v>
      </c>
      <c r="D261" s="8">
        <v>59000</v>
      </c>
      <c r="E261" s="8">
        <v>98000</v>
      </c>
      <c r="F261" s="8">
        <v>143000</v>
      </c>
      <c r="G261" s="8">
        <v>103000</v>
      </c>
      <c r="H261" s="8" t="s">
        <v>571</v>
      </c>
      <c r="I261" s="9">
        <v>55.2</v>
      </c>
      <c r="J261" s="9">
        <v>68.5</v>
      </c>
      <c r="K261" s="9">
        <v>57.1</v>
      </c>
      <c r="L261" s="9">
        <v>78.599999999999994</v>
      </c>
      <c r="M261" s="9">
        <v>75.599999999999994</v>
      </c>
      <c r="N261" s="9">
        <v>60</v>
      </c>
      <c r="O261" s="9" t="s">
        <v>571</v>
      </c>
      <c r="P261" s="8"/>
    </row>
    <row r="262" spans="1:16" x14ac:dyDescent="0.2">
      <c r="A262" s="12" t="s">
        <v>420</v>
      </c>
      <c r="B262" s="8">
        <v>401000</v>
      </c>
      <c r="C262" s="8">
        <v>394000</v>
      </c>
      <c r="D262" s="8">
        <v>56000</v>
      </c>
      <c r="E262" s="8">
        <v>98000</v>
      </c>
      <c r="F262" s="8">
        <v>139000</v>
      </c>
      <c r="G262" s="8">
        <v>101000</v>
      </c>
      <c r="H262" s="8" t="s">
        <v>571</v>
      </c>
      <c r="I262" s="9">
        <v>53.8</v>
      </c>
      <c r="J262" s="9">
        <v>66.900000000000006</v>
      </c>
      <c r="K262" s="9">
        <v>54.8</v>
      </c>
      <c r="L262" s="9">
        <v>78.099999999999994</v>
      </c>
      <c r="M262" s="9">
        <v>73.5</v>
      </c>
      <c r="N262" s="9">
        <v>58.5</v>
      </c>
      <c r="O262" s="9" t="s">
        <v>571</v>
      </c>
      <c r="P262" s="8"/>
    </row>
    <row r="263" spans="1:16" x14ac:dyDescent="0.2">
      <c r="A263" s="12" t="s">
        <v>421</v>
      </c>
      <c r="B263" s="8">
        <v>404000</v>
      </c>
      <c r="C263" s="8">
        <v>399000</v>
      </c>
      <c r="D263" s="8">
        <v>57000</v>
      </c>
      <c r="E263" s="8">
        <v>99000</v>
      </c>
      <c r="F263" s="8">
        <v>141000</v>
      </c>
      <c r="G263" s="8">
        <v>102000</v>
      </c>
      <c r="H263" s="8" t="s">
        <v>571</v>
      </c>
      <c r="I263" s="9">
        <v>54.3</v>
      </c>
      <c r="J263" s="9">
        <v>67.599999999999994</v>
      </c>
      <c r="K263" s="9">
        <v>55.9</v>
      </c>
      <c r="L263" s="9">
        <v>78.900000000000006</v>
      </c>
      <c r="M263" s="9">
        <v>74.400000000000006</v>
      </c>
      <c r="N263" s="9">
        <v>58.8</v>
      </c>
      <c r="O263" s="9" t="s">
        <v>571</v>
      </c>
      <c r="P263" s="8"/>
    </row>
    <row r="264" spans="1:16" x14ac:dyDescent="0.2">
      <c r="A264" s="12" t="s">
        <v>422</v>
      </c>
      <c r="B264" s="8">
        <v>410000</v>
      </c>
      <c r="C264" s="8">
        <v>404000</v>
      </c>
      <c r="D264" s="8">
        <v>59000</v>
      </c>
      <c r="E264" s="8">
        <v>98000</v>
      </c>
      <c r="F264" s="8">
        <v>144000</v>
      </c>
      <c r="G264" s="8">
        <v>103000</v>
      </c>
      <c r="H264" s="8" t="s">
        <v>571</v>
      </c>
      <c r="I264" s="9">
        <v>55.1</v>
      </c>
      <c r="J264" s="9">
        <v>68.5</v>
      </c>
      <c r="K264" s="9">
        <v>57.5</v>
      </c>
      <c r="L264" s="9">
        <v>78.2</v>
      </c>
      <c r="M264" s="9">
        <v>76.2</v>
      </c>
      <c r="N264" s="9">
        <v>59.6</v>
      </c>
      <c r="O264" s="9" t="s">
        <v>571</v>
      </c>
      <c r="P264" s="8"/>
    </row>
    <row r="265" spans="1:16" x14ac:dyDescent="0.2">
      <c r="A265" s="12" t="s">
        <v>423</v>
      </c>
      <c r="B265" s="8">
        <v>418000</v>
      </c>
      <c r="C265" s="8">
        <v>411000</v>
      </c>
      <c r="D265" s="8">
        <v>61000</v>
      </c>
      <c r="E265" s="8">
        <v>98000</v>
      </c>
      <c r="F265" s="8">
        <v>148000</v>
      </c>
      <c r="G265" s="8">
        <v>105000</v>
      </c>
      <c r="H265" s="8" t="s">
        <v>571</v>
      </c>
      <c r="I265" s="9">
        <v>56.1</v>
      </c>
      <c r="J265" s="9">
        <v>69.7</v>
      </c>
      <c r="K265" s="9">
        <v>59.4</v>
      </c>
      <c r="L265" s="9">
        <v>78.5</v>
      </c>
      <c r="M265" s="9">
        <v>77.900000000000006</v>
      </c>
      <c r="N265" s="9">
        <v>60.4</v>
      </c>
      <c r="O265" s="9" t="s">
        <v>571</v>
      </c>
      <c r="P265" s="8"/>
    </row>
    <row r="266" spans="1:16" x14ac:dyDescent="0.2">
      <c r="A266" s="12" t="s">
        <v>424</v>
      </c>
      <c r="B266" s="8">
        <v>419000</v>
      </c>
      <c r="C266" s="8">
        <v>412000</v>
      </c>
      <c r="D266" s="8">
        <v>60000</v>
      </c>
      <c r="E266" s="8">
        <v>99000</v>
      </c>
      <c r="F266" s="8">
        <v>146000</v>
      </c>
      <c r="G266" s="8">
        <v>107000</v>
      </c>
      <c r="H266" s="8" t="s">
        <v>571</v>
      </c>
      <c r="I266" s="9">
        <v>56.2</v>
      </c>
      <c r="J266" s="9">
        <v>69.900000000000006</v>
      </c>
      <c r="K266" s="9">
        <v>58.8</v>
      </c>
      <c r="L266" s="9">
        <v>79.5</v>
      </c>
      <c r="M266" s="9">
        <v>77</v>
      </c>
      <c r="N266" s="9">
        <v>61.6</v>
      </c>
      <c r="O266" s="9" t="s">
        <v>571</v>
      </c>
      <c r="P266" s="8"/>
    </row>
    <row r="267" spans="1:16" x14ac:dyDescent="0.2">
      <c r="A267" s="12" t="s">
        <v>425</v>
      </c>
      <c r="B267" s="8">
        <v>413000</v>
      </c>
      <c r="C267" s="8">
        <v>407000</v>
      </c>
      <c r="D267" s="8">
        <v>55000</v>
      </c>
      <c r="E267" s="8">
        <v>99000</v>
      </c>
      <c r="F267" s="8">
        <v>147000</v>
      </c>
      <c r="G267" s="8">
        <v>106000</v>
      </c>
      <c r="H267" s="8" t="s">
        <v>571</v>
      </c>
      <c r="I267" s="9">
        <v>55.5</v>
      </c>
      <c r="J267" s="9">
        <v>69</v>
      </c>
      <c r="K267" s="9">
        <v>53.9</v>
      </c>
      <c r="L267" s="9">
        <v>79.2</v>
      </c>
      <c r="M267" s="9">
        <v>77.7</v>
      </c>
      <c r="N267" s="9">
        <v>61</v>
      </c>
      <c r="O267" s="9" t="s">
        <v>571</v>
      </c>
      <c r="P267" s="8"/>
    </row>
    <row r="268" spans="1:16" x14ac:dyDescent="0.2">
      <c r="A268" s="12" t="s">
        <v>426</v>
      </c>
      <c r="B268" s="8">
        <v>414000</v>
      </c>
      <c r="C268" s="8">
        <v>406000</v>
      </c>
      <c r="D268" s="8">
        <v>57000</v>
      </c>
      <c r="E268" s="8">
        <v>98000</v>
      </c>
      <c r="F268" s="8">
        <v>147000</v>
      </c>
      <c r="G268" s="8">
        <v>105000</v>
      </c>
      <c r="H268" s="8" t="s">
        <v>571</v>
      </c>
      <c r="I268" s="9">
        <v>55.5</v>
      </c>
      <c r="J268" s="9">
        <v>68.900000000000006</v>
      </c>
      <c r="K268" s="9">
        <v>55.9</v>
      </c>
      <c r="L268" s="9">
        <v>78.3</v>
      </c>
      <c r="M268" s="9">
        <v>77.5</v>
      </c>
      <c r="N268" s="9">
        <v>60.4</v>
      </c>
      <c r="O268" s="9" t="s">
        <v>571</v>
      </c>
      <c r="P268" s="8"/>
    </row>
    <row r="269" spans="1:16" x14ac:dyDescent="0.2">
      <c r="A269" s="12" t="s">
        <v>427</v>
      </c>
      <c r="B269" s="8">
        <v>413000</v>
      </c>
      <c r="C269" s="8">
        <v>407000</v>
      </c>
      <c r="D269" s="8">
        <v>56000</v>
      </c>
      <c r="E269" s="8">
        <v>100000</v>
      </c>
      <c r="F269" s="8">
        <v>145000</v>
      </c>
      <c r="G269" s="8">
        <v>106000</v>
      </c>
      <c r="H269" s="8" t="s">
        <v>571</v>
      </c>
      <c r="I269" s="9">
        <v>55.4</v>
      </c>
      <c r="J269" s="9">
        <v>69.099999999999994</v>
      </c>
      <c r="K269" s="9">
        <v>55.7</v>
      </c>
      <c r="L269" s="9">
        <v>80.2</v>
      </c>
      <c r="M269" s="9">
        <v>76.7</v>
      </c>
      <c r="N269" s="9">
        <v>60.7</v>
      </c>
      <c r="O269" s="9" t="s">
        <v>571</v>
      </c>
      <c r="P269" s="8"/>
    </row>
    <row r="270" spans="1:16" x14ac:dyDescent="0.2">
      <c r="A270" s="12" t="s">
        <v>428</v>
      </c>
      <c r="B270" s="8">
        <v>415000</v>
      </c>
      <c r="C270" s="8">
        <v>407000</v>
      </c>
      <c r="D270" s="8">
        <v>57000</v>
      </c>
      <c r="E270" s="8">
        <v>102000</v>
      </c>
      <c r="F270" s="8">
        <v>142000</v>
      </c>
      <c r="G270" s="8">
        <v>106000</v>
      </c>
      <c r="H270" s="8" t="s">
        <v>571</v>
      </c>
      <c r="I270" s="9">
        <v>55.6</v>
      </c>
      <c r="J270" s="9">
        <v>69</v>
      </c>
      <c r="K270" s="9">
        <v>56.1</v>
      </c>
      <c r="L270" s="9">
        <v>81.599999999999994</v>
      </c>
      <c r="M270" s="9">
        <v>75.2</v>
      </c>
      <c r="N270" s="9">
        <v>60.8</v>
      </c>
      <c r="O270" s="9" t="s">
        <v>571</v>
      </c>
      <c r="P270" s="8"/>
    </row>
    <row r="271" spans="1:16" x14ac:dyDescent="0.2">
      <c r="A271" s="12" t="s">
        <v>429</v>
      </c>
      <c r="B271" s="8">
        <v>410000</v>
      </c>
      <c r="C271" s="8">
        <v>403000</v>
      </c>
      <c r="D271" s="8">
        <v>52000</v>
      </c>
      <c r="E271" s="8">
        <v>103000</v>
      </c>
      <c r="F271" s="8">
        <v>144000</v>
      </c>
      <c r="G271" s="8">
        <v>104000</v>
      </c>
      <c r="H271" s="8" t="s">
        <v>571</v>
      </c>
      <c r="I271" s="9">
        <v>55</v>
      </c>
      <c r="J271" s="9">
        <v>68.3</v>
      </c>
      <c r="K271" s="9">
        <v>51.9</v>
      </c>
      <c r="L271" s="9">
        <v>82.4</v>
      </c>
      <c r="M271" s="9">
        <v>76.2</v>
      </c>
      <c r="N271" s="9">
        <v>59.3</v>
      </c>
      <c r="O271" s="9" t="s">
        <v>571</v>
      </c>
      <c r="P271" s="8"/>
    </row>
    <row r="272" spans="1:16" x14ac:dyDescent="0.2">
      <c r="A272" s="12" t="s">
        <v>430</v>
      </c>
      <c r="B272" s="8">
        <v>407000</v>
      </c>
      <c r="C272" s="8">
        <v>399000</v>
      </c>
      <c r="D272" s="8">
        <v>52000</v>
      </c>
      <c r="E272" s="8">
        <v>99000</v>
      </c>
      <c r="F272" s="8">
        <v>144000</v>
      </c>
      <c r="G272" s="8">
        <v>105000</v>
      </c>
      <c r="H272" s="8" t="s">
        <v>571</v>
      </c>
      <c r="I272" s="9">
        <v>54.5</v>
      </c>
      <c r="J272" s="9">
        <v>67.7</v>
      </c>
      <c r="K272" s="9">
        <v>52</v>
      </c>
      <c r="L272" s="9">
        <v>78.900000000000006</v>
      </c>
      <c r="M272" s="9">
        <v>76</v>
      </c>
      <c r="N272" s="9">
        <v>59.7</v>
      </c>
      <c r="O272" s="9" t="s">
        <v>571</v>
      </c>
      <c r="P272" s="8"/>
    </row>
    <row r="273" spans="1:16" x14ac:dyDescent="0.2">
      <c r="A273" s="12" t="s">
        <v>431</v>
      </c>
      <c r="B273" s="8">
        <v>404000</v>
      </c>
      <c r="C273" s="8">
        <v>398000</v>
      </c>
      <c r="D273" s="8">
        <v>53000</v>
      </c>
      <c r="E273" s="8">
        <v>97000</v>
      </c>
      <c r="F273" s="8">
        <v>144000</v>
      </c>
      <c r="G273" s="8">
        <v>104000</v>
      </c>
      <c r="H273" s="8" t="s">
        <v>571</v>
      </c>
      <c r="I273" s="9">
        <v>54.1</v>
      </c>
      <c r="J273" s="9">
        <v>67.5</v>
      </c>
      <c r="K273" s="9">
        <v>53.3</v>
      </c>
      <c r="L273" s="9">
        <v>77.8</v>
      </c>
      <c r="M273" s="9">
        <v>76.2</v>
      </c>
      <c r="N273" s="9">
        <v>59</v>
      </c>
      <c r="O273" s="9" t="s">
        <v>571</v>
      </c>
      <c r="P273" s="8"/>
    </row>
    <row r="274" spans="1:16" x14ac:dyDescent="0.2">
      <c r="A274" s="12" t="s">
        <v>432</v>
      </c>
      <c r="B274" s="8">
        <v>404000</v>
      </c>
      <c r="C274" s="8">
        <v>398000</v>
      </c>
      <c r="D274" s="8">
        <v>50000</v>
      </c>
      <c r="E274" s="8">
        <v>100000</v>
      </c>
      <c r="F274" s="8">
        <v>146000</v>
      </c>
      <c r="G274" s="8">
        <v>102000</v>
      </c>
      <c r="H274" s="8" t="s">
        <v>571</v>
      </c>
      <c r="I274" s="9">
        <v>54.1</v>
      </c>
      <c r="J274" s="9">
        <v>67.5</v>
      </c>
      <c r="K274" s="9">
        <v>49.6</v>
      </c>
      <c r="L274" s="9">
        <v>80</v>
      </c>
      <c r="M274" s="9">
        <v>77.3</v>
      </c>
      <c r="N274" s="9">
        <v>58.1</v>
      </c>
      <c r="O274" s="9" t="s">
        <v>571</v>
      </c>
      <c r="P274" s="8"/>
    </row>
    <row r="275" spans="1:16" x14ac:dyDescent="0.2">
      <c r="A275" s="12" t="s">
        <v>433</v>
      </c>
      <c r="B275" s="8">
        <v>409000</v>
      </c>
      <c r="C275" s="8">
        <v>402000</v>
      </c>
      <c r="D275" s="8">
        <v>52000</v>
      </c>
      <c r="E275" s="8">
        <v>101000</v>
      </c>
      <c r="F275" s="8">
        <v>147000</v>
      </c>
      <c r="G275" s="8">
        <v>103000</v>
      </c>
      <c r="H275" s="8" t="s">
        <v>571</v>
      </c>
      <c r="I275" s="9">
        <v>54.8</v>
      </c>
      <c r="J275" s="9">
        <v>68.099999999999994</v>
      </c>
      <c r="K275" s="9">
        <v>51.7</v>
      </c>
      <c r="L275" s="9">
        <v>80.5</v>
      </c>
      <c r="M275" s="9">
        <v>77.8</v>
      </c>
      <c r="N275" s="9">
        <v>58.3</v>
      </c>
      <c r="O275" s="9" t="s">
        <v>571</v>
      </c>
      <c r="P275" s="8"/>
    </row>
    <row r="276" spans="1:16" x14ac:dyDescent="0.2">
      <c r="A276" s="12" t="s">
        <v>434</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
      <c r="A277" s="12" t="s">
        <v>435</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
      <c r="A278" s="12" t="s">
        <v>436</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
      <c r="A279" s="12" t="s">
        <v>437</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
      <c r="A280" s="12" t="s">
        <v>438</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
      <c r="A281" s="12" t="s">
        <v>439</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
      <c r="A282" s="12" t="s">
        <v>440</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588</v>
      </c>
    </row>
    <row r="283" spans="1:16" x14ac:dyDescent="0.2">
      <c r="A283" s="12" t="s">
        <v>442</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
      <c r="A284" s="12" t="s">
        <v>443</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
      <c r="A285" s="12" t="s">
        <v>444</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
      <c r="A286" s="12" t="s">
        <v>445</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
      <c r="A287" s="12" t="s">
        <v>446</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
      <c r="A288" s="12" t="s">
        <v>447</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
      <c r="A289" s="12" t="s">
        <v>448</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
      <c r="A290" s="12" t="s">
        <v>449</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
      <c r="A291" s="12" t="s">
        <v>450</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
      <c r="A292" s="12" t="s">
        <v>451</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
      <c r="A293" s="12" t="s">
        <v>452</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
      <c r="A294" s="12" t="s">
        <v>453</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
      <c r="A295" s="12" t="s">
        <v>454</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
      <c r="A296" s="12" t="s">
        <v>455</v>
      </c>
      <c r="B296" s="8">
        <v>423000</v>
      </c>
      <c r="C296" s="8">
        <v>413000</v>
      </c>
      <c r="D296" s="8">
        <v>54000</v>
      </c>
      <c r="E296" s="8">
        <v>99000</v>
      </c>
      <c r="F296" s="8">
        <v>147000</v>
      </c>
      <c r="G296" s="8">
        <v>112000</v>
      </c>
      <c r="H296" s="8">
        <v>10000</v>
      </c>
      <c r="I296" s="9">
        <v>56.229849145530601</v>
      </c>
      <c r="J296" s="9">
        <v>69.941174775825203</v>
      </c>
      <c r="K296" s="9">
        <v>55.337706262170798</v>
      </c>
      <c r="L296" s="9">
        <v>80.095547859095305</v>
      </c>
      <c r="M296" s="9">
        <v>78.963883162432097</v>
      </c>
      <c r="N296" s="9">
        <v>61.6529360498578</v>
      </c>
      <c r="O296" s="9">
        <v>6.1238898591653896</v>
      </c>
      <c r="P296" s="8"/>
    </row>
    <row r="297" spans="1:16" x14ac:dyDescent="0.2">
      <c r="A297" s="12" t="s">
        <v>456</v>
      </c>
      <c r="B297" s="8">
        <v>425000</v>
      </c>
      <c r="C297" s="8">
        <v>413000</v>
      </c>
      <c r="D297" s="8">
        <v>53000</v>
      </c>
      <c r="E297" s="8">
        <v>100000</v>
      </c>
      <c r="F297" s="8">
        <v>146000</v>
      </c>
      <c r="G297" s="8">
        <v>114000</v>
      </c>
      <c r="H297" s="8">
        <v>12000</v>
      </c>
      <c r="I297" s="9">
        <v>56.483278764423297</v>
      </c>
      <c r="J297" s="9">
        <v>69.951711618872594</v>
      </c>
      <c r="K297" s="9">
        <v>54.2293204142589</v>
      </c>
      <c r="L297" s="9">
        <v>80.863706469681006</v>
      </c>
      <c r="M297" s="9">
        <v>78.374903574183605</v>
      </c>
      <c r="N297" s="9">
        <v>62.3722004509928</v>
      </c>
      <c r="O297" s="9">
        <v>7.3262316581298101</v>
      </c>
      <c r="P297" s="8"/>
    </row>
    <row r="298" spans="1:16" x14ac:dyDescent="0.2">
      <c r="A298" s="12" t="s">
        <v>457</v>
      </c>
      <c r="B298" s="8">
        <v>427000</v>
      </c>
      <c r="C298" s="8">
        <v>415000</v>
      </c>
      <c r="D298" s="8">
        <v>53000</v>
      </c>
      <c r="E298" s="8">
        <v>99000</v>
      </c>
      <c r="F298" s="8">
        <v>148000</v>
      </c>
      <c r="G298" s="8">
        <v>115000</v>
      </c>
      <c r="H298" s="8">
        <v>12000</v>
      </c>
      <c r="I298" s="9">
        <v>56.8450588102314</v>
      </c>
      <c r="J298" s="9">
        <v>70.346897310194393</v>
      </c>
      <c r="K298" s="9">
        <v>54.305969382513098</v>
      </c>
      <c r="L298" s="9">
        <v>80.651420313857301</v>
      </c>
      <c r="M298" s="9">
        <v>79.431890643503607</v>
      </c>
      <c r="N298" s="9">
        <v>62.677399434944903</v>
      </c>
      <c r="O298" s="9">
        <v>7.6248779945390996</v>
      </c>
      <c r="P298" s="8"/>
    </row>
    <row r="299" spans="1:16" x14ac:dyDescent="0.2">
      <c r="A299" s="12" t="s">
        <v>458</v>
      </c>
      <c r="B299" s="8">
        <v>429000</v>
      </c>
      <c r="C299" s="8">
        <v>416000</v>
      </c>
      <c r="D299" s="8">
        <v>54000</v>
      </c>
      <c r="E299" s="8">
        <v>101000</v>
      </c>
      <c r="F299" s="8">
        <v>149000</v>
      </c>
      <c r="G299" s="8">
        <v>112000</v>
      </c>
      <c r="H299" s="8">
        <v>12000</v>
      </c>
      <c r="I299" s="9">
        <v>56.977419796601303</v>
      </c>
      <c r="J299" s="9">
        <v>70.523563048909097</v>
      </c>
      <c r="K299" s="9">
        <v>55.448315601012503</v>
      </c>
      <c r="L299" s="9">
        <v>82.027073142987106</v>
      </c>
      <c r="M299" s="9">
        <v>79.829725179871502</v>
      </c>
      <c r="N299" s="9">
        <v>61.320476720581503</v>
      </c>
      <c r="O299" s="9">
        <v>7.6657309436406802</v>
      </c>
      <c r="P299" s="8"/>
    </row>
    <row r="300" spans="1:16" x14ac:dyDescent="0.2">
      <c r="A300" s="12" t="s">
        <v>459</v>
      </c>
      <c r="B300" s="8">
        <v>424000</v>
      </c>
      <c r="C300" s="8">
        <v>413000</v>
      </c>
      <c r="D300" s="8">
        <v>54000</v>
      </c>
      <c r="E300" s="8">
        <v>100000</v>
      </c>
      <c r="F300" s="8">
        <v>146000</v>
      </c>
      <c r="G300" s="8">
        <v>113000</v>
      </c>
      <c r="H300" s="8">
        <v>11000</v>
      </c>
      <c r="I300" s="9">
        <v>56.351379370843098</v>
      </c>
      <c r="J300" s="9">
        <v>69.968361348311603</v>
      </c>
      <c r="K300" s="9">
        <v>55.629145894277102</v>
      </c>
      <c r="L300" s="9">
        <v>81.056824648402596</v>
      </c>
      <c r="M300" s="9">
        <v>78.432371554220694</v>
      </c>
      <c r="N300" s="9">
        <v>61.523206590137697</v>
      </c>
      <c r="O300" s="9">
        <v>6.8330139088315196</v>
      </c>
      <c r="P300" s="8"/>
    </row>
    <row r="301" spans="1:16" x14ac:dyDescent="0.2">
      <c r="A301" s="12" t="s">
        <v>460</v>
      </c>
      <c r="B301" s="8">
        <v>419000</v>
      </c>
      <c r="C301" s="8">
        <v>408000</v>
      </c>
      <c r="D301" s="8">
        <v>54000</v>
      </c>
      <c r="E301" s="8">
        <v>98000</v>
      </c>
      <c r="F301" s="8">
        <v>144000</v>
      </c>
      <c r="G301" s="8">
        <v>112000</v>
      </c>
      <c r="H301" s="8">
        <v>11000</v>
      </c>
      <c r="I301" s="9">
        <v>55.670656518411398</v>
      </c>
      <c r="J301" s="9">
        <v>69.082574249036099</v>
      </c>
      <c r="K301" s="9">
        <v>55.226403619984097</v>
      </c>
      <c r="L301" s="9">
        <v>80.116059511019998</v>
      </c>
      <c r="M301" s="9">
        <v>77.146642777828404</v>
      </c>
      <c r="N301" s="9">
        <v>60.840393750918302</v>
      </c>
      <c r="O301" s="9">
        <v>6.96918788192073</v>
      </c>
      <c r="P301" s="8"/>
    </row>
    <row r="302" spans="1:16" x14ac:dyDescent="0.2">
      <c r="A302" s="12" t="s">
        <v>461</v>
      </c>
      <c r="B302" s="8">
        <v>424000</v>
      </c>
      <c r="C302" s="8">
        <v>410000</v>
      </c>
      <c r="D302" s="8">
        <v>54000</v>
      </c>
      <c r="E302" s="8">
        <v>98000</v>
      </c>
      <c r="F302" s="8">
        <v>146000</v>
      </c>
      <c r="G302" s="8">
        <v>112000</v>
      </c>
      <c r="H302" s="8">
        <v>14000</v>
      </c>
      <c r="I302" s="9">
        <v>56.348611764205799</v>
      </c>
      <c r="J302" s="9">
        <v>69.544336060628694</v>
      </c>
      <c r="K302" s="9">
        <v>55.251240470811503</v>
      </c>
      <c r="L302" s="9">
        <v>80.121507276591899</v>
      </c>
      <c r="M302" s="9">
        <v>78.4521433017795</v>
      </c>
      <c r="N302" s="9">
        <v>60.994750171190098</v>
      </c>
      <c r="O302" s="9">
        <v>8.5024148652468305</v>
      </c>
      <c r="P302" s="8"/>
    </row>
    <row r="303" spans="1:16" x14ac:dyDescent="0.2">
      <c r="A303" s="12" t="s">
        <v>462</v>
      </c>
      <c r="B303" s="8">
        <v>424000</v>
      </c>
      <c r="C303" s="8">
        <v>410000</v>
      </c>
      <c r="D303" s="8">
        <v>54000</v>
      </c>
      <c r="E303" s="8">
        <v>96000</v>
      </c>
      <c r="F303" s="8">
        <v>148000</v>
      </c>
      <c r="G303" s="8">
        <v>112000</v>
      </c>
      <c r="H303" s="8">
        <v>14000</v>
      </c>
      <c r="I303" s="9">
        <v>56.315622439670797</v>
      </c>
      <c r="J303" s="9">
        <v>69.500273662485199</v>
      </c>
      <c r="K303" s="9">
        <v>55.813137360142001</v>
      </c>
      <c r="L303" s="9">
        <v>78.033452340196604</v>
      </c>
      <c r="M303" s="9">
        <v>79.378703942282897</v>
      </c>
      <c r="N303" s="9">
        <v>61.029687067594899</v>
      </c>
      <c r="O303" s="9">
        <v>8.5611351835712597</v>
      </c>
      <c r="P303" s="8"/>
    </row>
    <row r="304" spans="1:16" x14ac:dyDescent="0.2">
      <c r="A304" s="12" t="s">
        <v>463</v>
      </c>
      <c r="B304" s="8">
        <v>428000</v>
      </c>
      <c r="C304" s="8">
        <v>414000</v>
      </c>
      <c r="D304" s="8">
        <v>57000</v>
      </c>
      <c r="E304" s="8">
        <v>95000</v>
      </c>
      <c r="F304" s="8">
        <v>148000</v>
      </c>
      <c r="G304" s="8">
        <v>113000</v>
      </c>
      <c r="H304" s="8">
        <v>14000</v>
      </c>
      <c r="I304" s="9">
        <v>56.786517510295901</v>
      </c>
      <c r="J304" s="9">
        <v>70.140327090924501</v>
      </c>
      <c r="K304" s="9">
        <v>58.587955789691101</v>
      </c>
      <c r="L304" s="9">
        <v>77.923137818184799</v>
      </c>
      <c r="M304" s="9">
        <v>79.696151140373004</v>
      </c>
      <c r="N304" s="9">
        <v>61.388741341369602</v>
      </c>
      <c r="O304" s="9">
        <v>8.4951337304797594</v>
      </c>
      <c r="P304" s="8"/>
    </row>
    <row r="305" spans="1:16" x14ac:dyDescent="0.2">
      <c r="A305" s="12" t="s">
        <v>464</v>
      </c>
      <c r="B305" s="8">
        <v>428000</v>
      </c>
      <c r="C305" s="8">
        <v>415000</v>
      </c>
      <c r="D305" s="8">
        <v>56000</v>
      </c>
      <c r="E305" s="8">
        <v>97000</v>
      </c>
      <c r="F305" s="8">
        <v>149000</v>
      </c>
      <c r="G305" s="8">
        <v>113000</v>
      </c>
      <c r="H305" s="8">
        <v>12000</v>
      </c>
      <c r="I305" s="9">
        <v>56.762133538600402</v>
      </c>
      <c r="J305" s="9">
        <v>70.372786690232402</v>
      </c>
      <c r="K305" s="9">
        <v>58.205438253805902</v>
      </c>
      <c r="L305" s="9">
        <v>79.160983100409197</v>
      </c>
      <c r="M305" s="9">
        <v>79.799053802243606</v>
      </c>
      <c r="N305" s="9">
        <v>61.418610190779397</v>
      </c>
      <c r="O305" s="9">
        <v>7.5970055151897302</v>
      </c>
      <c r="P305" s="8"/>
    </row>
    <row r="306" spans="1:16" x14ac:dyDescent="0.2">
      <c r="A306" s="12" t="s">
        <v>465</v>
      </c>
      <c r="B306" s="8">
        <v>428000</v>
      </c>
      <c r="C306" s="8">
        <v>415000</v>
      </c>
      <c r="D306" s="8">
        <v>57000</v>
      </c>
      <c r="E306" s="8">
        <v>97000</v>
      </c>
      <c r="F306" s="8">
        <v>148000</v>
      </c>
      <c r="G306" s="8">
        <v>113000</v>
      </c>
      <c r="H306" s="8">
        <v>13000</v>
      </c>
      <c r="I306" s="9">
        <v>56.739641806648798</v>
      </c>
      <c r="J306" s="9">
        <v>70.321441462203595</v>
      </c>
      <c r="K306" s="9">
        <v>59.006609501546301</v>
      </c>
      <c r="L306" s="9">
        <v>79.194098451824999</v>
      </c>
      <c r="M306" s="9">
        <v>79.547419928347793</v>
      </c>
      <c r="N306" s="9">
        <v>61.085224385655799</v>
      </c>
      <c r="O306" s="9">
        <v>7.7498105180802401</v>
      </c>
      <c r="P306" s="8"/>
    </row>
    <row r="307" spans="1:16" x14ac:dyDescent="0.2">
      <c r="A307" s="12" t="s">
        <v>466</v>
      </c>
      <c r="B307" s="8">
        <v>427000</v>
      </c>
      <c r="C307" s="8">
        <v>414000</v>
      </c>
      <c r="D307" s="8">
        <v>55000</v>
      </c>
      <c r="E307" s="8">
        <v>98000</v>
      </c>
      <c r="F307" s="8">
        <v>148000</v>
      </c>
      <c r="G307" s="8">
        <v>112000</v>
      </c>
      <c r="H307" s="8">
        <v>13000</v>
      </c>
      <c r="I307" s="9">
        <v>56.605910467713102</v>
      </c>
      <c r="J307" s="9">
        <v>70.182507663085204</v>
      </c>
      <c r="K307" s="9">
        <v>57.3498664789782</v>
      </c>
      <c r="L307" s="9">
        <v>80.447165117192597</v>
      </c>
      <c r="M307" s="9">
        <v>79.623837927884296</v>
      </c>
      <c r="N307" s="9">
        <v>60.621468011723401</v>
      </c>
      <c r="O307" s="9">
        <v>7.71516612258596</v>
      </c>
      <c r="P307" s="8"/>
    </row>
    <row r="308" spans="1:16" x14ac:dyDescent="0.2">
      <c r="A308" s="12" t="s">
        <v>467</v>
      </c>
      <c r="B308" s="8">
        <v>423000</v>
      </c>
      <c r="C308" s="8">
        <v>410000</v>
      </c>
      <c r="D308" s="8">
        <v>54000</v>
      </c>
      <c r="E308" s="8">
        <v>98000</v>
      </c>
      <c r="F308" s="8">
        <v>148000</v>
      </c>
      <c r="G308" s="8">
        <v>110000</v>
      </c>
      <c r="H308" s="8">
        <v>13000</v>
      </c>
      <c r="I308" s="9">
        <v>56.103136883390498</v>
      </c>
      <c r="J308" s="9">
        <v>69.541013406044101</v>
      </c>
      <c r="K308" s="9">
        <v>56.122967216343099</v>
      </c>
      <c r="L308" s="9">
        <v>80.200503307566805</v>
      </c>
      <c r="M308" s="9">
        <v>79.658965600710005</v>
      </c>
      <c r="N308" s="9">
        <v>59.3617652612554</v>
      </c>
      <c r="O308" s="9">
        <v>7.7648465329624701</v>
      </c>
      <c r="P308" s="8"/>
    </row>
    <row r="309" spans="1:16" x14ac:dyDescent="0.2">
      <c r="A309" s="12" t="s">
        <v>468</v>
      </c>
      <c r="B309" s="8">
        <v>411000</v>
      </c>
      <c r="C309" s="8">
        <v>399000</v>
      </c>
      <c r="D309" s="8">
        <v>51000</v>
      </c>
      <c r="E309" s="8">
        <v>95000</v>
      </c>
      <c r="F309" s="8">
        <v>149000</v>
      </c>
      <c r="G309" s="8">
        <v>104000</v>
      </c>
      <c r="H309" s="8">
        <v>13000</v>
      </c>
      <c r="I309" s="9">
        <v>54.632455936535301</v>
      </c>
      <c r="J309" s="9">
        <v>67.656388697005497</v>
      </c>
      <c r="K309" s="9">
        <v>52.740693063139801</v>
      </c>
      <c r="L309" s="9">
        <v>77.706221557771599</v>
      </c>
      <c r="M309" s="9">
        <v>80.112966363161505</v>
      </c>
      <c r="N309" s="9">
        <v>56.329352879626299</v>
      </c>
      <c r="O309" s="9">
        <v>7.8384740160745396</v>
      </c>
      <c r="P309" s="8"/>
    </row>
    <row r="310" spans="1:16" x14ac:dyDescent="0.2">
      <c r="A310" s="12" t="s">
        <v>469</v>
      </c>
      <c r="B310" s="8">
        <v>410000</v>
      </c>
      <c r="C310" s="8">
        <v>401000</v>
      </c>
      <c r="D310" s="8">
        <v>49000</v>
      </c>
      <c r="E310" s="8">
        <v>97000</v>
      </c>
      <c r="F310" s="8">
        <v>148000</v>
      </c>
      <c r="G310" s="8">
        <v>106000</v>
      </c>
      <c r="H310" s="8">
        <v>9000</v>
      </c>
      <c r="I310" s="9">
        <v>54.417524582371897</v>
      </c>
      <c r="J310" s="9">
        <v>68.001608991342394</v>
      </c>
      <c r="K310" s="9">
        <v>50.989754715218403</v>
      </c>
      <c r="L310" s="9">
        <v>79.945941949211701</v>
      </c>
      <c r="M310" s="9">
        <v>79.611969392645406</v>
      </c>
      <c r="N310" s="9">
        <v>57.371214082319398</v>
      </c>
      <c r="O310" s="9">
        <v>5.61304445921472</v>
      </c>
      <c r="P310" s="8"/>
    </row>
    <row r="311" spans="1:16" x14ac:dyDescent="0.2">
      <c r="A311" s="12" t="s">
        <v>470</v>
      </c>
      <c r="B311" s="8">
        <v>404000</v>
      </c>
      <c r="C311" s="8">
        <v>394000</v>
      </c>
      <c r="D311" s="8">
        <v>47000</v>
      </c>
      <c r="E311" s="8">
        <v>95000</v>
      </c>
      <c r="F311" s="8">
        <v>148000</v>
      </c>
      <c r="G311" s="8">
        <v>103000</v>
      </c>
      <c r="H311" s="8">
        <v>10000</v>
      </c>
      <c r="I311" s="9">
        <v>53.581903470838199</v>
      </c>
      <c r="J311" s="9">
        <v>66.920784260446496</v>
      </c>
      <c r="K311" s="9">
        <v>49.393680970110402</v>
      </c>
      <c r="L311" s="9">
        <v>78.354030106393495</v>
      </c>
      <c r="M311" s="9">
        <v>79.827777717865999</v>
      </c>
      <c r="N311" s="9">
        <v>55.634678422063999</v>
      </c>
      <c r="O311" s="9">
        <v>5.7842337791950102</v>
      </c>
      <c r="P311" s="8"/>
    </row>
    <row r="312" spans="1:16" x14ac:dyDescent="0.2">
      <c r="A312" s="12" t="s">
        <v>471</v>
      </c>
      <c r="B312" s="8">
        <v>410000</v>
      </c>
      <c r="C312" s="8">
        <v>400000</v>
      </c>
      <c r="D312" s="8">
        <v>49000</v>
      </c>
      <c r="E312" s="8">
        <v>97000</v>
      </c>
      <c r="F312" s="8">
        <v>148000</v>
      </c>
      <c r="G312" s="8">
        <v>105000</v>
      </c>
      <c r="H312" s="8">
        <v>10000</v>
      </c>
      <c r="I312" s="9">
        <v>54.341733722560399</v>
      </c>
      <c r="J312" s="9">
        <v>67.894069673320402</v>
      </c>
      <c r="K312" s="9">
        <v>51.2235453174562</v>
      </c>
      <c r="L312" s="9">
        <v>80.078237595223399</v>
      </c>
      <c r="M312" s="9">
        <v>79.860182829545906</v>
      </c>
      <c r="N312" s="9">
        <v>56.633455971211397</v>
      </c>
      <c r="O312" s="9">
        <v>5.84588292445956</v>
      </c>
      <c r="P312" s="8"/>
    </row>
    <row r="313" spans="1:16" x14ac:dyDescent="0.2">
      <c r="A313" s="12" t="s">
        <v>472</v>
      </c>
      <c r="B313" s="8">
        <v>424000</v>
      </c>
      <c r="C313" s="8">
        <v>409000</v>
      </c>
      <c r="D313" s="8">
        <v>52000</v>
      </c>
      <c r="E313" s="8">
        <v>98000</v>
      </c>
      <c r="F313" s="8">
        <v>149000</v>
      </c>
      <c r="G313" s="8">
        <v>110000</v>
      </c>
      <c r="H313" s="8">
        <v>15000</v>
      </c>
      <c r="I313" s="9">
        <v>56.2282046965855</v>
      </c>
      <c r="J313" s="9">
        <v>69.422739594960902</v>
      </c>
      <c r="K313" s="9">
        <v>54.035051224712703</v>
      </c>
      <c r="L313" s="9">
        <v>80.8667413952261</v>
      </c>
      <c r="M313" s="9">
        <v>80.194999434081296</v>
      </c>
      <c r="N313" s="9">
        <v>59.191685169096097</v>
      </c>
      <c r="O313" s="9">
        <v>9.0866663838195301</v>
      </c>
      <c r="P313" s="8"/>
    </row>
    <row r="314" spans="1:16" x14ac:dyDescent="0.2">
      <c r="A314" s="12" t="s">
        <v>473</v>
      </c>
      <c r="B314" s="8">
        <v>419000</v>
      </c>
      <c r="C314" s="8">
        <v>405000</v>
      </c>
      <c r="D314" s="8">
        <v>51000</v>
      </c>
      <c r="E314" s="8">
        <v>98000</v>
      </c>
      <c r="F314" s="8">
        <v>145000</v>
      </c>
      <c r="G314" s="8">
        <v>112000</v>
      </c>
      <c r="H314" s="8">
        <v>14000</v>
      </c>
      <c r="I314" s="9">
        <v>55.560753236771298</v>
      </c>
      <c r="J314" s="9">
        <v>68.724422274254295</v>
      </c>
      <c r="K314" s="9">
        <v>52.930402930402899</v>
      </c>
      <c r="L314" s="9">
        <v>80.612632239111406</v>
      </c>
      <c r="M314" s="9">
        <v>77.954734152100997</v>
      </c>
      <c r="N314" s="9">
        <v>59.963562319151201</v>
      </c>
      <c r="O314" s="9">
        <v>8.6055801004660193</v>
      </c>
      <c r="P314" s="8"/>
    </row>
    <row r="315" spans="1:16" x14ac:dyDescent="0.2">
      <c r="A315" s="12" t="s">
        <v>474</v>
      </c>
      <c r="B315" s="8">
        <v>421000</v>
      </c>
      <c r="C315" s="8">
        <v>407000</v>
      </c>
      <c r="D315" s="8">
        <v>50000</v>
      </c>
      <c r="E315" s="8">
        <v>97000</v>
      </c>
      <c r="F315" s="8">
        <v>148000</v>
      </c>
      <c r="G315" s="8">
        <v>112000</v>
      </c>
      <c r="H315" s="8">
        <v>14000</v>
      </c>
      <c r="I315" s="9">
        <v>55.765574928032201</v>
      </c>
      <c r="J315" s="9">
        <v>69.118912013355498</v>
      </c>
      <c r="K315" s="9">
        <v>52.445819143728997</v>
      </c>
      <c r="L315" s="9">
        <v>80.021153003974504</v>
      </c>
      <c r="M315" s="9">
        <v>79.679611650485398</v>
      </c>
      <c r="N315" s="9">
        <v>60.152961625885801</v>
      </c>
      <c r="O315" s="9">
        <v>8.1888630978287207</v>
      </c>
      <c r="P315" s="8"/>
    </row>
    <row r="316" spans="1:16" x14ac:dyDescent="0.2">
      <c r="A316" s="12" t="s">
        <v>475</v>
      </c>
      <c r="B316" s="8">
        <v>411000</v>
      </c>
      <c r="C316" s="8">
        <v>398000</v>
      </c>
      <c r="D316" s="8">
        <v>45000</v>
      </c>
      <c r="E316" s="8">
        <v>89000</v>
      </c>
      <c r="F316" s="8">
        <v>153000</v>
      </c>
      <c r="G316" s="8">
        <v>111000</v>
      </c>
      <c r="H316" s="8">
        <v>14000</v>
      </c>
      <c r="I316" s="9">
        <v>54.529960293267898</v>
      </c>
      <c r="J316" s="9">
        <v>67.535466562523894</v>
      </c>
      <c r="K316" s="9">
        <v>46.586952442507801</v>
      </c>
      <c r="L316" s="9">
        <v>73.954608661104501</v>
      </c>
      <c r="M316" s="9">
        <v>82.628243879269405</v>
      </c>
      <c r="N316" s="9">
        <v>59.177406497932303</v>
      </c>
      <c r="O316" s="9">
        <v>8.27671998888869</v>
      </c>
      <c r="P316" s="8"/>
    </row>
    <row r="317" spans="1:16" x14ac:dyDescent="0.2">
      <c r="A317" s="12" t="s">
        <v>476</v>
      </c>
      <c r="B317" s="8">
        <v>408000</v>
      </c>
      <c r="C317" s="8">
        <v>396000</v>
      </c>
      <c r="D317" s="8">
        <v>44000</v>
      </c>
      <c r="E317" s="8">
        <v>90000</v>
      </c>
      <c r="F317" s="8">
        <v>156000</v>
      </c>
      <c r="G317" s="8">
        <v>107000</v>
      </c>
      <c r="H317" s="8">
        <v>12000</v>
      </c>
      <c r="I317" s="9">
        <v>54.076455072041099</v>
      </c>
      <c r="J317" s="9">
        <v>67.311116245565898</v>
      </c>
      <c r="K317" s="9">
        <v>45.757512520868097</v>
      </c>
      <c r="L317" s="9">
        <v>74.233128834355796</v>
      </c>
      <c r="M317" s="9">
        <v>84.360737375974196</v>
      </c>
      <c r="N317" s="9">
        <v>57.013148818531299</v>
      </c>
      <c r="O317" s="9">
        <v>7.0952995525106504</v>
      </c>
      <c r="P317" s="8"/>
    </row>
    <row r="318" spans="1:16" x14ac:dyDescent="0.2">
      <c r="A318" s="12" t="s">
        <v>477</v>
      </c>
      <c r="B318" s="8">
        <v>412000</v>
      </c>
      <c r="C318" s="8">
        <v>398000</v>
      </c>
      <c r="D318" s="8">
        <v>45000</v>
      </c>
      <c r="E318" s="8">
        <v>93000</v>
      </c>
      <c r="F318" s="8">
        <v>151000</v>
      </c>
      <c r="G318" s="8">
        <v>109000</v>
      </c>
      <c r="H318" s="8">
        <v>14000</v>
      </c>
      <c r="I318" s="9">
        <v>54.634223302901702</v>
      </c>
      <c r="J318" s="9">
        <v>67.662342739899699</v>
      </c>
      <c r="K318" s="9">
        <v>47.2151422721765</v>
      </c>
      <c r="L318" s="9">
        <v>76.877148693760304</v>
      </c>
      <c r="M318" s="9">
        <v>81.856067976908605</v>
      </c>
      <c r="N318" s="9">
        <v>58.1597806743302</v>
      </c>
      <c r="O318" s="9">
        <v>8.4594019797446691</v>
      </c>
      <c r="P318" s="8"/>
    </row>
    <row r="319" spans="1:16" x14ac:dyDescent="0.2">
      <c r="A319" s="12" t="s">
        <v>478</v>
      </c>
      <c r="B319" s="8">
        <v>412000</v>
      </c>
      <c r="C319" s="8">
        <v>399000</v>
      </c>
      <c r="D319" s="8">
        <v>47000</v>
      </c>
      <c r="E319" s="8">
        <v>95000</v>
      </c>
      <c r="F319" s="8">
        <v>149000</v>
      </c>
      <c r="G319" s="8">
        <v>108000</v>
      </c>
      <c r="H319" s="8">
        <v>12000</v>
      </c>
      <c r="I319" s="9">
        <v>54.5436596015345</v>
      </c>
      <c r="J319" s="9">
        <v>67.838030287323406</v>
      </c>
      <c r="K319" s="9">
        <v>49.344581033617601</v>
      </c>
      <c r="L319" s="9">
        <v>78.754925924078407</v>
      </c>
      <c r="M319" s="9">
        <v>80.801427644386806</v>
      </c>
      <c r="N319" s="9">
        <v>57.488870524884703</v>
      </c>
      <c r="O319" s="9">
        <v>7.4789127269664402</v>
      </c>
      <c r="P319" s="8"/>
    </row>
    <row r="320" spans="1:16" x14ac:dyDescent="0.2">
      <c r="A320" s="12" t="s">
        <v>479</v>
      </c>
      <c r="B320" s="8">
        <v>413000</v>
      </c>
      <c r="C320" s="8">
        <v>400000</v>
      </c>
      <c r="D320" s="8">
        <v>45000</v>
      </c>
      <c r="E320" s="8">
        <v>95000</v>
      </c>
      <c r="F320" s="8">
        <v>148000</v>
      </c>
      <c r="G320" s="8">
        <v>112000</v>
      </c>
      <c r="H320" s="8">
        <v>13000</v>
      </c>
      <c r="I320" s="9">
        <v>54.784363271426102</v>
      </c>
      <c r="J320" s="9">
        <v>68.044034025673994</v>
      </c>
      <c r="K320" s="9">
        <v>47.350965662990902</v>
      </c>
      <c r="L320" s="9">
        <v>78.751790532662596</v>
      </c>
      <c r="M320" s="9">
        <v>80.277033790547307</v>
      </c>
      <c r="N320" s="9">
        <v>59.674768987814502</v>
      </c>
      <c r="O320" s="9">
        <v>7.9342756863310804</v>
      </c>
      <c r="P320" s="8"/>
    </row>
    <row r="321" spans="1:16" x14ac:dyDescent="0.2">
      <c r="A321" s="12" t="s">
        <v>480</v>
      </c>
      <c r="B321" s="8">
        <v>413000</v>
      </c>
      <c r="C321" s="8">
        <v>402000</v>
      </c>
      <c r="D321" s="8">
        <v>46000</v>
      </c>
      <c r="E321" s="8">
        <v>95000</v>
      </c>
      <c r="F321" s="8">
        <v>150000</v>
      </c>
      <c r="G321" s="8">
        <v>110000</v>
      </c>
      <c r="H321" s="8">
        <v>11000</v>
      </c>
      <c r="I321" s="9">
        <v>54.747205868901503</v>
      </c>
      <c r="J321" s="9">
        <v>68.383953013956599</v>
      </c>
      <c r="K321" s="9">
        <v>48.234813744581999</v>
      </c>
      <c r="L321" s="9">
        <v>79.440358864041897</v>
      </c>
      <c r="M321" s="9">
        <v>81.323214169716096</v>
      </c>
      <c r="N321" s="9">
        <v>58.831150136749699</v>
      </c>
      <c r="O321" s="9">
        <v>6.6380552220888402</v>
      </c>
      <c r="P321" s="8"/>
    </row>
    <row r="322" spans="1:16" x14ac:dyDescent="0.2">
      <c r="A322" s="12" t="s">
        <v>481</v>
      </c>
      <c r="B322" s="8">
        <v>412000</v>
      </c>
      <c r="C322" s="8">
        <v>401000</v>
      </c>
      <c r="D322" s="8">
        <v>44000</v>
      </c>
      <c r="E322" s="8">
        <v>97000</v>
      </c>
      <c r="F322" s="8">
        <v>152000</v>
      </c>
      <c r="G322" s="8">
        <v>107000</v>
      </c>
      <c r="H322" s="8">
        <v>11000</v>
      </c>
      <c r="I322" s="9">
        <v>54.600268479855401</v>
      </c>
      <c r="J322" s="9">
        <v>68.186156827582195</v>
      </c>
      <c r="K322" s="9">
        <v>46.381547937026703</v>
      </c>
      <c r="L322" s="9">
        <v>81.269043584242596</v>
      </c>
      <c r="M322" s="9">
        <v>82.204257116401905</v>
      </c>
      <c r="N322" s="9">
        <v>57.140499036218998</v>
      </c>
      <c r="O322" s="9">
        <v>6.75103968168363</v>
      </c>
      <c r="P322" s="8"/>
    </row>
    <row r="323" spans="1:16" x14ac:dyDescent="0.2">
      <c r="A323" s="12" t="s">
        <v>482</v>
      </c>
      <c r="B323" s="8">
        <v>426000</v>
      </c>
      <c r="C323" s="8">
        <v>414000</v>
      </c>
      <c r="D323" s="8">
        <v>49000</v>
      </c>
      <c r="E323" s="8">
        <v>101000</v>
      </c>
      <c r="F323" s="8">
        <v>152000</v>
      </c>
      <c r="G323" s="8">
        <v>112000</v>
      </c>
      <c r="H323" s="8">
        <v>11000</v>
      </c>
      <c r="I323" s="9">
        <v>56.428549663021997</v>
      </c>
      <c r="J323" s="9">
        <v>70.530781155082394</v>
      </c>
      <c r="K323" s="9">
        <v>51.572946576404803</v>
      </c>
      <c r="L323" s="9">
        <v>84.246157446488397</v>
      </c>
      <c r="M323" s="9">
        <v>82.520175486107405</v>
      </c>
      <c r="N323" s="9">
        <v>59.649001478896501</v>
      </c>
      <c r="O323" s="9">
        <v>6.8365686110246804</v>
      </c>
      <c r="P323" s="8"/>
    </row>
    <row r="324" spans="1:16" x14ac:dyDescent="0.2">
      <c r="A324" s="12" t="s">
        <v>483</v>
      </c>
      <c r="B324" s="8">
        <v>429000</v>
      </c>
      <c r="C324" s="8">
        <v>416000</v>
      </c>
      <c r="D324" s="8">
        <v>50000</v>
      </c>
      <c r="E324" s="8">
        <v>99000</v>
      </c>
      <c r="F324" s="8">
        <v>150000</v>
      </c>
      <c r="G324" s="8">
        <v>118000</v>
      </c>
      <c r="H324" s="8">
        <v>13000</v>
      </c>
      <c r="I324" s="9">
        <v>56.778803215242597</v>
      </c>
      <c r="J324" s="9">
        <v>70.757687024873206</v>
      </c>
      <c r="K324" s="9">
        <v>52.277441387835502</v>
      </c>
      <c r="L324" s="9">
        <v>82.606514614407104</v>
      </c>
      <c r="M324" s="9">
        <v>83.275280711320804</v>
      </c>
      <c r="N324" s="9">
        <v>60.922801794537797</v>
      </c>
      <c r="O324" s="9">
        <v>7.6878533350048697</v>
      </c>
      <c r="P324" s="8"/>
    </row>
    <row r="325" spans="1:16" x14ac:dyDescent="0.2">
      <c r="A325" s="12" t="s">
        <v>484</v>
      </c>
      <c r="B325" s="8">
        <v>433000</v>
      </c>
      <c r="C325" s="8">
        <v>420000</v>
      </c>
      <c r="D325" s="8">
        <v>52000</v>
      </c>
      <c r="E325" s="8">
        <v>97000</v>
      </c>
      <c r="F325" s="8">
        <v>149000</v>
      </c>
      <c r="G325" s="8">
        <v>122000</v>
      </c>
      <c r="H325" s="8">
        <v>13000</v>
      </c>
      <c r="I325" s="9">
        <v>57.264097176399297</v>
      </c>
      <c r="J325" s="9">
        <v>71.405417802808302</v>
      </c>
      <c r="K325" s="9">
        <v>54.867006521443301</v>
      </c>
      <c r="L325" s="9">
        <v>80.941719021521195</v>
      </c>
      <c r="M325" s="9">
        <v>82.586442534873001</v>
      </c>
      <c r="N325" s="9">
        <v>63.192862073797997</v>
      </c>
      <c r="O325" s="9">
        <v>7.6047918481308701</v>
      </c>
      <c r="P325" s="8"/>
    </row>
    <row r="326" spans="1:16" x14ac:dyDescent="0.2">
      <c r="A326" s="12" t="s">
        <v>485</v>
      </c>
      <c r="B326" s="8">
        <v>428000</v>
      </c>
      <c r="C326" s="8">
        <v>414000</v>
      </c>
      <c r="D326" s="8">
        <v>48000</v>
      </c>
      <c r="E326" s="8">
        <v>95000</v>
      </c>
      <c r="F326" s="8">
        <v>152000</v>
      </c>
      <c r="G326" s="8">
        <v>119000</v>
      </c>
      <c r="H326" s="8">
        <v>14000</v>
      </c>
      <c r="I326" s="9">
        <v>56.631190671355697</v>
      </c>
      <c r="J326" s="9">
        <v>70.344777212123702</v>
      </c>
      <c r="K326" s="9">
        <v>50.686594657958601</v>
      </c>
      <c r="L326" s="9">
        <v>79.150308234625797</v>
      </c>
      <c r="M326" s="9">
        <v>82.342317009863294</v>
      </c>
      <c r="N326" s="9">
        <v>62.946852471712802</v>
      </c>
      <c r="O326" s="9">
        <v>8.4851593203761908</v>
      </c>
      <c r="P326" s="8"/>
    </row>
    <row r="327" spans="1:16" x14ac:dyDescent="0.2">
      <c r="A327" s="12" t="s">
        <v>486</v>
      </c>
      <c r="B327" s="8">
        <v>422000</v>
      </c>
      <c r="C327" s="8">
        <v>408000</v>
      </c>
      <c r="D327" s="8">
        <v>44000</v>
      </c>
      <c r="E327" s="8">
        <v>95000</v>
      </c>
      <c r="F327" s="8">
        <v>152000</v>
      </c>
      <c r="G327" s="8">
        <v>117000</v>
      </c>
      <c r="H327" s="8">
        <v>14000</v>
      </c>
      <c r="I327" s="9">
        <v>55.787158795651401</v>
      </c>
      <c r="J327" s="9">
        <v>69.359294583897196</v>
      </c>
      <c r="K327" s="9">
        <v>46.282366480096201</v>
      </c>
      <c r="L327" s="9">
        <v>78.901886130801799</v>
      </c>
      <c r="M327" s="9">
        <v>82.353926905342405</v>
      </c>
      <c r="N327" s="9">
        <v>62.248252749467099</v>
      </c>
      <c r="O327" s="9">
        <v>8.1327617764369897</v>
      </c>
      <c r="P327" s="8"/>
    </row>
    <row r="328" spans="1:16" x14ac:dyDescent="0.2">
      <c r="A328" s="12" t="s">
        <v>487</v>
      </c>
      <c r="B328" s="8">
        <v>416000</v>
      </c>
      <c r="C328" s="8">
        <v>402000</v>
      </c>
      <c r="D328" s="8">
        <v>42000</v>
      </c>
      <c r="E328" s="8">
        <v>94000</v>
      </c>
      <c r="F328" s="8">
        <v>149000</v>
      </c>
      <c r="G328" s="8">
        <v>116000</v>
      </c>
      <c r="H328" s="8">
        <v>14000</v>
      </c>
      <c r="I328" s="9">
        <v>55.011554549636898</v>
      </c>
      <c r="J328" s="9">
        <v>68.298188550415702</v>
      </c>
      <c r="K328" s="9">
        <v>44.130143580727498</v>
      </c>
      <c r="L328" s="9">
        <v>78.687333494792895</v>
      </c>
      <c r="M328" s="9">
        <v>80.791525625358304</v>
      </c>
      <c r="N328" s="9">
        <v>61.694001824701402</v>
      </c>
      <c r="O328" s="9">
        <v>8.3533643092742906</v>
      </c>
      <c r="P328" s="8"/>
    </row>
    <row r="329" spans="1:16" x14ac:dyDescent="0.2">
      <c r="A329" s="12" t="s">
        <v>488</v>
      </c>
      <c r="B329" s="8">
        <v>413000</v>
      </c>
      <c r="C329" s="8">
        <v>401000</v>
      </c>
      <c r="D329" s="8">
        <v>43000</v>
      </c>
      <c r="E329" s="8">
        <v>93000</v>
      </c>
      <c r="F329" s="8">
        <v>149000</v>
      </c>
      <c r="G329" s="8">
        <v>116000</v>
      </c>
      <c r="H329" s="8">
        <v>12000</v>
      </c>
      <c r="I329" s="9">
        <v>54.643896117634597</v>
      </c>
      <c r="J329" s="9">
        <v>68.119374382010193</v>
      </c>
      <c r="K329" s="9">
        <v>44.793073484301203</v>
      </c>
      <c r="L329" s="9">
        <v>77.547968892267306</v>
      </c>
      <c r="M329" s="9">
        <v>80.779007257898797</v>
      </c>
      <c r="N329" s="9">
        <v>61.532339364355103</v>
      </c>
      <c r="O329" s="9">
        <v>7.3294837685966199</v>
      </c>
      <c r="P329" s="8"/>
    </row>
    <row r="330" spans="1:16" x14ac:dyDescent="0.2">
      <c r="A330" s="12" t="s">
        <v>489</v>
      </c>
      <c r="B330" s="8">
        <v>410000</v>
      </c>
      <c r="C330" s="8">
        <v>399000</v>
      </c>
      <c r="D330" s="8">
        <v>41000</v>
      </c>
      <c r="E330" s="8">
        <v>93000</v>
      </c>
      <c r="F330" s="8">
        <v>150000</v>
      </c>
      <c r="G330" s="8">
        <v>114000</v>
      </c>
      <c r="H330" s="8">
        <v>11000</v>
      </c>
      <c r="I330" s="9">
        <v>54.185794604632001</v>
      </c>
      <c r="J330" s="9">
        <v>67.726576014736295</v>
      </c>
      <c r="K330" s="9">
        <v>43.095721734760097</v>
      </c>
      <c r="L330" s="9">
        <v>78.084526813616506</v>
      </c>
      <c r="M330" s="9">
        <v>80.997771189924904</v>
      </c>
      <c r="N330" s="9">
        <v>60.613345220280003</v>
      </c>
      <c r="O330" s="9">
        <v>6.64558661217671</v>
      </c>
      <c r="P330" s="8"/>
    </row>
    <row r="331" spans="1:16" x14ac:dyDescent="0.2">
      <c r="A331" s="12" t="s">
        <v>490</v>
      </c>
      <c r="B331" s="8">
        <v>411000</v>
      </c>
      <c r="C331" s="8">
        <v>400000</v>
      </c>
      <c r="D331" s="8">
        <v>42000</v>
      </c>
      <c r="E331" s="8">
        <v>94000</v>
      </c>
      <c r="F331" s="8">
        <v>149000</v>
      </c>
      <c r="G331" s="8">
        <v>115000</v>
      </c>
      <c r="H331" s="8">
        <v>11000</v>
      </c>
      <c r="I331" s="9">
        <v>54.320484884385102</v>
      </c>
      <c r="J331" s="9">
        <v>67.9339424230172</v>
      </c>
      <c r="K331" s="9">
        <v>43.964533587362702</v>
      </c>
      <c r="L331" s="9">
        <v>78.402806783059006</v>
      </c>
      <c r="M331" s="9">
        <v>80.835230683532799</v>
      </c>
      <c r="N331" s="9">
        <v>60.777000859443802</v>
      </c>
      <c r="O331" s="9">
        <v>6.5266661100044097</v>
      </c>
      <c r="P331" s="8"/>
    </row>
    <row r="332" spans="1:16" x14ac:dyDescent="0.2">
      <c r="A332" s="12" t="s">
        <v>491</v>
      </c>
      <c r="B332" s="8">
        <v>412000</v>
      </c>
      <c r="C332" s="8">
        <v>401000</v>
      </c>
      <c r="D332" s="8">
        <v>41000</v>
      </c>
      <c r="E332" s="8">
        <v>96000</v>
      </c>
      <c r="F332" s="8">
        <v>148000</v>
      </c>
      <c r="G332" s="8">
        <v>115000</v>
      </c>
      <c r="H332" s="8">
        <v>11000</v>
      </c>
      <c r="I332" s="9">
        <v>54.471836989319499</v>
      </c>
      <c r="J332" s="9">
        <v>68.079831411925099</v>
      </c>
      <c r="K332" s="9">
        <v>42.983153709322998</v>
      </c>
      <c r="L332" s="9">
        <v>80.533707396089</v>
      </c>
      <c r="M332" s="9">
        <v>80.111682919973205</v>
      </c>
      <c r="N332" s="9">
        <v>61.0859800495315</v>
      </c>
      <c r="O332" s="9">
        <v>6.6926223154982596</v>
      </c>
      <c r="P332" s="8"/>
    </row>
    <row r="333" spans="1:16" x14ac:dyDescent="0.2">
      <c r="A333" s="12" t="s">
        <v>492</v>
      </c>
      <c r="B333" s="8">
        <v>414000</v>
      </c>
      <c r="C333" s="8">
        <v>402000</v>
      </c>
      <c r="D333" s="8">
        <v>44000</v>
      </c>
      <c r="E333" s="8">
        <v>94000</v>
      </c>
      <c r="F333" s="8">
        <v>149000</v>
      </c>
      <c r="G333" s="8">
        <v>115000</v>
      </c>
      <c r="H333" s="8">
        <v>12000</v>
      </c>
      <c r="I333" s="9">
        <v>54.727051212254203</v>
      </c>
      <c r="J333" s="9">
        <v>68.324592663269996</v>
      </c>
      <c r="K333" s="9">
        <v>46.211384155080601</v>
      </c>
      <c r="L333" s="9">
        <v>78.327627953577704</v>
      </c>
      <c r="M333" s="9">
        <v>80.715910994849295</v>
      </c>
      <c r="N333" s="9">
        <v>61.024667730494599</v>
      </c>
      <c r="O333" s="9">
        <v>6.9866418697805797</v>
      </c>
      <c r="P333" s="8"/>
    </row>
    <row r="334" spans="1:16" x14ac:dyDescent="0.2">
      <c r="A334" s="12" t="s">
        <v>493</v>
      </c>
      <c r="B334" s="8">
        <v>411000</v>
      </c>
      <c r="C334" s="8">
        <v>398000</v>
      </c>
      <c r="D334" s="8">
        <v>45000</v>
      </c>
      <c r="E334" s="8">
        <v>94000</v>
      </c>
      <c r="F334" s="8">
        <v>146000</v>
      </c>
      <c r="G334" s="8">
        <v>113000</v>
      </c>
      <c r="H334" s="8">
        <v>13000</v>
      </c>
      <c r="I334" s="9">
        <v>54.279257862233301</v>
      </c>
      <c r="J334" s="9">
        <v>67.614639046507193</v>
      </c>
      <c r="K334" s="9">
        <v>46.7839926383704</v>
      </c>
      <c r="L334" s="9">
        <v>78.588771244774804</v>
      </c>
      <c r="M334" s="9">
        <v>79.091336311436905</v>
      </c>
      <c r="N334" s="9">
        <v>59.942240945340899</v>
      </c>
      <c r="O334" s="9">
        <v>7.4543006268023504</v>
      </c>
      <c r="P334" s="8"/>
    </row>
    <row r="335" spans="1:16" x14ac:dyDescent="0.2">
      <c r="A335" s="12" t="s">
        <v>494</v>
      </c>
      <c r="B335" s="8">
        <v>411000</v>
      </c>
      <c r="C335" s="8">
        <v>399000</v>
      </c>
      <c r="D335" s="8">
        <v>46000</v>
      </c>
      <c r="E335" s="8">
        <v>93000</v>
      </c>
      <c r="F335" s="8">
        <v>148000</v>
      </c>
      <c r="G335" s="8">
        <v>112000</v>
      </c>
      <c r="H335" s="8">
        <v>12000</v>
      </c>
      <c r="I335" s="9">
        <v>54.240132677866598</v>
      </c>
      <c r="J335" s="9">
        <v>67.686019958400195</v>
      </c>
      <c r="K335" s="9">
        <v>48.336016054518502</v>
      </c>
      <c r="L335" s="9">
        <v>77.391340619003898</v>
      </c>
      <c r="M335" s="9">
        <v>79.789566927007399</v>
      </c>
      <c r="N335" s="9">
        <v>59.457984528981697</v>
      </c>
      <c r="O335" s="9">
        <v>7.0364568753461896</v>
      </c>
      <c r="P335" s="8"/>
    </row>
    <row r="336" spans="1:16" x14ac:dyDescent="0.2">
      <c r="A336" s="12" t="s">
        <v>495</v>
      </c>
      <c r="B336" s="8">
        <v>415000</v>
      </c>
      <c r="C336" s="8">
        <v>402000</v>
      </c>
      <c r="D336" s="8">
        <v>49000</v>
      </c>
      <c r="E336" s="8">
        <v>93000</v>
      </c>
      <c r="F336" s="8">
        <v>150000</v>
      </c>
      <c r="G336" s="8">
        <v>110000</v>
      </c>
      <c r="H336" s="8">
        <v>12000</v>
      </c>
      <c r="I336" s="9">
        <v>54.678190244513402</v>
      </c>
      <c r="J336" s="9">
        <v>68.182241684524399</v>
      </c>
      <c r="K336" s="9">
        <v>51.206246803002301</v>
      </c>
      <c r="L336" s="9">
        <v>77.727246224709901</v>
      </c>
      <c r="M336" s="9">
        <v>80.731292975596602</v>
      </c>
      <c r="N336" s="9">
        <v>58.413563267033403</v>
      </c>
      <c r="O336" s="9">
        <v>7.2646166656753701</v>
      </c>
      <c r="P336" s="8"/>
    </row>
    <row r="337" spans="1:16" x14ac:dyDescent="0.2">
      <c r="A337" s="12" t="s">
        <v>496</v>
      </c>
      <c r="B337" s="8">
        <v>423000</v>
      </c>
      <c r="C337" s="8">
        <v>410000</v>
      </c>
      <c r="D337" s="8">
        <v>50000</v>
      </c>
      <c r="E337" s="8">
        <v>93000</v>
      </c>
      <c r="F337" s="8">
        <v>151000</v>
      </c>
      <c r="G337" s="8">
        <v>116000</v>
      </c>
      <c r="H337" s="8">
        <v>12000</v>
      </c>
      <c r="I337" s="9">
        <v>55.684800826420101</v>
      </c>
      <c r="J337" s="9">
        <v>69.438618053404198</v>
      </c>
      <c r="K337" s="9">
        <v>52.381647701790797</v>
      </c>
      <c r="L337" s="9">
        <v>77.460848714938706</v>
      </c>
      <c r="M337" s="9">
        <v>81.229318243061201</v>
      </c>
      <c r="N337" s="9">
        <v>61.424802947722299</v>
      </c>
      <c r="O337" s="9">
        <v>7.3921287737839796</v>
      </c>
      <c r="P337" s="8"/>
    </row>
    <row r="338" spans="1:16" x14ac:dyDescent="0.2">
      <c r="A338" s="12" t="s">
        <v>497</v>
      </c>
      <c r="B338" s="8">
        <v>421000</v>
      </c>
      <c r="C338" s="8">
        <v>408000</v>
      </c>
      <c r="D338" s="8">
        <v>50000</v>
      </c>
      <c r="E338" s="8">
        <v>91000</v>
      </c>
      <c r="F338" s="8">
        <v>151000</v>
      </c>
      <c r="G338" s="8">
        <v>115000</v>
      </c>
      <c r="H338" s="8">
        <v>14000</v>
      </c>
      <c r="I338" s="9">
        <v>54.929346189985303</v>
      </c>
      <c r="J338" s="9">
        <v>68.374415792836402</v>
      </c>
      <c r="K338" s="9">
        <v>53.9976550819108</v>
      </c>
      <c r="L338" s="9">
        <v>74.939257202360295</v>
      </c>
      <c r="M338" s="9">
        <v>79.261011308274803</v>
      </c>
      <c r="N338" s="9">
        <v>60.331602641527198</v>
      </c>
      <c r="O338" s="9">
        <v>8.0462189787851095</v>
      </c>
      <c r="P338" s="8"/>
    </row>
    <row r="339" spans="1:16" x14ac:dyDescent="0.2">
      <c r="A339" s="12" t="s">
        <v>498</v>
      </c>
      <c r="B339" s="8">
        <v>420000</v>
      </c>
      <c r="C339" s="8">
        <v>406000</v>
      </c>
      <c r="D339" s="8">
        <v>51000</v>
      </c>
      <c r="E339" s="8">
        <v>90000</v>
      </c>
      <c r="F339" s="8">
        <v>150000</v>
      </c>
      <c r="G339" s="8">
        <v>115000</v>
      </c>
      <c r="H339" s="8">
        <v>14000</v>
      </c>
      <c r="I339" s="9">
        <v>54.654489551305403</v>
      </c>
      <c r="J339" s="9">
        <v>68.023954907619995</v>
      </c>
      <c r="K339" s="9">
        <v>54.517693358135901</v>
      </c>
      <c r="L339" s="9">
        <v>74.228808790917796</v>
      </c>
      <c r="M339" s="9">
        <v>78.584993015992595</v>
      </c>
      <c r="N339" s="9">
        <v>60.116685748341503</v>
      </c>
      <c r="O339" s="9">
        <v>8.1086919712972794</v>
      </c>
      <c r="P339" s="8"/>
    </row>
    <row r="340" spans="1:16" x14ac:dyDescent="0.2">
      <c r="A340" s="12" t="s">
        <v>499</v>
      </c>
      <c r="B340" s="8">
        <v>415000</v>
      </c>
      <c r="C340" s="8">
        <v>400000</v>
      </c>
      <c r="D340" s="8">
        <v>50000</v>
      </c>
      <c r="E340" s="8">
        <v>90000</v>
      </c>
      <c r="F340" s="8">
        <v>148000</v>
      </c>
      <c r="G340" s="8">
        <v>112000</v>
      </c>
      <c r="H340" s="8">
        <v>14000</v>
      </c>
      <c r="I340" s="9">
        <v>54.0118826219909</v>
      </c>
      <c r="J340" s="9">
        <v>67.133184964302501</v>
      </c>
      <c r="K340" s="9">
        <v>53.4802983727079</v>
      </c>
      <c r="L340" s="9">
        <v>74.854164595141</v>
      </c>
      <c r="M340" s="9">
        <v>77.394734226481603</v>
      </c>
      <c r="N340" s="9">
        <v>58.651896749921598</v>
      </c>
      <c r="O340" s="9">
        <v>8.4145865266372493</v>
      </c>
      <c r="P340" s="8"/>
    </row>
    <row r="341" spans="1:16" x14ac:dyDescent="0.2">
      <c r="A341" s="12" t="s">
        <v>500</v>
      </c>
      <c r="B341" s="8">
        <v>419000</v>
      </c>
      <c r="C341" s="8">
        <v>405000</v>
      </c>
      <c r="D341" s="8">
        <v>49000</v>
      </c>
      <c r="E341" s="8">
        <v>92000</v>
      </c>
      <c r="F341" s="8">
        <v>151000</v>
      </c>
      <c r="G341" s="8">
        <v>113000</v>
      </c>
      <c r="H341" s="8">
        <v>14000</v>
      </c>
      <c r="I341" s="9">
        <v>54.521324373650998</v>
      </c>
      <c r="J341" s="9">
        <v>67.966358933078396</v>
      </c>
      <c r="K341" s="9">
        <v>52.548455026000298</v>
      </c>
      <c r="L341" s="9">
        <v>76.489085433139493</v>
      </c>
      <c r="M341" s="9">
        <v>79.128701892397999</v>
      </c>
      <c r="N341" s="9">
        <v>58.952199931072698</v>
      </c>
      <c r="O341" s="9">
        <v>7.8790135379638899</v>
      </c>
      <c r="P341" s="8"/>
    </row>
    <row r="342" spans="1:16" x14ac:dyDescent="0.2">
      <c r="A342" s="12" t="s">
        <v>501</v>
      </c>
      <c r="B342" s="8">
        <v>416000</v>
      </c>
      <c r="C342" s="8">
        <v>403000</v>
      </c>
      <c r="D342" s="8">
        <v>47000</v>
      </c>
      <c r="E342" s="8">
        <v>94000</v>
      </c>
      <c r="F342" s="8">
        <v>150000</v>
      </c>
      <c r="G342" s="8">
        <v>112000</v>
      </c>
      <c r="H342" s="8">
        <v>13000</v>
      </c>
      <c r="I342" s="9">
        <v>54.088535601221601</v>
      </c>
      <c r="J342" s="9">
        <v>67.603661675657605</v>
      </c>
      <c r="K342" s="9">
        <v>50.893077707964103</v>
      </c>
      <c r="L342" s="9">
        <v>77.720753714176595</v>
      </c>
      <c r="M342" s="9">
        <v>78.351696045262699</v>
      </c>
      <c r="N342" s="9">
        <v>58.636691060560203</v>
      </c>
      <c r="O342" s="9">
        <v>7.2815759518665599</v>
      </c>
      <c r="P342" s="8"/>
    </row>
    <row r="343" spans="1:16" x14ac:dyDescent="0.2">
      <c r="A343" s="12" t="s">
        <v>502</v>
      </c>
      <c r="B343" s="8">
        <v>419000</v>
      </c>
      <c r="C343" s="8">
        <v>407000</v>
      </c>
      <c r="D343" s="8">
        <v>52000</v>
      </c>
      <c r="E343" s="8">
        <v>93000</v>
      </c>
      <c r="F343" s="8">
        <v>149000</v>
      </c>
      <c r="G343" s="8">
        <v>112000</v>
      </c>
      <c r="H343" s="8">
        <v>13000</v>
      </c>
      <c r="I343" s="9">
        <v>54.544543958581301</v>
      </c>
      <c r="J343" s="9">
        <v>68.183083615921504</v>
      </c>
      <c r="K343" s="9">
        <v>55.386399261342902</v>
      </c>
      <c r="L343" s="9">
        <v>77.688706310861306</v>
      </c>
      <c r="M343" s="9">
        <v>77.979679664500097</v>
      </c>
      <c r="N343" s="9">
        <v>58.661984324939198</v>
      </c>
      <c r="O343" s="9">
        <v>7.39007659702773</v>
      </c>
      <c r="P343" s="8"/>
    </row>
    <row r="344" spans="1:16" x14ac:dyDescent="0.2">
      <c r="A344" s="12" t="s">
        <v>503</v>
      </c>
      <c r="B344" s="8">
        <v>421000</v>
      </c>
      <c r="C344" s="8">
        <v>406000</v>
      </c>
      <c r="D344" s="8">
        <v>50000</v>
      </c>
      <c r="E344" s="8">
        <v>94000</v>
      </c>
      <c r="F344" s="8">
        <v>149000</v>
      </c>
      <c r="G344" s="8">
        <v>114000</v>
      </c>
      <c r="H344" s="8">
        <v>15000</v>
      </c>
      <c r="I344" s="9">
        <v>54.736935182066802</v>
      </c>
      <c r="J344" s="9">
        <v>68.160892745437096</v>
      </c>
      <c r="K344" s="9">
        <v>53.638773517069701</v>
      </c>
      <c r="L344" s="9">
        <v>77.984111386839402</v>
      </c>
      <c r="M344" s="9">
        <v>77.984077948010295</v>
      </c>
      <c r="N344" s="9">
        <v>59.263026661032903</v>
      </c>
      <c r="O344" s="9">
        <v>8.4042417717269196</v>
      </c>
      <c r="P344" s="8"/>
    </row>
    <row r="345" spans="1:16" x14ac:dyDescent="0.2">
      <c r="A345" s="12" t="s">
        <v>504</v>
      </c>
      <c r="B345" s="8">
        <v>426000</v>
      </c>
      <c r="C345" s="8">
        <v>411000</v>
      </c>
      <c r="D345" s="8">
        <v>54000</v>
      </c>
      <c r="E345" s="8">
        <v>92000</v>
      </c>
      <c r="F345" s="8">
        <v>149000</v>
      </c>
      <c r="G345" s="8">
        <v>116000</v>
      </c>
      <c r="H345" s="8">
        <v>15000</v>
      </c>
      <c r="I345" s="9">
        <v>55.306778967070201</v>
      </c>
      <c r="J345" s="9">
        <v>68.849542087530807</v>
      </c>
      <c r="K345" s="9">
        <v>57.428482553711802</v>
      </c>
      <c r="L345" s="9">
        <v>76.672641627412602</v>
      </c>
      <c r="M345" s="9">
        <v>77.676895976750103</v>
      </c>
      <c r="N345" s="9">
        <v>60.704044711844297</v>
      </c>
      <c r="O345" s="9">
        <v>8.6472681889618208</v>
      </c>
      <c r="P345" s="8"/>
    </row>
    <row r="346" spans="1:16" x14ac:dyDescent="0.2">
      <c r="A346" s="12" t="s">
        <v>505</v>
      </c>
      <c r="B346" s="8">
        <v>419000</v>
      </c>
      <c r="C346" s="8">
        <v>405000</v>
      </c>
      <c r="D346" s="8">
        <v>53000</v>
      </c>
      <c r="E346" s="8">
        <v>89000</v>
      </c>
      <c r="F346" s="8">
        <v>146000</v>
      </c>
      <c r="G346" s="8">
        <v>117000</v>
      </c>
      <c r="H346" s="8">
        <v>14000</v>
      </c>
      <c r="I346" s="9">
        <v>54.464134889510902</v>
      </c>
      <c r="J346" s="9">
        <v>67.930369970330602</v>
      </c>
      <c r="K346" s="9">
        <v>57.028426820506802</v>
      </c>
      <c r="L346" s="9">
        <v>74.135225375626007</v>
      </c>
      <c r="M346" s="9">
        <v>76.555148980658601</v>
      </c>
      <c r="N346" s="9">
        <v>60.756201792787202</v>
      </c>
      <c r="O346" s="9">
        <v>8.1446397563184707</v>
      </c>
      <c r="P346" s="8"/>
    </row>
    <row r="347" spans="1:16" x14ac:dyDescent="0.2">
      <c r="A347" s="12" t="s">
        <v>506</v>
      </c>
      <c r="B347" s="8">
        <v>417000</v>
      </c>
      <c r="C347" s="8">
        <v>404000</v>
      </c>
      <c r="D347" s="8">
        <v>53000</v>
      </c>
      <c r="E347" s="8">
        <v>86000</v>
      </c>
      <c r="F347" s="8">
        <v>148000</v>
      </c>
      <c r="G347" s="8">
        <v>117000</v>
      </c>
      <c r="H347" s="8">
        <v>13000</v>
      </c>
      <c r="I347" s="9">
        <v>54.171320660615997</v>
      </c>
      <c r="J347" s="9">
        <v>67.799739721340799</v>
      </c>
      <c r="K347" s="9">
        <v>56.639113140994702</v>
      </c>
      <c r="L347" s="9">
        <v>72.260016380563997</v>
      </c>
      <c r="M347" s="9">
        <v>77.226481054727302</v>
      </c>
      <c r="N347" s="9">
        <v>61.045887806656602</v>
      </c>
      <c r="O347" s="9">
        <v>7.3774645292058203</v>
      </c>
      <c r="P347" s="8"/>
    </row>
    <row r="348" spans="1:16" x14ac:dyDescent="0.2">
      <c r="A348" s="12" t="s">
        <v>507</v>
      </c>
      <c r="B348" s="8">
        <v>413000</v>
      </c>
      <c r="C348" s="8">
        <v>401000</v>
      </c>
      <c r="D348" s="8">
        <v>51000</v>
      </c>
      <c r="E348" s="8">
        <v>86000</v>
      </c>
      <c r="F348" s="8">
        <v>146000</v>
      </c>
      <c r="G348" s="8">
        <v>118000</v>
      </c>
      <c r="H348" s="8">
        <v>12000</v>
      </c>
      <c r="I348" s="9">
        <v>53.646734078078801</v>
      </c>
      <c r="J348" s="9">
        <v>67.320412708635203</v>
      </c>
      <c r="K348" s="9">
        <v>54.791555031614998</v>
      </c>
      <c r="L348" s="9">
        <v>72.339695582685493</v>
      </c>
      <c r="M348" s="9">
        <v>76.1347067400404</v>
      </c>
      <c r="N348" s="9">
        <v>61.503461918892199</v>
      </c>
      <c r="O348" s="9">
        <v>6.7741750028745598</v>
      </c>
      <c r="P348" s="8"/>
    </row>
    <row r="349" spans="1:16" x14ac:dyDescent="0.2">
      <c r="A349" s="12" t="s">
        <v>508</v>
      </c>
      <c r="B349" s="8">
        <v>421000</v>
      </c>
      <c r="C349" s="8">
        <v>410000</v>
      </c>
      <c r="D349" s="8">
        <v>54000</v>
      </c>
      <c r="E349" s="8">
        <v>87000</v>
      </c>
      <c r="F349" s="8">
        <v>147000</v>
      </c>
      <c r="G349" s="8">
        <v>121000</v>
      </c>
      <c r="H349" s="8">
        <v>11000</v>
      </c>
      <c r="I349" s="9">
        <v>54.588352553670298</v>
      </c>
      <c r="J349" s="9">
        <v>68.689082676505095</v>
      </c>
      <c r="K349" s="9">
        <v>57.8162310336335</v>
      </c>
      <c r="L349" s="9">
        <v>73.079661883100002</v>
      </c>
      <c r="M349" s="9">
        <v>76.894507274009499</v>
      </c>
      <c r="N349" s="9">
        <v>63.069923845317</v>
      </c>
      <c r="O349" s="9">
        <v>6.3309955348431499</v>
      </c>
      <c r="P349" s="8"/>
    </row>
    <row r="350" spans="1:16" x14ac:dyDescent="0.2">
      <c r="A350" s="12" t="s">
        <v>509</v>
      </c>
      <c r="B350" s="8">
        <v>418000</v>
      </c>
      <c r="C350" s="8">
        <v>407000</v>
      </c>
      <c r="D350" s="8">
        <v>51000</v>
      </c>
      <c r="E350" s="8">
        <v>90000</v>
      </c>
      <c r="F350" s="8">
        <v>146000</v>
      </c>
      <c r="G350" s="8">
        <v>120000</v>
      </c>
      <c r="H350" s="8">
        <v>11000</v>
      </c>
      <c r="I350" s="9">
        <v>54.221108982349698</v>
      </c>
      <c r="J350" s="9">
        <v>68.200728072720096</v>
      </c>
      <c r="K350" s="9">
        <v>54.799751829190001</v>
      </c>
      <c r="L350" s="9">
        <v>75.489826202872294</v>
      </c>
      <c r="M350" s="9">
        <v>76.016731419977404</v>
      </c>
      <c r="N350" s="9">
        <v>62.4052635962355</v>
      </c>
      <c r="O350" s="9">
        <v>6.4593191791651901</v>
      </c>
      <c r="P350" s="8"/>
    </row>
    <row r="351" spans="1:16" x14ac:dyDescent="0.2">
      <c r="A351" s="12" t="s">
        <v>510</v>
      </c>
      <c r="B351" s="8">
        <v>417000</v>
      </c>
      <c r="C351" s="8">
        <v>406000</v>
      </c>
      <c r="D351" s="8">
        <v>50000</v>
      </c>
      <c r="E351" s="8">
        <v>90000</v>
      </c>
      <c r="F351" s="8">
        <v>146000</v>
      </c>
      <c r="G351" s="8">
        <v>121000</v>
      </c>
      <c r="H351" s="8">
        <v>11000</v>
      </c>
      <c r="I351" s="9">
        <v>54.027104965613098</v>
      </c>
      <c r="J351" s="9">
        <v>68.0724063231457</v>
      </c>
      <c r="K351" s="9">
        <v>53.186303332228597</v>
      </c>
      <c r="L351" s="9">
        <v>75.280087949714201</v>
      </c>
      <c r="M351" s="9">
        <v>76.056293914368894</v>
      </c>
      <c r="N351" s="9">
        <v>62.8896776409605</v>
      </c>
      <c r="O351" s="9">
        <v>6.1082763197034504</v>
      </c>
      <c r="P351" s="8"/>
    </row>
    <row r="352" spans="1:16" x14ac:dyDescent="0.2">
      <c r="A352" s="12" t="s">
        <v>511</v>
      </c>
      <c r="B352" s="8">
        <v>414000</v>
      </c>
      <c r="C352" s="8">
        <v>404000</v>
      </c>
      <c r="D352" s="8">
        <v>46000</v>
      </c>
      <c r="E352" s="8">
        <v>90000</v>
      </c>
      <c r="F352" s="8">
        <v>150000</v>
      </c>
      <c r="G352" s="8">
        <v>119000</v>
      </c>
      <c r="H352" s="8">
        <v>9000</v>
      </c>
      <c r="I352" s="9">
        <v>53.613100136729798</v>
      </c>
      <c r="J352" s="9">
        <v>67.781240622239096</v>
      </c>
      <c r="K352" s="9">
        <v>48.776164032464798</v>
      </c>
      <c r="L352" s="9">
        <v>75.8973798943221</v>
      </c>
      <c r="M352" s="9">
        <v>78.037436839687601</v>
      </c>
      <c r="N352" s="9">
        <v>61.791878647897903</v>
      </c>
      <c r="O352" s="9">
        <v>5.3493923611111098</v>
      </c>
      <c r="P352" s="8"/>
    </row>
    <row r="353" spans="1:16" x14ac:dyDescent="0.2">
      <c r="A353" s="12" t="s">
        <v>512</v>
      </c>
      <c r="B353" s="8">
        <v>419000</v>
      </c>
      <c r="C353" s="8">
        <v>408000</v>
      </c>
      <c r="D353" s="8">
        <v>49000</v>
      </c>
      <c r="E353" s="8">
        <v>90000</v>
      </c>
      <c r="F353" s="8">
        <v>149000</v>
      </c>
      <c r="G353" s="8">
        <v>119000</v>
      </c>
      <c r="H353" s="8">
        <v>11000</v>
      </c>
      <c r="I353" s="9">
        <v>54.213354713447302</v>
      </c>
      <c r="J353" s="9">
        <v>68.349541902587703</v>
      </c>
      <c r="K353" s="9">
        <v>52.162176580421502</v>
      </c>
      <c r="L353" s="9">
        <v>75.991391268526797</v>
      </c>
      <c r="M353" s="9">
        <v>77.794186713980096</v>
      </c>
      <c r="N353" s="9">
        <v>62.1002215357734</v>
      </c>
      <c r="O353" s="9">
        <v>6.1473050684205397</v>
      </c>
      <c r="P353" s="8"/>
    </row>
    <row r="354" spans="1:16" x14ac:dyDescent="0.2">
      <c r="A354" s="12" t="s">
        <v>513</v>
      </c>
      <c r="B354" s="8">
        <v>423000</v>
      </c>
      <c r="C354" s="8">
        <v>412000</v>
      </c>
      <c r="D354" s="8">
        <v>47000</v>
      </c>
      <c r="E354" s="8">
        <v>93000</v>
      </c>
      <c r="F354" s="8">
        <v>154000</v>
      </c>
      <c r="G354" s="8">
        <v>118000</v>
      </c>
      <c r="H354" s="8">
        <v>11000</v>
      </c>
      <c r="I354" s="9">
        <v>54.715290742385399</v>
      </c>
      <c r="J354" s="9">
        <v>68.977659932857406</v>
      </c>
      <c r="K354" s="9">
        <v>49.6098247409492</v>
      </c>
      <c r="L354" s="9">
        <v>78.658049096585799</v>
      </c>
      <c r="M354" s="9">
        <v>80.190529852459406</v>
      </c>
      <c r="N354" s="9">
        <v>61.268418480351897</v>
      </c>
      <c r="O354" s="9">
        <v>6.3000324304026503</v>
      </c>
      <c r="P354" s="8"/>
    </row>
    <row r="355" spans="1:16" x14ac:dyDescent="0.2">
      <c r="A355" s="12" t="s">
        <v>514</v>
      </c>
      <c r="B355" s="8">
        <v>425000</v>
      </c>
      <c r="C355" s="8">
        <v>415000</v>
      </c>
      <c r="D355" s="8">
        <v>47000</v>
      </c>
      <c r="E355" s="8">
        <v>91000</v>
      </c>
      <c r="F355" s="8">
        <v>156000</v>
      </c>
      <c r="G355" s="8">
        <v>121000</v>
      </c>
      <c r="H355" s="8">
        <v>11000</v>
      </c>
      <c r="I355" s="9">
        <v>55.059644745594298</v>
      </c>
      <c r="J355" s="9">
        <v>69.538511558998295</v>
      </c>
      <c r="K355" s="9">
        <v>50.211406358166002</v>
      </c>
      <c r="L355" s="9">
        <v>76.693287505054599</v>
      </c>
      <c r="M355" s="9">
        <v>81.428705548543206</v>
      </c>
      <c r="N355" s="9">
        <v>62.706066450744203</v>
      </c>
      <c r="O355" s="9">
        <v>5.99100327153762</v>
      </c>
      <c r="P355" s="8"/>
    </row>
    <row r="356" spans="1:16" x14ac:dyDescent="0.2">
      <c r="A356" s="8"/>
      <c r="B356" s="8"/>
      <c r="C356" s="8"/>
      <c r="D356" s="8"/>
      <c r="E356" s="8"/>
      <c r="F356" s="8"/>
      <c r="G356" s="8"/>
      <c r="H356" s="8"/>
      <c r="I356" s="9"/>
      <c r="J356" s="9"/>
      <c r="K356" s="9"/>
      <c r="L356" s="9"/>
      <c r="M356" s="9"/>
      <c r="N356" s="9"/>
      <c r="O356" s="9"/>
      <c r="P356"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56"/>
  <sheetViews>
    <sheetView workbookViewId="0"/>
  </sheetViews>
  <sheetFormatPr defaultColWidth="10.88671875" defaultRowHeight="15" x14ac:dyDescent="0.2"/>
  <cols>
    <col min="1" max="1" width="21.77734375" customWidth="1"/>
    <col min="2" max="12" width="12.77734375" customWidth="1"/>
    <col min="13" max="13" width="70.77734375" customWidth="1"/>
  </cols>
  <sheetData>
    <row r="1" spans="1:13" ht="19.5" x14ac:dyDescent="0.3">
      <c r="A1" s="2" t="s">
        <v>589</v>
      </c>
    </row>
    <row r="2" spans="1:13" x14ac:dyDescent="0.2">
      <c r="A2" t="s">
        <v>590</v>
      </c>
    </row>
    <row r="3" spans="1:13" ht="30" customHeight="1" x14ac:dyDescent="0.25">
      <c r="A3" s="3" t="s">
        <v>21</v>
      </c>
    </row>
    <row r="4" spans="1:13" x14ac:dyDescent="0.2">
      <c r="A4" t="s">
        <v>135</v>
      </c>
    </row>
    <row r="5" spans="1:13" x14ac:dyDescent="0.2">
      <c r="A5" t="s">
        <v>539</v>
      </c>
    </row>
    <row r="6" spans="1:13" x14ac:dyDescent="0.2">
      <c r="A6" t="s">
        <v>591</v>
      </c>
    </row>
    <row r="7" spans="1:13" ht="70.150000000000006" customHeight="1" x14ac:dyDescent="0.25">
      <c r="A7" s="5" t="s">
        <v>137</v>
      </c>
      <c r="B7" s="6" t="s">
        <v>592</v>
      </c>
      <c r="C7" s="6" t="s">
        <v>593</v>
      </c>
      <c r="D7" s="6" t="s">
        <v>594</v>
      </c>
      <c r="E7" s="6" t="s">
        <v>595</v>
      </c>
      <c r="F7" s="6" t="s">
        <v>596</v>
      </c>
      <c r="G7" s="6" t="s">
        <v>597</v>
      </c>
      <c r="H7" s="6" t="s">
        <v>598</v>
      </c>
      <c r="I7" s="6" t="s">
        <v>599</v>
      </c>
      <c r="J7" s="6" t="s">
        <v>600</v>
      </c>
      <c r="K7" s="6" t="s">
        <v>601</v>
      </c>
      <c r="L7" s="6" t="s">
        <v>602</v>
      </c>
      <c r="M7" s="6" t="s">
        <v>165</v>
      </c>
    </row>
    <row r="8" spans="1:13" x14ac:dyDescent="0.2">
      <c r="A8" s="12" t="s">
        <v>166</v>
      </c>
      <c r="B8" s="8">
        <v>320000</v>
      </c>
      <c r="C8" s="8">
        <v>80000</v>
      </c>
      <c r="D8" s="8">
        <v>114000</v>
      </c>
      <c r="E8" s="8">
        <v>18000</v>
      </c>
      <c r="F8" s="8">
        <v>72000</v>
      </c>
      <c r="G8" s="8">
        <v>37000</v>
      </c>
      <c r="H8" s="9">
        <v>25.1</v>
      </c>
      <c r="I8" s="9">
        <v>35.4</v>
      </c>
      <c r="J8" s="9">
        <v>5.6</v>
      </c>
      <c r="K8" s="9">
        <v>22.4</v>
      </c>
      <c r="L8" s="9">
        <v>11.5</v>
      </c>
      <c r="M8" s="8"/>
    </row>
    <row r="9" spans="1:13" x14ac:dyDescent="0.2">
      <c r="A9" s="12" t="s">
        <v>167</v>
      </c>
      <c r="B9" s="8">
        <v>313000</v>
      </c>
      <c r="C9" s="8" t="s">
        <v>603</v>
      </c>
      <c r="D9" s="8" t="s">
        <v>603</v>
      </c>
      <c r="E9" s="8" t="s">
        <v>603</v>
      </c>
      <c r="F9" s="8" t="s">
        <v>603</v>
      </c>
      <c r="G9" s="8" t="s">
        <v>603</v>
      </c>
      <c r="H9" s="9" t="s">
        <v>603</v>
      </c>
      <c r="I9" s="9" t="s">
        <v>603</v>
      </c>
      <c r="J9" s="9" t="s">
        <v>603</v>
      </c>
      <c r="K9" s="9" t="s">
        <v>603</v>
      </c>
      <c r="L9" s="9" t="s">
        <v>603</v>
      </c>
      <c r="M9" s="8"/>
    </row>
    <row r="10" spans="1:13" x14ac:dyDescent="0.2">
      <c r="A10" s="12" t="s">
        <v>168</v>
      </c>
      <c r="B10" s="8">
        <v>313000</v>
      </c>
      <c r="C10" s="8" t="s">
        <v>603</v>
      </c>
      <c r="D10" s="8" t="s">
        <v>603</v>
      </c>
      <c r="E10" s="8" t="s">
        <v>603</v>
      </c>
      <c r="F10" s="8" t="s">
        <v>603</v>
      </c>
      <c r="G10" s="8" t="s">
        <v>603</v>
      </c>
      <c r="H10" s="9" t="s">
        <v>603</v>
      </c>
      <c r="I10" s="9" t="s">
        <v>603</v>
      </c>
      <c r="J10" s="9" t="s">
        <v>603</v>
      </c>
      <c r="K10" s="9" t="s">
        <v>603</v>
      </c>
      <c r="L10" s="9" t="s">
        <v>603</v>
      </c>
      <c r="M10" s="8"/>
    </row>
    <row r="11" spans="1:13" x14ac:dyDescent="0.2">
      <c r="A11" s="12" t="s">
        <v>169</v>
      </c>
      <c r="B11" s="8">
        <v>315000</v>
      </c>
      <c r="C11" s="8">
        <v>82000</v>
      </c>
      <c r="D11" s="8">
        <v>111000</v>
      </c>
      <c r="E11" s="8">
        <v>17000</v>
      </c>
      <c r="F11" s="8">
        <v>72000</v>
      </c>
      <c r="G11" s="8">
        <v>34000</v>
      </c>
      <c r="H11" s="9">
        <v>26.1</v>
      </c>
      <c r="I11" s="9">
        <v>35.1</v>
      </c>
      <c r="J11" s="9">
        <v>5.4</v>
      </c>
      <c r="K11" s="9">
        <v>22.7</v>
      </c>
      <c r="L11" s="9">
        <v>10.7</v>
      </c>
      <c r="M11" s="8"/>
    </row>
    <row r="12" spans="1:13" x14ac:dyDescent="0.2">
      <c r="A12" s="12" t="s">
        <v>170</v>
      </c>
      <c r="B12" s="8">
        <v>310000</v>
      </c>
      <c r="C12" s="8" t="s">
        <v>603</v>
      </c>
      <c r="D12" s="8" t="s">
        <v>603</v>
      </c>
      <c r="E12" s="8" t="s">
        <v>603</v>
      </c>
      <c r="F12" s="8" t="s">
        <v>603</v>
      </c>
      <c r="G12" s="8" t="s">
        <v>603</v>
      </c>
      <c r="H12" s="9" t="s">
        <v>603</v>
      </c>
      <c r="I12" s="9" t="s">
        <v>603</v>
      </c>
      <c r="J12" s="9" t="s">
        <v>603</v>
      </c>
      <c r="K12" s="9" t="s">
        <v>603</v>
      </c>
      <c r="L12" s="9" t="s">
        <v>603</v>
      </c>
      <c r="M12" s="8"/>
    </row>
    <row r="13" spans="1:13" x14ac:dyDescent="0.2">
      <c r="A13" s="12" t="s">
        <v>171</v>
      </c>
      <c r="B13" s="8">
        <v>305000</v>
      </c>
      <c r="C13" s="8" t="s">
        <v>603</v>
      </c>
      <c r="D13" s="8" t="s">
        <v>603</v>
      </c>
      <c r="E13" s="8" t="s">
        <v>603</v>
      </c>
      <c r="F13" s="8" t="s">
        <v>603</v>
      </c>
      <c r="G13" s="8" t="s">
        <v>603</v>
      </c>
      <c r="H13" s="9" t="s">
        <v>603</v>
      </c>
      <c r="I13" s="9" t="s">
        <v>603</v>
      </c>
      <c r="J13" s="9" t="s">
        <v>603</v>
      </c>
      <c r="K13" s="9" t="s">
        <v>603</v>
      </c>
      <c r="L13" s="9" t="s">
        <v>603</v>
      </c>
      <c r="M13" s="8"/>
    </row>
    <row r="14" spans="1:13" x14ac:dyDescent="0.2">
      <c r="A14" s="12" t="s">
        <v>172</v>
      </c>
      <c r="B14" s="8">
        <v>306000</v>
      </c>
      <c r="C14" s="8">
        <v>84000</v>
      </c>
      <c r="D14" s="8">
        <v>109000</v>
      </c>
      <c r="E14" s="8">
        <v>17000</v>
      </c>
      <c r="F14" s="8">
        <v>60000</v>
      </c>
      <c r="G14" s="8">
        <v>36000</v>
      </c>
      <c r="H14" s="9">
        <v>27.3</v>
      </c>
      <c r="I14" s="9">
        <v>35.700000000000003</v>
      </c>
      <c r="J14" s="9">
        <v>5.4</v>
      </c>
      <c r="K14" s="9">
        <v>19.7</v>
      </c>
      <c r="L14" s="9">
        <v>11.9</v>
      </c>
      <c r="M14" s="8"/>
    </row>
    <row r="15" spans="1:13" x14ac:dyDescent="0.2">
      <c r="A15" s="12" t="s">
        <v>173</v>
      </c>
      <c r="B15" s="8">
        <v>299000</v>
      </c>
      <c r="C15" s="8" t="s">
        <v>603</v>
      </c>
      <c r="D15" s="8" t="s">
        <v>603</v>
      </c>
      <c r="E15" s="8" t="s">
        <v>603</v>
      </c>
      <c r="F15" s="8" t="s">
        <v>603</v>
      </c>
      <c r="G15" s="8" t="s">
        <v>603</v>
      </c>
      <c r="H15" s="9" t="s">
        <v>603</v>
      </c>
      <c r="I15" s="9" t="s">
        <v>603</v>
      </c>
      <c r="J15" s="9" t="s">
        <v>603</v>
      </c>
      <c r="K15" s="9" t="s">
        <v>603</v>
      </c>
      <c r="L15" s="9" t="s">
        <v>603</v>
      </c>
      <c r="M15" s="8"/>
    </row>
    <row r="16" spans="1:13" x14ac:dyDescent="0.2">
      <c r="A16" s="12" t="s">
        <v>174</v>
      </c>
      <c r="B16" s="8">
        <v>298000</v>
      </c>
      <c r="C16" s="8" t="s">
        <v>603</v>
      </c>
      <c r="D16" s="8" t="s">
        <v>603</v>
      </c>
      <c r="E16" s="8" t="s">
        <v>603</v>
      </c>
      <c r="F16" s="8" t="s">
        <v>603</v>
      </c>
      <c r="G16" s="8" t="s">
        <v>603</v>
      </c>
      <c r="H16" s="9" t="s">
        <v>603</v>
      </c>
      <c r="I16" s="9" t="s">
        <v>603</v>
      </c>
      <c r="J16" s="9" t="s">
        <v>603</v>
      </c>
      <c r="K16" s="9" t="s">
        <v>603</v>
      </c>
      <c r="L16" s="9" t="s">
        <v>603</v>
      </c>
      <c r="M16" s="8"/>
    </row>
    <row r="17" spans="1:13" x14ac:dyDescent="0.2">
      <c r="A17" s="12" t="s">
        <v>175</v>
      </c>
      <c r="B17" s="8">
        <v>295000</v>
      </c>
      <c r="C17" s="8">
        <v>84000</v>
      </c>
      <c r="D17" s="8">
        <v>100000</v>
      </c>
      <c r="E17" s="8">
        <v>18000</v>
      </c>
      <c r="F17" s="8">
        <v>62000</v>
      </c>
      <c r="G17" s="8">
        <v>30000</v>
      </c>
      <c r="H17" s="9">
        <v>28.6</v>
      </c>
      <c r="I17" s="9">
        <v>33.9</v>
      </c>
      <c r="J17" s="9">
        <v>6.1</v>
      </c>
      <c r="K17" s="9">
        <v>21.1</v>
      </c>
      <c r="L17" s="9">
        <v>10.199999999999999</v>
      </c>
      <c r="M17" s="8"/>
    </row>
    <row r="18" spans="1:13" x14ac:dyDescent="0.2">
      <c r="A18" s="12" t="s">
        <v>176</v>
      </c>
      <c r="B18" s="8">
        <v>292000</v>
      </c>
      <c r="C18" s="8" t="s">
        <v>603</v>
      </c>
      <c r="D18" s="8" t="s">
        <v>603</v>
      </c>
      <c r="E18" s="8" t="s">
        <v>603</v>
      </c>
      <c r="F18" s="8" t="s">
        <v>603</v>
      </c>
      <c r="G18" s="8" t="s">
        <v>603</v>
      </c>
      <c r="H18" s="9" t="s">
        <v>603</v>
      </c>
      <c r="I18" s="9" t="s">
        <v>603</v>
      </c>
      <c r="J18" s="9" t="s">
        <v>603</v>
      </c>
      <c r="K18" s="9" t="s">
        <v>603</v>
      </c>
      <c r="L18" s="9" t="s">
        <v>603</v>
      </c>
      <c r="M18" s="8"/>
    </row>
    <row r="19" spans="1:13" x14ac:dyDescent="0.2">
      <c r="A19" s="12" t="s">
        <v>177</v>
      </c>
      <c r="B19" s="8">
        <v>298000</v>
      </c>
      <c r="C19" s="8" t="s">
        <v>603</v>
      </c>
      <c r="D19" s="8" t="s">
        <v>603</v>
      </c>
      <c r="E19" s="8" t="s">
        <v>603</v>
      </c>
      <c r="F19" s="8" t="s">
        <v>603</v>
      </c>
      <c r="G19" s="8" t="s">
        <v>603</v>
      </c>
      <c r="H19" s="9" t="s">
        <v>603</v>
      </c>
      <c r="I19" s="9" t="s">
        <v>603</v>
      </c>
      <c r="J19" s="9" t="s">
        <v>603</v>
      </c>
      <c r="K19" s="9" t="s">
        <v>603</v>
      </c>
      <c r="L19" s="9" t="s">
        <v>603</v>
      </c>
      <c r="M19" s="8"/>
    </row>
    <row r="20" spans="1:13" x14ac:dyDescent="0.2">
      <c r="A20" s="12" t="s">
        <v>178</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
      <c r="A21" s="12" t="s">
        <v>179</v>
      </c>
      <c r="B21" s="8">
        <v>306000</v>
      </c>
      <c r="C21" s="8" t="s">
        <v>603</v>
      </c>
      <c r="D21" s="8" t="s">
        <v>603</v>
      </c>
      <c r="E21" s="8" t="s">
        <v>603</v>
      </c>
      <c r="F21" s="8" t="s">
        <v>603</v>
      </c>
      <c r="G21" s="8" t="s">
        <v>603</v>
      </c>
      <c r="H21" s="9" t="s">
        <v>603</v>
      </c>
      <c r="I21" s="9" t="s">
        <v>603</v>
      </c>
      <c r="J21" s="9" t="s">
        <v>603</v>
      </c>
      <c r="K21" s="9" t="s">
        <v>603</v>
      </c>
      <c r="L21" s="9" t="s">
        <v>603</v>
      </c>
      <c r="M21" s="8"/>
    </row>
    <row r="22" spans="1:13" x14ac:dyDescent="0.2">
      <c r="A22" s="12" t="s">
        <v>180</v>
      </c>
      <c r="B22" s="8">
        <v>308000</v>
      </c>
      <c r="C22" s="8" t="s">
        <v>603</v>
      </c>
      <c r="D22" s="8" t="s">
        <v>603</v>
      </c>
      <c r="E22" s="8" t="s">
        <v>603</v>
      </c>
      <c r="F22" s="8" t="s">
        <v>603</v>
      </c>
      <c r="G22" s="8" t="s">
        <v>603</v>
      </c>
      <c r="H22" s="9" t="s">
        <v>603</v>
      </c>
      <c r="I22" s="9" t="s">
        <v>603</v>
      </c>
      <c r="J22" s="9" t="s">
        <v>603</v>
      </c>
      <c r="K22" s="9" t="s">
        <v>603</v>
      </c>
      <c r="L22" s="9" t="s">
        <v>603</v>
      </c>
      <c r="M22" s="8"/>
    </row>
    <row r="23" spans="1:13" x14ac:dyDescent="0.2">
      <c r="A23" s="12" t="s">
        <v>181</v>
      </c>
      <c r="B23" s="8">
        <v>309000</v>
      </c>
      <c r="C23" s="8">
        <v>91000</v>
      </c>
      <c r="D23" s="8">
        <v>100000</v>
      </c>
      <c r="E23" s="8">
        <v>23000</v>
      </c>
      <c r="F23" s="8">
        <v>66000</v>
      </c>
      <c r="G23" s="8">
        <v>29000</v>
      </c>
      <c r="H23" s="9">
        <v>29.4</v>
      </c>
      <c r="I23" s="9">
        <v>32.4</v>
      </c>
      <c r="J23" s="9">
        <v>7.4</v>
      </c>
      <c r="K23" s="9">
        <v>21.5</v>
      </c>
      <c r="L23" s="9">
        <v>9.1999999999999993</v>
      </c>
      <c r="M23" s="8"/>
    </row>
    <row r="24" spans="1:13" x14ac:dyDescent="0.2">
      <c r="A24" s="12" t="s">
        <v>182</v>
      </c>
      <c r="B24" s="8">
        <v>306000</v>
      </c>
      <c r="C24" s="8" t="s">
        <v>603</v>
      </c>
      <c r="D24" s="8" t="s">
        <v>603</v>
      </c>
      <c r="E24" s="8" t="s">
        <v>603</v>
      </c>
      <c r="F24" s="8" t="s">
        <v>603</v>
      </c>
      <c r="G24" s="8" t="s">
        <v>603</v>
      </c>
      <c r="H24" s="9" t="s">
        <v>603</v>
      </c>
      <c r="I24" s="9" t="s">
        <v>603</v>
      </c>
      <c r="J24" s="9" t="s">
        <v>603</v>
      </c>
      <c r="K24" s="9" t="s">
        <v>603</v>
      </c>
      <c r="L24" s="9" t="s">
        <v>603</v>
      </c>
      <c r="M24" s="8"/>
    </row>
    <row r="25" spans="1:13" x14ac:dyDescent="0.2">
      <c r="A25" s="12" t="s">
        <v>183</v>
      </c>
      <c r="B25" s="8">
        <v>299000</v>
      </c>
      <c r="C25" s="8" t="s">
        <v>603</v>
      </c>
      <c r="D25" s="8" t="s">
        <v>603</v>
      </c>
      <c r="E25" s="8" t="s">
        <v>603</v>
      </c>
      <c r="F25" s="8" t="s">
        <v>603</v>
      </c>
      <c r="G25" s="8" t="s">
        <v>603</v>
      </c>
      <c r="H25" s="9" t="s">
        <v>603</v>
      </c>
      <c r="I25" s="9" t="s">
        <v>603</v>
      </c>
      <c r="J25" s="9" t="s">
        <v>603</v>
      </c>
      <c r="K25" s="9" t="s">
        <v>603</v>
      </c>
      <c r="L25" s="9" t="s">
        <v>603</v>
      </c>
      <c r="M25" s="8"/>
    </row>
    <row r="26" spans="1:13" x14ac:dyDescent="0.2">
      <c r="A26" s="12" t="s">
        <v>184</v>
      </c>
      <c r="B26" s="8">
        <v>299000</v>
      </c>
      <c r="C26" s="8">
        <v>86000</v>
      </c>
      <c r="D26" s="8">
        <v>100000</v>
      </c>
      <c r="E26" s="8">
        <v>24000</v>
      </c>
      <c r="F26" s="8">
        <v>61000</v>
      </c>
      <c r="G26" s="8">
        <v>27000</v>
      </c>
      <c r="H26" s="9">
        <v>28.7</v>
      </c>
      <c r="I26" s="9">
        <v>33.6</v>
      </c>
      <c r="J26" s="9">
        <v>8</v>
      </c>
      <c r="K26" s="9">
        <v>20.6</v>
      </c>
      <c r="L26" s="9">
        <v>9.1999999999999993</v>
      </c>
      <c r="M26" s="8"/>
    </row>
    <row r="27" spans="1:13" x14ac:dyDescent="0.2">
      <c r="A27" s="12" t="s">
        <v>185</v>
      </c>
      <c r="B27" s="8">
        <v>302000</v>
      </c>
      <c r="C27" s="8" t="s">
        <v>603</v>
      </c>
      <c r="D27" s="8" t="s">
        <v>603</v>
      </c>
      <c r="E27" s="8" t="s">
        <v>603</v>
      </c>
      <c r="F27" s="8" t="s">
        <v>603</v>
      </c>
      <c r="G27" s="8" t="s">
        <v>603</v>
      </c>
      <c r="H27" s="9" t="s">
        <v>603</v>
      </c>
      <c r="I27" s="9" t="s">
        <v>603</v>
      </c>
      <c r="J27" s="9" t="s">
        <v>603</v>
      </c>
      <c r="K27" s="9" t="s">
        <v>603</v>
      </c>
      <c r="L27" s="9" t="s">
        <v>603</v>
      </c>
      <c r="M27" s="8"/>
    </row>
    <row r="28" spans="1:13" x14ac:dyDescent="0.2">
      <c r="A28" s="12" t="s">
        <v>186</v>
      </c>
      <c r="B28" s="8">
        <v>306000</v>
      </c>
      <c r="C28" s="8" t="s">
        <v>603</v>
      </c>
      <c r="D28" s="8" t="s">
        <v>603</v>
      </c>
      <c r="E28" s="8" t="s">
        <v>603</v>
      </c>
      <c r="F28" s="8" t="s">
        <v>603</v>
      </c>
      <c r="G28" s="8" t="s">
        <v>603</v>
      </c>
      <c r="H28" s="9" t="s">
        <v>603</v>
      </c>
      <c r="I28" s="9" t="s">
        <v>603</v>
      </c>
      <c r="J28" s="9" t="s">
        <v>603</v>
      </c>
      <c r="K28" s="9" t="s">
        <v>603</v>
      </c>
      <c r="L28" s="9" t="s">
        <v>603</v>
      </c>
      <c r="M28" s="8"/>
    </row>
    <row r="29" spans="1:13" x14ac:dyDescent="0.2">
      <c r="A29" s="12" t="s">
        <v>187</v>
      </c>
      <c r="B29" s="8">
        <v>307000</v>
      </c>
      <c r="C29" s="8">
        <v>91000</v>
      </c>
      <c r="D29" s="8">
        <v>96000</v>
      </c>
      <c r="E29" s="8">
        <v>25000</v>
      </c>
      <c r="F29" s="8">
        <v>67000</v>
      </c>
      <c r="G29" s="8">
        <v>29000</v>
      </c>
      <c r="H29" s="9">
        <v>29.7</v>
      </c>
      <c r="I29" s="9">
        <v>31.2</v>
      </c>
      <c r="J29" s="9">
        <v>8</v>
      </c>
      <c r="K29" s="9">
        <v>21.8</v>
      </c>
      <c r="L29" s="9">
        <v>9.3000000000000007</v>
      </c>
      <c r="M29" s="8"/>
    </row>
    <row r="30" spans="1:13" x14ac:dyDescent="0.2">
      <c r="A30" s="12" t="s">
        <v>188</v>
      </c>
      <c r="B30" s="8">
        <v>303000</v>
      </c>
      <c r="C30" s="8" t="s">
        <v>603</v>
      </c>
      <c r="D30" s="8" t="s">
        <v>603</v>
      </c>
      <c r="E30" s="8" t="s">
        <v>603</v>
      </c>
      <c r="F30" s="8" t="s">
        <v>603</v>
      </c>
      <c r="G30" s="8" t="s">
        <v>603</v>
      </c>
      <c r="H30" s="9" t="s">
        <v>603</v>
      </c>
      <c r="I30" s="9" t="s">
        <v>603</v>
      </c>
      <c r="J30" s="9" t="s">
        <v>603</v>
      </c>
      <c r="K30" s="9" t="s">
        <v>603</v>
      </c>
      <c r="L30" s="9" t="s">
        <v>603</v>
      </c>
      <c r="M30" s="8"/>
    </row>
    <row r="31" spans="1:13" x14ac:dyDescent="0.2">
      <c r="A31" s="12" t="s">
        <v>189</v>
      </c>
      <c r="B31" s="8">
        <v>302000</v>
      </c>
      <c r="C31" s="8" t="s">
        <v>603</v>
      </c>
      <c r="D31" s="8" t="s">
        <v>603</v>
      </c>
      <c r="E31" s="8" t="s">
        <v>603</v>
      </c>
      <c r="F31" s="8" t="s">
        <v>603</v>
      </c>
      <c r="G31" s="8" t="s">
        <v>603</v>
      </c>
      <c r="H31" s="9" t="s">
        <v>603</v>
      </c>
      <c r="I31" s="9" t="s">
        <v>603</v>
      </c>
      <c r="J31" s="9" t="s">
        <v>603</v>
      </c>
      <c r="K31" s="9" t="s">
        <v>603</v>
      </c>
      <c r="L31" s="9" t="s">
        <v>603</v>
      </c>
      <c r="M31" s="8"/>
    </row>
    <row r="32" spans="1:13" x14ac:dyDescent="0.2">
      <c r="A32" s="12" t="s">
        <v>190</v>
      </c>
      <c r="B32" s="8">
        <v>303000</v>
      </c>
      <c r="C32" s="8">
        <v>91000</v>
      </c>
      <c r="D32" s="8">
        <v>95000</v>
      </c>
      <c r="E32" s="8">
        <v>22000</v>
      </c>
      <c r="F32" s="8">
        <v>69000</v>
      </c>
      <c r="G32" s="8">
        <v>26000</v>
      </c>
      <c r="H32" s="9">
        <v>30.1</v>
      </c>
      <c r="I32" s="9">
        <v>31.3</v>
      </c>
      <c r="J32" s="9">
        <v>7.4</v>
      </c>
      <c r="K32" s="9">
        <v>22.8</v>
      </c>
      <c r="L32" s="9">
        <v>8.5</v>
      </c>
      <c r="M32" s="8"/>
    </row>
    <row r="33" spans="1:13" x14ac:dyDescent="0.2">
      <c r="A33" s="12" t="s">
        <v>191</v>
      </c>
      <c r="B33" s="8">
        <v>304000</v>
      </c>
      <c r="C33" s="8" t="s">
        <v>603</v>
      </c>
      <c r="D33" s="8" t="s">
        <v>603</v>
      </c>
      <c r="E33" s="8" t="s">
        <v>603</v>
      </c>
      <c r="F33" s="8" t="s">
        <v>603</v>
      </c>
      <c r="G33" s="8" t="s">
        <v>603</v>
      </c>
      <c r="H33" s="9" t="s">
        <v>603</v>
      </c>
      <c r="I33" s="9" t="s">
        <v>603</v>
      </c>
      <c r="J33" s="9" t="s">
        <v>603</v>
      </c>
      <c r="K33" s="9" t="s">
        <v>603</v>
      </c>
      <c r="L33" s="9" t="s">
        <v>603</v>
      </c>
      <c r="M33" s="8"/>
    </row>
    <row r="34" spans="1:13" x14ac:dyDescent="0.2">
      <c r="A34" s="12" t="s">
        <v>192</v>
      </c>
      <c r="B34" s="8">
        <v>307000</v>
      </c>
      <c r="C34" s="8" t="s">
        <v>603</v>
      </c>
      <c r="D34" s="8" t="s">
        <v>603</v>
      </c>
      <c r="E34" s="8" t="s">
        <v>603</v>
      </c>
      <c r="F34" s="8" t="s">
        <v>603</v>
      </c>
      <c r="G34" s="8" t="s">
        <v>603</v>
      </c>
      <c r="H34" s="9" t="s">
        <v>603</v>
      </c>
      <c r="I34" s="9" t="s">
        <v>603</v>
      </c>
      <c r="J34" s="9" t="s">
        <v>603</v>
      </c>
      <c r="K34" s="9" t="s">
        <v>603</v>
      </c>
      <c r="L34" s="9" t="s">
        <v>603</v>
      </c>
      <c r="M34" s="8"/>
    </row>
    <row r="35" spans="1:13" x14ac:dyDescent="0.2">
      <c r="A35" s="12" t="s">
        <v>193</v>
      </c>
      <c r="B35" s="8">
        <v>298000</v>
      </c>
      <c r="C35" s="8">
        <v>90000</v>
      </c>
      <c r="D35" s="8">
        <v>92000</v>
      </c>
      <c r="E35" s="8">
        <v>22000</v>
      </c>
      <c r="F35" s="8">
        <v>69000</v>
      </c>
      <c r="G35" s="8">
        <v>25000</v>
      </c>
      <c r="H35" s="9">
        <v>30.2</v>
      </c>
      <c r="I35" s="9">
        <v>30.9</v>
      </c>
      <c r="J35" s="9">
        <v>7.3</v>
      </c>
      <c r="K35" s="9">
        <v>23.2</v>
      </c>
      <c r="L35" s="9">
        <v>8.5</v>
      </c>
      <c r="M35" s="8"/>
    </row>
    <row r="36" spans="1:13" x14ac:dyDescent="0.2">
      <c r="A36" s="12" t="s">
        <v>194</v>
      </c>
      <c r="B36" s="8">
        <v>295000</v>
      </c>
      <c r="C36" s="8" t="s">
        <v>603</v>
      </c>
      <c r="D36" s="8" t="s">
        <v>603</v>
      </c>
      <c r="E36" s="8" t="s">
        <v>603</v>
      </c>
      <c r="F36" s="8" t="s">
        <v>603</v>
      </c>
      <c r="G36" s="8" t="s">
        <v>603</v>
      </c>
      <c r="H36" s="9" t="s">
        <v>603</v>
      </c>
      <c r="I36" s="9" t="s">
        <v>603</v>
      </c>
      <c r="J36" s="9" t="s">
        <v>603</v>
      </c>
      <c r="K36" s="9" t="s">
        <v>603</v>
      </c>
      <c r="L36" s="9" t="s">
        <v>603</v>
      </c>
      <c r="M36" s="8"/>
    </row>
    <row r="37" spans="1:13" x14ac:dyDescent="0.2">
      <c r="A37" s="12" t="s">
        <v>195</v>
      </c>
      <c r="B37" s="8">
        <v>288000</v>
      </c>
      <c r="C37" s="8" t="s">
        <v>603</v>
      </c>
      <c r="D37" s="8" t="s">
        <v>603</v>
      </c>
      <c r="E37" s="8" t="s">
        <v>603</v>
      </c>
      <c r="F37" s="8" t="s">
        <v>603</v>
      </c>
      <c r="G37" s="8" t="s">
        <v>603</v>
      </c>
      <c r="H37" s="9" t="s">
        <v>603</v>
      </c>
      <c r="I37" s="9" t="s">
        <v>603</v>
      </c>
      <c r="J37" s="9" t="s">
        <v>603</v>
      </c>
      <c r="K37" s="9" t="s">
        <v>603</v>
      </c>
      <c r="L37" s="9" t="s">
        <v>603</v>
      </c>
      <c r="M37" s="8"/>
    </row>
    <row r="38" spans="1:13" x14ac:dyDescent="0.2">
      <c r="A38" s="12" t="s">
        <v>196</v>
      </c>
      <c r="B38" s="8">
        <v>285000</v>
      </c>
      <c r="C38" s="8">
        <v>87000</v>
      </c>
      <c r="D38" s="8">
        <v>91000</v>
      </c>
      <c r="E38" s="8">
        <v>24000</v>
      </c>
      <c r="F38" s="8">
        <v>57000</v>
      </c>
      <c r="G38" s="8">
        <v>27000</v>
      </c>
      <c r="H38" s="9">
        <v>30.4</v>
      </c>
      <c r="I38" s="9">
        <v>31.8</v>
      </c>
      <c r="J38" s="9">
        <v>8.3000000000000007</v>
      </c>
      <c r="K38" s="9">
        <v>20</v>
      </c>
      <c r="L38" s="9">
        <v>9.6</v>
      </c>
      <c r="M38" s="8"/>
    </row>
    <row r="39" spans="1:13" x14ac:dyDescent="0.2">
      <c r="A39" s="12" t="s">
        <v>197</v>
      </c>
      <c r="B39" s="8">
        <v>284000</v>
      </c>
      <c r="C39" s="8" t="s">
        <v>603</v>
      </c>
      <c r="D39" s="8" t="s">
        <v>603</v>
      </c>
      <c r="E39" s="8" t="s">
        <v>603</v>
      </c>
      <c r="F39" s="8" t="s">
        <v>603</v>
      </c>
      <c r="G39" s="8" t="s">
        <v>603</v>
      </c>
      <c r="H39" s="9" t="s">
        <v>603</v>
      </c>
      <c r="I39" s="9" t="s">
        <v>603</v>
      </c>
      <c r="J39" s="9" t="s">
        <v>603</v>
      </c>
      <c r="K39" s="9" t="s">
        <v>603</v>
      </c>
      <c r="L39" s="9" t="s">
        <v>603</v>
      </c>
      <c r="M39" s="8"/>
    </row>
    <row r="40" spans="1:13" x14ac:dyDescent="0.2">
      <c r="A40" s="12" t="s">
        <v>198</v>
      </c>
      <c r="B40" s="8">
        <v>283000</v>
      </c>
      <c r="C40" s="8" t="s">
        <v>603</v>
      </c>
      <c r="D40" s="8" t="s">
        <v>603</v>
      </c>
      <c r="E40" s="8" t="s">
        <v>603</v>
      </c>
      <c r="F40" s="8" t="s">
        <v>603</v>
      </c>
      <c r="G40" s="8" t="s">
        <v>603</v>
      </c>
      <c r="H40" s="9" t="s">
        <v>603</v>
      </c>
      <c r="I40" s="9" t="s">
        <v>603</v>
      </c>
      <c r="J40" s="9" t="s">
        <v>603</v>
      </c>
      <c r="K40" s="9" t="s">
        <v>603</v>
      </c>
      <c r="L40" s="9" t="s">
        <v>603</v>
      </c>
      <c r="M40" s="8"/>
    </row>
    <row r="41" spans="1:13" x14ac:dyDescent="0.2">
      <c r="A41" s="12" t="s">
        <v>199</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
      <c r="A42" s="12" t="s">
        <v>200</v>
      </c>
      <c r="B42" s="8">
        <v>290000</v>
      </c>
      <c r="C42" s="8" t="s">
        <v>603</v>
      </c>
      <c r="D42" s="8" t="s">
        <v>603</v>
      </c>
      <c r="E42" s="8" t="s">
        <v>603</v>
      </c>
      <c r="F42" s="8" t="s">
        <v>603</v>
      </c>
      <c r="G42" s="8" t="s">
        <v>603</v>
      </c>
      <c r="H42" s="9" t="s">
        <v>603</v>
      </c>
      <c r="I42" s="9" t="s">
        <v>603</v>
      </c>
      <c r="J42" s="9" t="s">
        <v>603</v>
      </c>
      <c r="K42" s="9" t="s">
        <v>603</v>
      </c>
      <c r="L42" s="9" t="s">
        <v>603</v>
      </c>
      <c r="M42" s="8"/>
    </row>
    <row r="43" spans="1:13" x14ac:dyDescent="0.2">
      <c r="A43" s="12" t="s">
        <v>201</v>
      </c>
      <c r="B43" s="8">
        <v>297000</v>
      </c>
      <c r="C43" s="8" t="s">
        <v>603</v>
      </c>
      <c r="D43" s="8" t="s">
        <v>603</v>
      </c>
      <c r="E43" s="8" t="s">
        <v>603</v>
      </c>
      <c r="F43" s="8" t="s">
        <v>603</v>
      </c>
      <c r="G43" s="8" t="s">
        <v>603</v>
      </c>
      <c r="H43" s="9" t="s">
        <v>603</v>
      </c>
      <c r="I43" s="9" t="s">
        <v>603</v>
      </c>
      <c r="J43" s="9" t="s">
        <v>603</v>
      </c>
      <c r="K43" s="9" t="s">
        <v>603</v>
      </c>
      <c r="L43" s="9" t="s">
        <v>603</v>
      </c>
      <c r="M43" s="8"/>
    </row>
    <row r="44" spans="1:13" x14ac:dyDescent="0.2">
      <c r="A44" s="12" t="s">
        <v>202</v>
      </c>
      <c r="B44" s="8">
        <v>301000</v>
      </c>
      <c r="C44" s="8">
        <v>93000</v>
      </c>
      <c r="D44" s="8">
        <v>99000</v>
      </c>
      <c r="E44" s="8">
        <v>22000</v>
      </c>
      <c r="F44" s="8">
        <v>62000</v>
      </c>
      <c r="G44" s="8">
        <v>26000</v>
      </c>
      <c r="H44" s="9">
        <v>30.9</v>
      </c>
      <c r="I44" s="9">
        <v>32.799999999999997</v>
      </c>
      <c r="J44" s="9">
        <v>7.2</v>
      </c>
      <c r="K44" s="9">
        <v>20.5</v>
      </c>
      <c r="L44" s="9">
        <v>8.6</v>
      </c>
      <c r="M44" s="8"/>
    </row>
    <row r="45" spans="1:13" x14ac:dyDescent="0.2">
      <c r="A45" s="12" t="s">
        <v>203</v>
      </c>
      <c r="B45" s="8">
        <v>306000</v>
      </c>
      <c r="C45" s="8" t="s">
        <v>603</v>
      </c>
      <c r="D45" s="8" t="s">
        <v>603</v>
      </c>
      <c r="E45" s="8" t="s">
        <v>603</v>
      </c>
      <c r="F45" s="8" t="s">
        <v>603</v>
      </c>
      <c r="G45" s="8" t="s">
        <v>603</v>
      </c>
      <c r="H45" s="9" t="s">
        <v>603</v>
      </c>
      <c r="I45" s="9" t="s">
        <v>603</v>
      </c>
      <c r="J45" s="9" t="s">
        <v>603</v>
      </c>
      <c r="K45" s="9" t="s">
        <v>603</v>
      </c>
      <c r="L45" s="9" t="s">
        <v>603</v>
      </c>
      <c r="M45" s="8"/>
    </row>
    <row r="46" spans="1:13" x14ac:dyDescent="0.2">
      <c r="A46" s="12" t="s">
        <v>204</v>
      </c>
      <c r="B46" s="8">
        <v>308000</v>
      </c>
      <c r="C46" s="8" t="s">
        <v>603</v>
      </c>
      <c r="D46" s="8" t="s">
        <v>603</v>
      </c>
      <c r="E46" s="8" t="s">
        <v>603</v>
      </c>
      <c r="F46" s="8" t="s">
        <v>603</v>
      </c>
      <c r="G46" s="8" t="s">
        <v>603</v>
      </c>
      <c r="H46" s="9" t="s">
        <v>603</v>
      </c>
      <c r="I46" s="9" t="s">
        <v>603</v>
      </c>
      <c r="J46" s="9" t="s">
        <v>603</v>
      </c>
      <c r="K46" s="9" t="s">
        <v>603</v>
      </c>
      <c r="L46" s="9" t="s">
        <v>603</v>
      </c>
      <c r="M46" s="8"/>
    </row>
    <row r="47" spans="1:13" x14ac:dyDescent="0.2">
      <c r="A47" s="12" t="s">
        <v>205</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
      <c r="A48" s="12" t="s">
        <v>206</v>
      </c>
      <c r="B48" s="8">
        <v>303000</v>
      </c>
      <c r="C48" s="8" t="s">
        <v>603</v>
      </c>
      <c r="D48" s="8" t="s">
        <v>603</v>
      </c>
      <c r="E48" s="8" t="s">
        <v>603</v>
      </c>
      <c r="F48" s="8" t="s">
        <v>603</v>
      </c>
      <c r="G48" s="8" t="s">
        <v>603</v>
      </c>
      <c r="H48" s="9" t="s">
        <v>603</v>
      </c>
      <c r="I48" s="9" t="s">
        <v>603</v>
      </c>
      <c r="J48" s="9" t="s">
        <v>603</v>
      </c>
      <c r="K48" s="9" t="s">
        <v>603</v>
      </c>
      <c r="L48" s="9" t="s">
        <v>603</v>
      </c>
      <c r="M48" s="8"/>
    </row>
    <row r="49" spans="1:13" x14ac:dyDescent="0.2">
      <c r="A49" s="12" t="s">
        <v>207</v>
      </c>
      <c r="B49" s="8">
        <v>302000</v>
      </c>
      <c r="C49" s="8" t="s">
        <v>603</v>
      </c>
      <c r="D49" s="8" t="s">
        <v>603</v>
      </c>
      <c r="E49" s="8" t="s">
        <v>603</v>
      </c>
      <c r="F49" s="8" t="s">
        <v>603</v>
      </c>
      <c r="G49" s="8" t="s">
        <v>603</v>
      </c>
      <c r="H49" s="9" t="s">
        <v>603</v>
      </c>
      <c r="I49" s="9" t="s">
        <v>603</v>
      </c>
      <c r="J49" s="9" t="s">
        <v>603</v>
      </c>
      <c r="K49" s="9" t="s">
        <v>603</v>
      </c>
      <c r="L49" s="9" t="s">
        <v>603</v>
      </c>
      <c r="M49" s="8"/>
    </row>
    <row r="50" spans="1:13" x14ac:dyDescent="0.2">
      <c r="A50" s="12" t="s">
        <v>208</v>
      </c>
      <c r="B50" s="8">
        <v>307000</v>
      </c>
      <c r="C50" s="8">
        <v>95000</v>
      </c>
      <c r="D50" s="8">
        <v>102000</v>
      </c>
      <c r="E50" s="8">
        <v>28000</v>
      </c>
      <c r="F50" s="8">
        <v>55000</v>
      </c>
      <c r="G50" s="8">
        <v>26000</v>
      </c>
      <c r="H50" s="9">
        <v>31.1</v>
      </c>
      <c r="I50" s="9">
        <v>33.299999999999997</v>
      </c>
      <c r="J50" s="9">
        <v>9</v>
      </c>
      <c r="K50" s="9">
        <v>18</v>
      </c>
      <c r="L50" s="9">
        <v>8.6</v>
      </c>
      <c r="M50" s="8"/>
    </row>
    <row r="51" spans="1:13" x14ac:dyDescent="0.2">
      <c r="A51" s="12" t="s">
        <v>209</v>
      </c>
      <c r="B51" s="8">
        <v>309000</v>
      </c>
      <c r="C51" s="8" t="s">
        <v>603</v>
      </c>
      <c r="D51" s="8" t="s">
        <v>603</v>
      </c>
      <c r="E51" s="8" t="s">
        <v>603</v>
      </c>
      <c r="F51" s="8" t="s">
        <v>603</v>
      </c>
      <c r="G51" s="8" t="s">
        <v>603</v>
      </c>
      <c r="H51" s="9" t="s">
        <v>603</v>
      </c>
      <c r="I51" s="9" t="s">
        <v>603</v>
      </c>
      <c r="J51" s="9" t="s">
        <v>603</v>
      </c>
      <c r="K51" s="9" t="s">
        <v>603</v>
      </c>
      <c r="L51" s="9" t="s">
        <v>603</v>
      </c>
      <c r="M51" s="8"/>
    </row>
    <row r="52" spans="1:13" x14ac:dyDescent="0.2">
      <c r="A52" s="12" t="s">
        <v>210</v>
      </c>
      <c r="B52" s="8">
        <v>306000</v>
      </c>
      <c r="C52" s="8" t="s">
        <v>603</v>
      </c>
      <c r="D52" s="8" t="s">
        <v>603</v>
      </c>
      <c r="E52" s="8" t="s">
        <v>603</v>
      </c>
      <c r="F52" s="8" t="s">
        <v>603</v>
      </c>
      <c r="G52" s="8" t="s">
        <v>603</v>
      </c>
      <c r="H52" s="9" t="s">
        <v>603</v>
      </c>
      <c r="I52" s="9" t="s">
        <v>603</v>
      </c>
      <c r="J52" s="9" t="s">
        <v>603</v>
      </c>
      <c r="K52" s="9" t="s">
        <v>603</v>
      </c>
      <c r="L52" s="9" t="s">
        <v>603</v>
      </c>
      <c r="M52" s="8"/>
    </row>
    <row r="53" spans="1:13" x14ac:dyDescent="0.2">
      <c r="A53" s="12" t="s">
        <v>211</v>
      </c>
      <c r="B53" s="8">
        <v>305000</v>
      </c>
      <c r="C53" s="8">
        <v>98000</v>
      </c>
      <c r="D53" s="8">
        <v>97000</v>
      </c>
      <c r="E53" s="8">
        <v>26000</v>
      </c>
      <c r="F53" s="8">
        <v>63000</v>
      </c>
      <c r="G53" s="8">
        <v>22000</v>
      </c>
      <c r="H53" s="9">
        <v>32</v>
      </c>
      <c r="I53" s="9">
        <v>31.7</v>
      </c>
      <c r="J53" s="9">
        <v>8.5</v>
      </c>
      <c r="K53" s="9">
        <v>20.6</v>
      </c>
      <c r="L53" s="9">
        <v>7.1</v>
      </c>
      <c r="M53" s="8"/>
    </row>
    <row r="54" spans="1:13" x14ac:dyDescent="0.2">
      <c r="A54" s="12" t="s">
        <v>212</v>
      </c>
      <c r="B54" s="8">
        <v>303000</v>
      </c>
      <c r="C54" s="8" t="s">
        <v>603</v>
      </c>
      <c r="D54" s="8" t="s">
        <v>603</v>
      </c>
      <c r="E54" s="8" t="s">
        <v>603</v>
      </c>
      <c r="F54" s="8" t="s">
        <v>603</v>
      </c>
      <c r="G54" s="8" t="s">
        <v>603</v>
      </c>
      <c r="H54" s="9" t="s">
        <v>603</v>
      </c>
      <c r="I54" s="9" t="s">
        <v>603</v>
      </c>
      <c r="J54" s="9" t="s">
        <v>603</v>
      </c>
      <c r="K54" s="9" t="s">
        <v>603</v>
      </c>
      <c r="L54" s="9" t="s">
        <v>603</v>
      </c>
      <c r="M54" s="8"/>
    </row>
    <row r="55" spans="1:13" x14ac:dyDescent="0.2">
      <c r="A55" s="12" t="s">
        <v>213</v>
      </c>
      <c r="B55" s="8">
        <v>305000</v>
      </c>
      <c r="C55" s="8" t="s">
        <v>603</v>
      </c>
      <c r="D55" s="8" t="s">
        <v>603</v>
      </c>
      <c r="E55" s="8" t="s">
        <v>603</v>
      </c>
      <c r="F55" s="8" t="s">
        <v>603</v>
      </c>
      <c r="G55" s="8" t="s">
        <v>603</v>
      </c>
      <c r="H55" s="9" t="s">
        <v>603</v>
      </c>
      <c r="I55" s="9" t="s">
        <v>603</v>
      </c>
      <c r="J55" s="9" t="s">
        <v>603</v>
      </c>
      <c r="K55" s="9" t="s">
        <v>603</v>
      </c>
      <c r="L55" s="9" t="s">
        <v>603</v>
      </c>
      <c r="M55" s="8"/>
    </row>
    <row r="56" spans="1:13" x14ac:dyDescent="0.2">
      <c r="A56" s="12" t="s">
        <v>214</v>
      </c>
      <c r="B56" s="8">
        <v>312000</v>
      </c>
      <c r="C56" s="8">
        <v>98000</v>
      </c>
      <c r="D56" s="8">
        <v>94000</v>
      </c>
      <c r="E56" s="8">
        <v>27000</v>
      </c>
      <c r="F56" s="8">
        <v>70000</v>
      </c>
      <c r="G56" s="8">
        <v>22000</v>
      </c>
      <c r="H56" s="9">
        <v>31.6</v>
      </c>
      <c r="I56" s="9">
        <v>30.3</v>
      </c>
      <c r="J56" s="9">
        <v>8.5</v>
      </c>
      <c r="K56" s="9">
        <v>22.6</v>
      </c>
      <c r="L56" s="9">
        <v>7</v>
      </c>
      <c r="M56" s="8"/>
    </row>
    <row r="57" spans="1:13" x14ac:dyDescent="0.2">
      <c r="A57" s="12" t="s">
        <v>215</v>
      </c>
      <c r="B57" s="8">
        <v>311000</v>
      </c>
      <c r="C57" s="8" t="s">
        <v>603</v>
      </c>
      <c r="D57" s="8" t="s">
        <v>603</v>
      </c>
      <c r="E57" s="8" t="s">
        <v>603</v>
      </c>
      <c r="F57" s="8" t="s">
        <v>603</v>
      </c>
      <c r="G57" s="8" t="s">
        <v>603</v>
      </c>
      <c r="H57" s="9" t="s">
        <v>603</v>
      </c>
      <c r="I57" s="9" t="s">
        <v>603</v>
      </c>
      <c r="J57" s="9" t="s">
        <v>603</v>
      </c>
      <c r="K57" s="9" t="s">
        <v>603</v>
      </c>
      <c r="L57" s="9" t="s">
        <v>603</v>
      </c>
      <c r="M57" s="8"/>
    </row>
    <row r="58" spans="1:13" x14ac:dyDescent="0.2">
      <c r="A58" s="12" t="s">
        <v>216</v>
      </c>
      <c r="B58" s="8">
        <v>313000</v>
      </c>
      <c r="C58" s="8" t="s">
        <v>603</v>
      </c>
      <c r="D58" s="8" t="s">
        <v>603</v>
      </c>
      <c r="E58" s="8" t="s">
        <v>603</v>
      </c>
      <c r="F58" s="8" t="s">
        <v>603</v>
      </c>
      <c r="G58" s="8" t="s">
        <v>603</v>
      </c>
      <c r="H58" s="9" t="s">
        <v>603</v>
      </c>
      <c r="I58" s="9" t="s">
        <v>603</v>
      </c>
      <c r="J58" s="9" t="s">
        <v>603</v>
      </c>
      <c r="K58" s="9" t="s">
        <v>603</v>
      </c>
      <c r="L58" s="9" t="s">
        <v>603</v>
      </c>
      <c r="M58" s="8"/>
    </row>
    <row r="59" spans="1:13" x14ac:dyDescent="0.2">
      <c r="A59" s="12" t="s">
        <v>217</v>
      </c>
      <c r="B59" s="8">
        <v>312000</v>
      </c>
      <c r="C59" s="8">
        <v>93000</v>
      </c>
      <c r="D59" s="8">
        <v>99000</v>
      </c>
      <c r="E59" s="8">
        <v>26000</v>
      </c>
      <c r="F59" s="8">
        <v>69000</v>
      </c>
      <c r="G59" s="8">
        <v>25000</v>
      </c>
      <c r="H59" s="9">
        <v>29.7</v>
      </c>
      <c r="I59" s="9">
        <v>31.9</v>
      </c>
      <c r="J59" s="9">
        <v>8.4</v>
      </c>
      <c r="K59" s="9">
        <v>22.1</v>
      </c>
      <c r="L59" s="9">
        <v>7.9</v>
      </c>
      <c r="M59" s="8"/>
    </row>
    <row r="60" spans="1:13" x14ac:dyDescent="0.2">
      <c r="A60" s="12" t="s">
        <v>218</v>
      </c>
      <c r="B60" s="8">
        <v>308000</v>
      </c>
      <c r="C60" s="8" t="s">
        <v>603</v>
      </c>
      <c r="D60" s="8" t="s">
        <v>603</v>
      </c>
      <c r="E60" s="8" t="s">
        <v>603</v>
      </c>
      <c r="F60" s="8" t="s">
        <v>603</v>
      </c>
      <c r="G60" s="8" t="s">
        <v>603</v>
      </c>
      <c r="H60" s="9" t="s">
        <v>603</v>
      </c>
      <c r="I60" s="9" t="s">
        <v>603</v>
      </c>
      <c r="J60" s="9" t="s">
        <v>603</v>
      </c>
      <c r="K60" s="9" t="s">
        <v>603</v>
      </c>
      <c r="L60" s="9" t="s">
        <v>603</v>
      </c>
      <c r="M60" s="8"/>
    </row>
    <row r="61" spans="1:13" x14ac:dyDescent="0.2">
      <c r="A61" s="12" t="s">
        <v>219</v>
      </c>
      <c r="B61" s="8">
        <v>304000</v>
      </c>
      <c r="C61" s="8" t="s">
        <v>603</v>
      </c>
      <c r="D61" s="8" t="s">
        <v>603</v>
      </c>
      <c r="E61" s="8" t="s">
        <v>603</v>
      </c>
      <c r="F61" s="8" t="s">
        <v>603</v>
      </c>
      <c r="G61" s="8" t="s">
        <v>603</v>
      </c>
      <c r="H61" s="9" t="s">
        <v>603</v>
      </c>
      <c r="I61" s="9" t="s">
        <v>603</v>
      </c>
      <c r="J61" s="9" t="s">
        <v>603</v>
      </c>
      <c r="K61" s="9" t="s">
        <v>603</v>
      </c>
      <c r="L61" s="9" t="s">
        <v>603</v>
      </c>
      <c r="M61" s="8"/>
    </row>
    <row r="62" spans="1:13" x14ac:dyDescent="0.2">
      <c r="A62" s="12" t="s">
        <v>220</v>
      </c>
      <c r="B62" s="8">
        <v>304000</v>
      </c>
      <c r="C62" s="8">
        <v>88000</v>
      </c>
      <c r="D62" s="8">
        <v>101000</v>
      </c>
      <c r="E62" s="8">
        <v>28000</v>
      </c>
      <c r="F62" s="8">
        <v>64000</v>
      </c>
      <c r="G62" s="8">
        <v>22000</v>
      </c>
      <c r="H62" s="9">
        <v>29.1</v>
      </c>
      <c r="I62" s="9">
        <v>33.4</v>
      </c>
      <c r="J62" s="9">
        <v>9.1</v>
      </c>
      <c r="K62" s="9">
        <v>21.1</v>
      </c>
      <c r="L62" s="9">
        <v>7.4</v>
      </c>
      <c r="M62" s="8"/>
    </row>
    <row r="63" spans="1:13" x14ac:dyDescent="0.2">
      <c r="A63" s="12" t="s">
        <v>221</v>
      </c>
      <c r="B63" s="8">
        <v>308000</v>
      </c>
      <c r="C63" s="8" t="s">
        <v>603</v>
      </c>
      <c r="D63" s="8" t="s">
        <v>603</v>
      </c>
      <c r="E63" s="8" t="s">
        <v>603</v>
      </c>
      <c r="F63" s="8" t="s">
        <v>603</v>
      </c>
      <c r="G63" s="8" t="s">
        <v>603</v>
      </c>
      <c r="H63" s="9" t="s">
        <v>603</v>
      </c>
      <c r="I63" s="9" t="s">
        <v>603</v>
      </c>
      <c r="J63" s="9" t="s">
        <v>603</v>
      </c>
      <c r="K63" s="9" t="s">
        <v>603</v>
      </c>
      <c r="L63" s="9" t="s">
        <v>603</v>
      </c>
      <c r="M63" s="8"/>
    </row>
    <row r="64" spans="1:13" x14ac:dyDescent="0.2">
      <c r="A64" s="12" t="s">
        <v>222</v>
      </c>
      <c r="B64" s="8">
        <v>312000</v>
      </c>
      <c r="C64" s="8" t="s">
        <v>603</v>
      </c>
      <c r="D64" s="8" t="s">
        <v>603</v>
      </c>
      <c r="E64" s="8" t="s">
        <v>603</v>
      </c>
      <c r="F64" s="8" t="s">
        <v>603</v>
      </c>
      <c r="G64" s="8" t="s">
        <v>603</v>
      </c>
      <c r="H64" s="9" t="s">
        <v>603</v>
      </c>
      <c r="I64" s="9" t="s">
        <v>603</v>
      </c>
      <c r="J64" s="9" t="s">
        <v>603</v>
      </c>
      <c r="K64" s="9" t="s">
        <v>603</v>
      </c>
      <c r="L64" s="9" t="s">
        <v>603</v>
      </c>
      <c r="M64" s="8"/>
    </row>
    <row r="65" spans="1:13" x14ac:dyDescent="0.2">
      <c r="A65" s="12" t="s">
        <v>223</v>
      </c>
      <c r="B65" s="8">
        <v>311000</v>
      </c>
      <c r="C65" s="8">
        <v>93000</v>
      </c>
      <c r="D65" s="8">
        <v>98000</v>
      </c>
      <c r="E65" s="8">
        <v>27000</v>
      </c>
      <c r="F65" s="8">
        <v>69000</v>
      </c>
      <c r="G65" s="8">
        <v>25000</v>
      </c>
      <c r="H65" s="9">
        <v>29.8</v>
      </c>
      <c r="I65" s="9">
        <v>31.4</v>
      </c>
      <c r="J65" s="9">
        <v>8.6</v>
      </c>
      <c r="K65" s="9">
        <v>22.1</v>
      </c>
      <c r="L65" s="9">
        <v>8.1</v>
      </c>
      <c r="M65" s="8"/>
    </row>
    <row r="66" spans="1:13" x14ac:dyDescent="0.2">
      <c r="A66" s="12" t="s">
        <v>224</v>
      </c>
      <c r="B66" s="8">
        <v>312000</v>
      </c>
      <c r="C66" s="8" t="s">
        <v>603</v>
      </c>
      <c r="D66" s="8" t="s">
        <v>603</v>
      </c>
      <c r="E66" s="8" t="s">
        <v>603</v>
      </c>
      <c r="F66" s="8" t="s">
        <v>603</v>
      </c>
      <c r="G66" s="8" t="s">
        <v>603</v>
      </c>
      <c r="H66" s="9" t="s">
        <v>603</v>
      </c>
      <c r="I66" s="9" t="s">
        <v>603</v>
      </c>
      <c r="J66" s="9" t="s">
        <v>603</v>
      </c>
      <c r="K66" s="9" t="s">
        <v>603</v>
      </c>
      <c r="L66" s="9" t="s">
        <v>603</v>
      </c>
      <c r="M66" s="8"/>
    </row>
    <row r="67" spans="1:13" x14ac:dyDescent="0.2">
      <c r="A67" s="12" t="s">
        <v>225</v>
      </c>
      <c r="B67" s="8">
        <v>316000</v>
      </c>
      <c r="C67" s="8" t="s">
        <v>603</v>
      </c>
      <c r="D67" s="8" t="s">
        <v>603</v>
      </c>
      <c r="E67" s="8" t="s">
        <v>603</v>
      </c>
      <c r="F67" s="8" t="s">
        <v>603</v>
      </c>
      <c r="G67" s="8" t="s">
        <v>603</v>
      </c>
      <c r="H67" s="9" t="s">
        <v>603</v>
      </c>
      <c r="I67" s="9" t="s">
        <v>603</v>
      </c>
      <c r="J67" s="9" t="s">
        <v>603</v>
      </c>
      <c r="K67" s="9" t="s">
        <v>603</v>
      </c>
      <c r="L67" s="9" t="s">
        <v>603</v>
      </c>
      <c r="M67" s="8"/>
    </row>
    <row r="68" spans="1:13" x14ac:dyDescent="0.2">
      <c r="A68" s="12" t="s">
        <v>226</v>
      </c>
      <c r="B68" s="8">
        <v>320000</v>
      </c>
      <c r="C68" s="8">
        <v>95000</v>
      </c>
      <c r="D68" s="8">
        <v>101000</v>
      </c>
      <c r="E68" s="8">
        <v>27000</v>
      </c>
      <c r="F68" s="8">
        <v>72000</v>
      </c>
      <c r="G68" s="8">
        <v>25000</v>
      </c>
      <c r="H68" s="9">
        <v>29.8</v>
      </c>
      <c r="I68" s="9">
        <v>31.5</v>
      </c>
      <c r="J68" s="9">
        <v>8.5</v>
      </c>
      <c r="K68" s="9">
        <v>22.5</v>
      </c>
      <c r="L68" s="9">
        <v>7.7</v>
      </c>
      <c r="M68" s="8"/>
    </row>
    <row r="69" spans="1:13" x14ac:dyDescent="0.2">
      <c r="A69" s="12" t="s">
        <v>227</v>
      </c>
      <c r="B69" s="8">
        <v>335000</v>
      </c>
      <c r="C69" s="8" t="s">
        <v>603</v>
      </c>
      <c r="D69" s="8" t="s">
        <v>603</v>
      </c>
      <c r="E69" s="8" t="s">
        <v>603</v>
      </c>
      <c r="F69" s="8" t="s">
        <v>603</v>
      </c>
      <c r="G69" s="8" t="s">
        <v>603</v>
      </c>
      <c r="H69" s="9" t="s">
        <v>603</v>
      </c>
      <c r="I69" s="9" t="s">
        <v>603</v>
      </c>
      <c r="J69" s="9" t="s">
        <v>603</v>
      </c>
      <c r="K69" s="9" t="s">
        <v>603</v>
      </c>
      <c r="L69" s="9" t="s">
        <v>603</v>
      </c>
      <c r="M69" s="8"/>
    </row>
    <row r="70" spans="1:13" x14ac:dyDescent="0.2">
      <c r="A70" s="12" t="s">
        <v>228</v>
      </c>
      <c r="B70" s="8">
        <v>335000</v>
      </c>
      <c r="C70" s="8" t="s">
        <v>603</v>
      </c>
      <c r="D70" s="8" t="s">
        <v>603</v>
      </c>
      <c r="E70" s="8" t="s">
        <v>603</v>
      </c>
      <c r="F70" s="8" t="s">
        <v>603</v>
      </c>
      <c r="G70" s="8" t="s">
        <v>603</v>
      </c>
      <c r="H70" s="9" t="s">
        <v>603</v>
      </c>
      <c r="I70" s="9" t="s">
        <v>603</v>
      </c>
      <c r="J70" s="9" t="s">
        <v>603</v>
      </c>
      <c r="K70" s="9" t="s">
        <v>603</v>
      </c>
      <c r="L70" s="9" t="s">
        <v>603</v>
      </c>
      <c r="M70" s="8"/>
    </row>
    <row r="71" spans="1:13" x14ac:dyDescent="0.2">
      <c r="A71" s="12" t="s">
        <v>229</v>
      </c>
      <c r="B71" s="8">
        <v>338000</v>
      </c>
      <c r="C71" s="8">
        <v>95000</v>
      </c>
      <c r="D71" s="8">
        <v>106000</v>
      </c>
      <c r="E71" s="8">
        <v>29000</v>
      </c>
      <c r="F71" s="8">
        <v>79000</v>
      </c>
      <c r="G71" s="8">
        <v>28000</v>
      </c>
      <c r="H71" s="9">
        <v>28.2</v>
      </c>
      <c r="I71" s="9">
        <v>31.3</v>
      </c>
      <c r="J71" s="9">
        <v>8.6</v>
      </c>
      <c r="K71" s="9">
        <v>23.5</v>
      </c>
      <c r="L71" s="9">
        <v>8.4</v>
      </c>
      <c r="M71" s="8"/>
    </row>
    <row r="72" spans="1:13" x14ac:dyDescent="0.2">
      <c r="A72" s="12" t="s">
        <v>230</v>
      </c>
      <c r="B72" s="8">
        <v>335000</v>
      </c>
      <c r="C72" s="8" t="s">
        <v>603</v>
      </c>
      <c r="D72" s="8" t="s">
        <v>603</v>
      </c>
      <c r="E72" s="8" t="s">
        <v>603</v>
      </c>
      <c r="F72" s="8" t="s">
        <v>603</v>
      </c>
      <c r="G72" s="8" t="s">
        <v>603</v>
      </c>
      <c r="H72" s="9" t="s">
        <v>603</v>
      </c>
      <c r="I72" s="9" t="s">
        <v>603</v>
      </c>
      <c r="J72" s="9" t="s">
        <v>603</v>
      </c>
      <c r="K72" s="9" t="s">
        <v>603</v>
      </c>
      <c r="L72" s="9" t="s">
        <v>603</v>
      </c>
      <c r="M72" s="8"/>
    </row>
    <row r="73" spans="1:13" x14ac:dyDescent="0.2">
      <c r="A73" s="12" t="s">
        <v>231</v>
      </c>
      <c r="B73" s="8">
        <v>328000</v>
      </c>
      <c r="C73" s="8" t="s">
        <v>603</v>
      </c>
      <c r="D73" s="8" t="s">
        <v>603</v>
      </c>
      <c r="E73" s="8" t="s">
        <v>603</v>
      </c>
      <c r="F73" s="8" t="s">
        <v>603</v>
      </c>
      <c r="G73" s="8" t="s">
        <v>603</v>
      </c>
      <c r="H73" s="9" t="s">
        <v>603</v>
      </c>
      <c r="I73" s="9" t="s">
        <v>603</v>
      </c>
      <c r="J73" s="9" t="s">
        <v>603</v>
      </c>
      <c r="K73" s="9" t="s">
        <v>603</v>
      </c>
      <c r="L73" s="9" t="s">
        <v>603</v>
      </c>
      <c r="M73" s="8"/>
    </row>
    <row r="74" spans="1:13" x14ac:dyDescent="0.2">
      <c r="A74" s="12" t="s">
        <v>232</v>
      </c>
      <c r="B74" s="8">
        <v>323000</v>
      </c>
      <c r="C74" s="8">
        <v>97000</v>
      </c>
      <c r="D74" s="8">
        <v>99000</v>
      </c>
      <c r="E74" s="8">
        <v>30000</v>
      </c>
      <c r="F74" s="8">
        <v>75000</v>
      </c>
      <c r="G74" s="8">
        <v>24000</v>
      </c>
      <c r="H74" s="9">
        <v>29.9</v>
      </c>
      <c r="I74" s="9">
        <v>30.5</v>
      </c>
      <c r="J74" s="9">
        <v>9.1</v>
      </c>
      <c r="K74" s="9">
        <v>23.1</v>
      </c>
      <c r="L74" s="9">
        <v>7.3</v>
      </c>
      <c r="M74" s="8"/>
    </row>
    <row r="75" spans="1:13" x14ac:dyDescent="0.2">
      <c r="A75" s="12" t="s">
        <v>233</v>
      </c>
      <c r="B75" s="8">
        <v>322000</v>
      </c>
      <c r="C75" s="8" t="s">
        <v>603</v>
      </c>
      <c r="D75" s="8" t="s">
        <v>603</v>
      </c>
      <c r="E75" s="8" t="s">
        <v>603</v>
      </c>
      <c r="F75" s="8" t="s">
        <v>603</v>
      </c>
      <c r="G75" s="8" t="s">
        <v>603</v>
      </c>
      <c r="H75" s="9" t="s">
        <v>603</v>
      </c>
      <c r="I75" s="9" t="s">
        <v>603</v>
      </c>
      <c r="J75" s="9" t="s">
        <v>603</v>
      </c>
      <c r="K75" s="9" t="s">
        <v>603</v>
      </c>
      <c r="L75" s="9" t="s">
        <v>603</v>
      </c>
      <c r="M75" s="8"/>
    </row>
    <row r="76" spans="1:13" x14ac:dyDescent="0.2">
      <c r="A76" s="12" t="s">
        <v>234</v>
      </c>
      <c r="B76" s="8">
        <v>318000</v>
      </c>
      <c r="C76" s="8" t="s">
        <v>603</v>
      </c>
      <c r="D76" s="8" t="s">
        <v>603</v>
      </c>
      <c r="E76" s="8" t="s">
        <v>603</v>
      </c>
      <c r="F76" s="8" t="s">
        <v>603</v>
      </c>
      <c r="G76" s="8" t="s">
        <v>603</v>
      </c>
      <c r="H76" s="9" t="s">
        <v>603</v>
      </c>
      <c r="I76" s="9" t="s">
        <v>603</v>
      </c>
      <c r="J76" s="9" t="s">
        <v>603</v>
      </c>
      <c r="K76" s="9" t="s">
        <v>603</v>
      </c>
      <c r="L76" s="9" t="s">
        <v>603</v>
      </c>
      <c r="M76" s="8"/>
    </row>
    <row r="77" spans="1:13" x14ac:dyDescent="0.2">
      <c r="A77" s="12" t="s">
        <v>235</v>
      </c>
      <c r="B77" s="8">
        <v>316000</v>
      </c>
      <c r="C77" s="8">
        <v>99000</v>
      </c>
      <c r="D77" s="8">
        <v>95000</v>
      </c>
      <c r="E77" s="8">
        <v>30000</v>
      </c>
      <c r="F77" s="8">
        <v>72000</v>
      </c>
      <c r="G77" s="8">
        <v>19000</v>
      </c>
      <c r="H77" s="9">
        <v>31.5</v>
      </c>
      <c r="I77" s="9">
        <v>30.1</v>
      </c>
      <c r="J77" s="9">
        <v>9.4</v>
      </c>
      <c r="K77" s="9">
        <v>22.9</v>
      </c>
      <c r="L77" s="9">
        <v>6.2</v>
      </c>
      <c r="M77" s="8"/>
    </row>
    <row r="78" spans="1:13" x14ac:dyDescent="0.2">
      <c r="A78" s="12" t="s">
        <v>236</v>
      </c>
      <c r="B78" s="8">
        <v>314000</v>
      </c>
      <c r="C78" s="8" t="s">
        <v>603</v>
      </c>
      <c r="D78" s="8" t="s">
        <v>603</v>
      </c>
      <c r="E78" s="8" t="s">
        <v>603</v>
      </c>
      <c r="F78" s="8" t="s">
        <v>603</v>
      </c>
      <c r="G78" s="8" t="s">
        <v>603</v>
      </c>
      <c r="H78" s="9" t="s">
        <v>603</v>
      </c>
      <c r="I78" s="9" t="s">
        <v>603</v>
      </c>
      <c r="J78" s="9" t="s">
        <v>603</v>
      </c>
      <c r="K78" s="9" t="s">
        <v>603</v>
      </c>
      <c r="L78" s="9" t="s">
        <v>603</v>
      </c>
      <c r="M78" s="8"/>
    </row>
    <row r="79" spans="1:13" x14ac:dyDescent="0.2">
      <c r="A79" s="12" t="s">
        <v>237</v>
      </c>
      <c r="B79" s="8">
        <v>323000</v>
      </c>
      <c r="C79" s="8" t="s">
        <v>603</v>
      </c>
      <c r="D79" s="8" t="s">
        <v>603</v>
      </c>
      <c r="E79" s="8" t="s">
        <v>603</v>
      </c>
      <c r="F79" s="8" t="s">
        <v>603</v>
      </c>
      <c r="G79" s="8" t="s">
        <v>603</v>
      </c>
      <c r="H79" s="9" t="s">
        <v>603</v>
      </c>
      <c r="I79" s="9" t="s">
        <v>603</v>
      </c>
      <c r="J79" s="9" t="s">
        <v>603</v>
      </c>
      <c r="K79" s="9" t="s">
        <v>603</v>
      </c>
      <c r="L79" s="9" t="s">
        <v>603</v>
      </c>
      <c r="M79" s="8"/>
    </row>
    <row r="80" spans="1:13" x14ac:dyDescent="0.2">
      <c r="A80" s="12" t="s">
        <v>238</v>
      </c>
      <c r="B80" s="8">
        <v>325000</v>
      </c>
      <c r="C80" s="8">
        <v>100000</v>
      </c>
      <c r="D80" s="8">
        <v>99000</v>
      </c>
      <c r="E80" s="8">
        <v>29000</v>
      </c>
      <c r="F80" s="8">
        <v>78000</v>
      </c>
      <c r="G80" s="8">
        <v>19000</v>
      </c>
      <c r="H80" s="9">
        <v>30.9</v>
      </c>
      <c r="I80" s="9">
        <v>30.4</v>
      </c>
      <c r="J80" s="9">
        <v>8.8000000000000007</v>
      </c>
      <c r="K80" s="9">
        <v>24</v>
      </c>
      <c r="L80" s="9">
        <v>6</v>
      </c>
      <c r="M80" s="8"/>
    </row>
    <row r="81" spans="1:13" x14ac:dyDescent="0.2">
      <c r="A81" s="12" t="s">
        <v>239</v>
      </c>
      <c r="B81" s="8">
        <v>324000</v>
      </c>
      <c r="C81" s="8" t="s">
        <v>603</v>
      </c>
      <c r="D81" s="8" t="s">
        <v>603</v>
      </c>
      <c r="E81" s="8" t="s">
        <v>603</v>
      </c>
      <c r="F81" s="8" t="s">
        <v>603</v>
      </c>
      <c r="G81" s="8" t="s">
        <v>603</v>
      </c>
      <c r="H81" s="9" t="s">
        <v>603</v>
      </c>
      <c r="I81" s="9" t="s">
        <v>603</v>
      </c>
      <c r="J81" s="9" t="s">
        <v>603</v>
      </c>
      <c r="K81" s="9" t="s">
        <v>603</v>
      </c>
      <c r="L81" s="9" t="s">
        <v>603</v>
      </c>
      <c r="M81" s="8"/>
    </row>
    <row r="82" spans="1:13" x14ac:dyDescent="0.2">
      <c r="A82" s="12" t="s">
        <v>240</v>
      </c>
      <c r="B82" s="8">
        <v>320000</v>
      </c>
      <c r="C82" s="8" t="s">
        <v>603</v>
      </c>
      <c r="D82" s="8" t="s">
        <v>603</v>
      </c>
      <c r="E82" s="8" t="s">
        <v>603</v>
      </c>
      <c r="F82" s="8" t="s">
        <v>603</v>
      </c>
      <c r="G82" s="8" t="s">
        <v>603</v>
      </c>
      <c r="H82" s="9" t="s">
        <v>603</v>
      </c>
      <c r="I82" s="9" t="s">
        <v>603</v>
      </c>
      <c r="J82" s="9" t="s">
        <v>603</v>
      </c>
      <c r="K82" s="9" t="s">
        <v>603</v>
      </c>
      <c r="L82" s="9" t="s">
        <v>603</v>
      </c>
      <c r="M82" s="8"/>
    </row>
    <row r="83" spans="1:13" x14ac:dyDescent="0.2">
      <c r="A83" s="12" t="s">
        <v>241</v>
      </c>
      <c r="B83" s="8">
        <v>321000</v>
      </c>
      <c r="C83" s="8">
        <v>97000</v>
      </c>
      <c r="D83" s="8">
        <v>98000</v>
      </c>
      <c r="E83" s="8">
        <v>26000</v>
      </c>
      <c r="F83" s="8">
        <v>75000</v>
      </c>
      <c r="G83" s="8">
        <v>25000</v>
      </c>
      <c r="H83" s="9">
        <v>30.2</v>
      </c>
      <c r="I83" s="9">
        <v>30.5</v>
      </c>
      <c r="J83" s="9">
        <v>8.1</v>
      </c>
      <c r="K83" s="9">
        <v>23.3</v>
      </c>
      <c r="L83" s="9">
        <v>7.9</v>
      </c>
      <c r="M83" s="8"/>
    </row>
    <row r="84" spans="1:13" x14ac:dyDescent="0.2">
      <c r="A84" s="12" t="s">
        <v>242</v>
      </c>
      <c r="B84" s="8">
        <v>309000</v>
      </c>
      <c r="C84" s="8">
        <v>95000</v>
      </c>
      <c r="D84" s="8">
        <v>96000</v>
      </c>
      <c r="E84" s="8">
        <v>25000</v>
      </c>
      <c r="F84" s="8">
        <v>68000</v>
      </c>
      <c r="G84" s="8">
        <v>25000</v>
      </c>
      <c r="H84" s="9">
        <v>30.8</v>
      </c>
      <c r="I84" s="9">
        <v>31.3</v>
      </c>
      <c r="J84" s="9">
        <v>8</v>
      </c>
      <c r="K84" s="9">
        <v>22</v>
      </c>
      <c r="L84" s="9">
        <v>8</v>
      </c>
      <c r="M84" s="8"/>
    </row>
    <row r="85" spans="1:13" x14ac:dyDescent="0.2">
      <c r="A85" s="12" t="s">
        <v>243</v>
      </c>
      <c r="B85" s="8">
        <v>304000</v>
      </c>
      <c r="C85" s="8">
        <v>93000</v>
      </c>
      <c r="D85" s="8">
        <v>92000</v>
      </c>
      <c r="E85" s="8">
        <v>26000</v>
      </c>
      <c r="F85" s="8">
        <v>66000</v>
      </c>
      <c r="G85" s="8">
        <v>26000</v>
      </c>
      <c r="H85" s="9">
        <v>30.7</v>
      </c>
      <c r="I85" s="9">
        <v>30.3</v>
      </c>
      <c r="J85" s="9">
        <v>8.5</v>
      </c>
      <c r="K85" s="9">
        <v>21.8</v>
      </c>
      <c r="L85" s="9">
        <v>8.6</v>
      </c>
      <c r="M85" s="8"/>
    </row>
    <row r="86" spans="1:13" x14ac:dyDescent="0.2">
      <c r="A86" s="12" t="s">
        <v>244</v>
      </c>
      <c r="B86" s="8">
        <v>303000</v>
      </c>
      <c r="C86" s="8">
        <v>91000</v>
      </c>
      <c r="D86" s="8">
        <v>90000</v>
      </c>
      <c r="E86" s="8">
        <v>25000</v>
      </c>
      <c r="F86" s="8">
        <v>68000</v>
      </c>
      <c r="G86" s="8">
        <v>29000</v>
      </c>
      <c r="H86" s="9">
        <v>30.1</v>
      </c>
      <c r="I86" s="9">
        <v>29.8</v>
      </c>
      <c r="J86" s="9">
        <v>8.1999999999999993</v>
      </c>
      <c r="K86" s="9">
        <v>22.3</v>
      </c>
      <c r="L86" s="9">
        <v>9.5</v>
      </c>
      <c r="M86" s="8"/>
    </row>
    <row r="87" spans="1:13" x14ac:dyDescent="0.2">
      <c r="A87" s="12" t="s">
        <v>245</v>
      </c>
      <c r="B87" s="8">
        <v>311000</v>
      </c>
      <c r="C87" s="8">
        <v>95000</v>
      </c>
      <c r="D87" s="8">
        <v>92000</v>
      </c>
      <c r="E87" s="8">
        <v>24000</v>
      </c>
      <c r="F87" s="8">
        <v>71000</v>
      </c>
      <c r="G87" s="8">
        <v>29000</v>
      </c>
      <c r="H87" s="9">
        <v>30.5</v>
      </c>
      <c r="I87" s="9">
        <v>29.7</v>
      </c>
      <c r="J87" s="9">
        <v>7.8</v>
      </c>
      <c r="K87" s="9">
        <v>22.7</v>
      </c>
      <c r="L87" s="9">
        <v>9.3000000000000007</v>
      </c>
      <c r="M87" s="8"/>
    </row>
    <row r="88" spans="1:13" x14ac:dyDescent="0.2">
      <c r="A88" s="12" t="s">
        <v>246</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
      <c r="A89" s="12" t="s">
        <v>247</v>
      </c>
      <c r="B89" s="8">
        <v>322000</v>
      </c>
      <c r="C89" s="8">
        <v>98000</v>
      </c>
      <c r="D89" s="8">
        <v>96000</v>
      </c>
      <c r="E89" s="8">
        <v>28000</v>
      </c>
      <c r="F89" s="8">
        <v>73000</v>
      </c>
      <c r="G89" s="8">
        <v>27000</v>
      </c>
      <c r="H89" s="9">
        <v>30.5</v>
      </c>
      <c r="I89" s="9">
        <v>29.9</v>
      </c>
      <c r="J89" s="9">
        <v>8.6</v>
      </c>
      <c r="K89" s="9">
        <v>22.7</v>
      </c>
      <c r="L89" s="9">
        <v>8.3000000000000007</v>
      </c>
      <c r="M89" s="8"/>
    </row>
    <row r="90" spans="1:13" x14ac:dyDescent="0.2">
      <c r="A90" s="12" t="s">
        <v>248</v>
      </c>
      <c r="B90" s="8">
        <v>330000</v>
      </c>
      <c r="C90" s="8">
        <v>94000</v>
      </c>
      <c r="D90" s="8">
        <v>103000</v>
      </c>
      <c r="E90" s="8">
        <v>29000</v>
      </c>
      <c r="F90" s="8">
        <v>78000</v>
      </c>
      <c r="G90" s="8">
        <v>25000</v>
      </c>
      <c r="H90" s="9">
        <v>28.6</v>
      </c>
      <c r="I90" s="9">
        <v>31.1</v>
      </c>
      <c r="J90" s="9">
        <v>8.9</v>
      </c>
      <c r="K90" s="9">
        <v>23.7</v>
      </c>
      <c r="L90" s="9">
        <v>7.7</v>
      </c>
      <c r="M90" s="8"/>
    </row>
    <row r="91" spans="1:13" x14ac:dyDescent="0.2">
      <c r="A91" s="12" t="s">
        <v>249</v>
      </c>
      <c r="B91" s="8">
        <v>329000</v>
      </c>
      <c r="C91" s="8">
        <v>98000</v>
      </c>
      <c r="D91" s="8">
        <v>99000</v>
      </c>
      <c r="E91" s="8">
        <v>28000</v>
      </c>
      <c r="F91" s="8">
        <v>77000</v>
      </c>
      <c r="G91" s="8">
        <v>26000</v>
      </c>
      <c r="H91" s="9">
        <v>29.9</v>
      </c>
      <c r="I91" s="9">
        <v>30.1</v>
      </c>
      <c r="J91" s="9">
        <v>8.6</v>
      </c>
      <c r="K91" s="9">
        <v>23.5</v>
      </c>
      <c r="L91" s="9">
        <v>8</v>
      </c>
      <c r="M91" s="8"/>
    </row>
    <row r="92" spans="1:13" x14ac:dyDescent="0.2">
      <c r="A92" s="12" t="s">
        <v>250</v>
      </c>
      <c r="B92" s="8">
        <v>325000</v>
      </c>
      <c r="C92" s="8">
        <v>95000</v>
      </c>
      <c r="D92" s="8">
        <v>100000</v>
      </c>
      <c r="E92" s="8">
        <v>27000</v>
      </c>
      <c r="F92" s="8">
        <v>76000</v>
      </c>
      <c r="G92" s="8">
        <v>26000</v>
      </c>
      <c r="H92" s="9">
        <v>29.2</v>
      </c>
      <c r="I92" s="9">
        <v>30.9</v>
      </c>
      <c r="J92" s="9">
        <v>8.4</v>
      </c>
      <c r="K92" s="9">
        <v>23.5</v>
      </c>
      <c r="L92" s="9">
        <v>8.1</v>
      </c>
      <c r="M92" s="8"/>
    </row>
    <row r="93" spans="1:13" x14ac:dyDescent="0.2">
      <c r="A93" s="12" t="s">
        <v>251</v>
      </c>
      <c r="B93" s="8">
        <v>322000</v>
      </c>
      <c r="C93" s="8">
        <v>94000</v>
      </c>
      <c r="D93" s="8">
        <v>96000</v>
      </c>
      <c r="E93" s="8">
        <v>27000</v>
      </c>
      <c r="F93" s="8">
        <v>78000</v>
      </c>
      <c r="G93" s="8">
        <v>26000</v>
      </c>
      <c r="H93" s="9">
        <v>29.4</v>
      </c>
      <c r="I93" s="9">
        <v>30</v>
      </c>
      <c r="J93" s="9">
        <v>8.4</v>
      </c>
      <c r="K93" s="9">
        <v>24.3</v>
      </c>
      <c r="L93" s="9">
        <v>8</v>
      </c>
      <c r="M93" s="8"/>
    </row>
    <row r="94" spans="1:13" x14ac:dyDescent="0.2">
      <c r="A94" s="12" t="s">
        <v>252</v>
      </c>
      <c r="B94" s="8">
        <v>325000</v>
      </c>
      <c r="C94" s="8">
        <v>97000</v>
      </c>
      <c r="D94" s="8">
        <v>97000</v>
      </c>
      <c r="E94" s="8">
        <v>27000</v>
      </c>
      <c r="F94" s="8">
        <v>82000</v>
      </c>
      <c r="G94" s="8">
        <v>22000</v>
      </c>
      <c r="H94" s="9">
        <v>29.9</v>
      </c>
      <c r="I94" s="9">
        <v>29.7</v>
      </c>
      <c r="J94" s="9">
        <v>8.3000000000000007</v>
      </c>
      <c r="K94" s="9">
        <v>25.4</v>
      </c>
      <c r="L94" s="9">
        <v>6.8</v>
      </c>
      <c r="M94" s="8"/>
    </row>
    <row r="95" spans="1:13" x14ac:dyDescent="0.2">
      <c r="A95" s="12" t="s">
        <v>253</v>
      </c>
      <c r="B95" s="8">
        <v>325000</v>
      </c>
      <c r="C95" s="8">
        <v>98000</v>
      </c>
      <c r="D95" s="8">
        <v>97000</v>
      </c>
      <c r="E95" s="8">
        <v>28000</v>
      </c>
      <c r="F95" s="8">
        <v>81000</v>
      </c>
      <c r="G95" s="8">
        <v>20000</v>
      </c>
      <c r="H95" s="9">
        <v>30.2</v>
      </c>
      <c r="I95" s="9">
        <v>29.9</v>
      </c>
      <c r="J95" s="9">
        <v>8.6</v>
      </c>
      <c r="K95" s="9">
        <v>25</v>
      </c>
      <c r="L95" s="9">
        <v>6.3</v>
      </c>
      <c r="M95" s="8"/>
    </row>
    <row r="96" spans="1:13" x14ac:dyDescent="0.2">
      <c r="A96" s="12" t="s">
        <v>254</v>
      </c>
      <c r="B96" s="8">
        <v>322000</v>
      </c>
      <c r="C96" s="8">
        <v>99000</v>
      </c>
      <c r="D96" s="8">
        <v>96000</v>
      </c>
      <c r="E96" s="8">
        <v>29000</v>
      </c>
      <c r="F96" s="8">
        <v>77000</v>
      </c>
      <c r="G96" s="8">
        <v>21000</v>
      </c>
      <c r="H96" s="9">
        <v>30.6</v>
      </c>
      <c r="I96" s="9">
        <v>29.8</v>
      </c>
      <c r="J96" s="9">
        <v>9</v>
      </c>
      <c r="K96" s="9">
        <v>23.9</v>
      </c>
      <c r="L96" s="9">
        <v>6.6</v>
      </c>
      <c r="M96" s="8"/>
    </row>
    <row r="97" spans="1:13" x14ac:dyDescent="0.2">
      <c r="A97" s="12" t="s">
        <v>255</v>
      </c>
      <c r="B97" s="8">
        <v>315000</v>
      </c>
      <c r="C97" s="8">
        <v>96000</v>
      </c>
      <c r="D97" s="8">
        <v>97000</v>
      </c>
      <c r="E97" s="8">
        <v>28000</v>
      </c>
      <c r="F97" s="8">
        <v>71000</v>
      </c>
      <c r="G97" s="8">
        <v>22000</v>
      </c>
      <c r="H97" s="9">
        <v>30.5</v>
      </c>
      <c r="I97" s="9">
        <v>31</v>
      </c>
      <c r="J97" s="9">
        <v>9</v>
      </c>
      <c r="K97" s="9">
        <v>22.7</v>
      </c>
      <c r="L97" s="9">
        <v>6.8</v>
      </c>
      <c r="M97" s="8"/>
    </row>
    <row r="98" spans="1:13" x14ac:dyDescent="0.2">
      <c r="A98" s="12" t="s">
        <v>256</v>
      </c>
      <c r="B98" s="8">
        <v>312000</v>
      </c>
      <c r="C98" s="8">
        <v>91000</v>
      </c>
      <c r="D98" s="8">
        <v>95000</v>
      </c>
      <c r="E98" s="8">
        <v>31000</v>
      </c>
      <c r="F98" s="8">
        <v>74000</v>
      </c>
      <c r="G98" s="8">
        <v>22000</v>
      </c>
      <c r="H98" s="9">
        <v>29.2</v>
      </c>
      <c r="I98" s="9">
        <v>30.3</v>
      </c>
      <c r="J98" s="9">
        <v>9.8000000000000007</v>
      </c>
      <c r="K98" s="9">
        <v>23.6</v>
      </c>
      <c r="L98" s="9">
        <v>7</v>
      </c>
      <c r="M98" s="8"/>
    </row>
    <row r="99" spans="1:13" x14ac:dyDescent="0.2">
      <c r="A99" s="12" t="s">
        <v>257</v>
      </c>
      <c r="B99" s="8">
        <v>315000</v>
      </c>
      <c r="C99" s="8">
        <v>93000</v>
      </c>
      <c r="D99" s="8">
        <v>95000</v>
      </c>
      <c r="E99" s="8">
        <v>31000</v>
      </c>
      <c r="F99" s="8">
        <v>73000</v>
      </c>
      <c r="G99" s="8">
        <v>22000</v>
      </c>
      <c r="H99" s="9">
        <v>29.6</v>
      </c>
      <c r="I99" s="9">
        <v>30.4</v>
      </c>
      <c r="J99" s="9">
        <v>9.8000000000000007</v>
      </c>
      <c r="K99" s="9">
        <v>23.3</v>
      </c>
      <c r="L99" s="9">
        <v>7</v>
      </c>
      <c r="M99" s="8"/>
    </row>
    <row r="100" spans="1:13" x14ac:dyDescent="0.2">
      <c r="A100" s="12" t="s">
        <v>258</v>
      </c>
      <c r="B100" s="8">
        <v>313000</v>
      </c>
      <c r="C100" s="8">
        <v>91000</v>
      </c>
      <c r="D100" s="8">
        <v>93000</v>
      </c>
      <c r="E100" s="8">
        <v>31000</v>
      </c>
      <c r="F100" s="8">
        <v>73000</v>
      </c>
      <c r="G100" s="8">
        <v>24000</v>
      </c>
      <c r="H100" s="9">
        <v>29.2</v>
      </c>
      <c r="I100" s="9">
        <v>29.8</v>
      </c>
      <c r="J100" s="9">
        <v>10</v>
      </c>
      <c r="K100" s="9">
        <v>23.4</v>
      </c>
      <c r="L100" s="9">
        <v>7.5</v>
      </c>
      <c r="M100" s="8"/>
    </row>
    <row r="101" spans="1:13" x14ac:dyDescent="0.2">
      <c r="A101" s="12" t="s">
        <v>259</v>
      </c>
      <c r="B101" s="8">
        <v>309000</v>
      </c>
      <c r="C101" s="8">
        <v>94000</v>
      </c>
      <c r="D101" s="8">
        <v>94000</v>
      </c>
      <c r="E101" s="8">
        <v>29000</v>
      </c>
      <c r="F101" s="8">
        <v>69000</v>
      </c>
      <c r="G101" s="8">
        <v>23000</v>
      </c>
      <c r="H101" s="9">
        <v>30.3</v>
      </c>
      <c r="I101" s="9">
        <v>30.5</v>
      </c>
      <c r="J101" s="9">
        <v>9.5</v>
      </c>
      <c r="K101" s="9">
        <v>22.2</v>
      </c>
      <c r="L101" s="9">
        <v>7.6</v>
      </c>
      <c r="M101" s="8"/>
    </row>
    <row r="102" spans="1:13" x14ac:dyDescent="0.2">
      <c r="A102" s="12" t="s">
        <v>260</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
      <c r="A103" s="12" t="s">
        <v>261</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
      <c r="A104" s="12" t="s">
        <v>262</v>
      </c>
      <c r="B104" s="8">
        <v>296000</v>
      </c>
      <c r="C104" s="8">
        <v>91000</v>
      </c>
      <c r="D104" s="8">
        <v>87000</v>
      </c>
      <c r="E104" s="8">
        <v>32000</v>
      </c>
      <c r="F104" s="8">
        <v>66000</v>
      </c>
      <c r="G104" s="8">
        <v>21000</v>
      </c>
      <c r="H104" s="9">
        <v>30.7</v>
      </c>
      <c r="I104" s="9">
        <v>29.3</v>
      </c>
      <c r="J104" s="9">
        <v>10.8</v>
      </c>
      <c r="K104" s="9">
        <v>22.1</v>
      </c>
      <c r="L104" s="9">
        <v>7.1</v>
      </c>
      <c r="M104" s="8"/>
    </row>
    <row r="105" spans="1:13" x14ac:dyDescent="0.2">
      <c r="A105" s="12" t="s">
        <v>263</v>
      </c>
      <c r="B105" s="8">
        <v>298000</v>
      </c>
      <c r="C105" s="8">
        <v>90000</v>
      </c>
      <c r="D105" s="8">
        <v>84000</v>
      </c>
      <c r="E105" s="8">
        <v>33000</v>
      </c>
      <c r="F105" s="8">
        <v>68000</v>
      </c>
      <c r="G105" s="8">
        <v>23000</v>
      </c>
      <c r="H105" s="9">
        <v>30.1</v>
      </c>
      <c r="I105" s="9">
        <v>28.2</v>
      </c>
      <c r="J105" s="9">
        <v>11</v>
      </c>
      <c r="K105" s="9">
        <v>22.9</v>
      </c>
      <c r="L105" s="9">
        <v>7.8</v>
      </c>
      <c r="M105" s="8"/>
    </row>
    <row r="106" spans="1:13" x14ac:dyDescent="0.2">
      <c r="A106" s="12" t="s">
        <v>264</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
      <c r="A107" s="12" t="s">
        <v>265</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
      <c r="A108" s="12" t="s">
        <v>266</v>
      </c>
      <c r="B108" s="8">
        <v>315000</v>
      </c>
      <c r="C108" s="8">
        <v>96000</v>
      </c>
      <c r="D108" s="8">
        <v>92000</v>
      </c>
      <c r="E108" s="8">
        <v>30000</v>
      </c>
      <c r="F108" s="8">
        <v>70000</v>
      </c>
      <c r="G108" s="8">
        <v>26000</v>
      </c>
      <c r="H108" s="9">
        <v>30.7</v>
      </c>
      <c r="I108" s="9">
        <v>29.3</v>
      </c>
      <c r="J108" s="9">
        <v>9.5</v>
      </c>
      <c r="K108" s="9">
        <v>22.2</v>
      </c>
      <c r="L108" s="9">
        <v>8.4</v>
      </c>
      <c r="M108" s="8"/>
    </row>
    <row r="109" spans="1:13" x14ac:dyDescent="0.2">
      <c r="A109" s="12" t="s">
        <v>267</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
      <c r="A110" s="12" t="s">
        <v>268</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
      <c r="A111" s="12" t="s">
        <v>269</v>
      </c>
      <c r="B111" s="8">
        <v>319000</v>
      </c>
      <c r="C111" s="8">
        <v>94000</v>
      </c>
      <c r="D111" s="8">
        <v>92000</v>
      </c>
      <c r="E111" s="8">
        <v>33000</v>
      </c>
      <c r="F111" s="8">
        <v>75000</v>
      </c>
      <c r="G111" s="8">
        <v>25000</v>
      </c>
      <c r="H111" s="9">
        <v>29.5</v>
      </c>
      <c r="I111" s="9">
        <v>29</v>
      </c>
      <c r="J111" s="9">
        <v>10.4</v>
      </c>
      <c r="K111" s="9">
        <v>23.4</v>
      </c>
      <c r="L111" s="9">
        <v>7.8</v>
      </c>
      <c r="M111" s="8"/>
    </row>
    <row r="112" spans="1:13" x14ac:dyDescent="0.2">
      <c r="A112" s="12" t="s">
        <v>270</v>
      </c>
      <c r="B112" s="8">
        <v>322000</v>
      </c>
      <c r="C112" s="8">
        <v>101000</v>
      </c>
      <c r="D112" s="8">
        <v>88000</v>
      </c>
      <c r="E112" s="8">
        <v>34000</v>
      </c>
      <c r="F112" s="8">
        <v>77000</v>
      </c>
      <c r="G112" s="8">
        <v>22000</v>
      </c>
      <c r="H112" s="9">
        <v>31.4</v>
      </c>
      <c r="I112" s="9">
        <v>27.4</v>
      </c>
      <c r="J112" s="9">
        <v>10.7</v>
      </c>
      <c r="K112" s="9">
        <v>23.8</v>
      </c>
      <c r="L112" s="9">
        <v>6.7</v>
      </c>
      <c r="M112" s="8"/>
    </row>
    <row r="113" spans="1:13" x14ac:dyDescent="0.2">
      <c r="A113" s="12" t="s">
        <v>271</v>
      </c>
      <c r="B113" s="8">
        <v>328000</v>
      </c>
      <c r="C113" s="8">
        <v>103000</v>
      </c>
      <c r="D113" s="8">
        <v>89000</v>
      </c>
      <c r="E113" s="8">
        <v>34000</v>
      </c>
      <c r="F113" s="8">
        <v>78000</v>
      </c>
      <c r="G113" s="8">
        <v>23000</v>
      </c>
      <c r="H113" s="9">
        <v>31.6</v>
      </c>
      <c r="I113" s="9">
        <v>27.2</v>
      </c>
      <c r="J113" s="9">
        <v>10.4</v>
      </c>
      <c r="K113" s="9">
        <v>23.7</v>
      </c>
      <c r="L113" s="9">
        <v>7.1</v>
      </c>
      <c r="M113" s="8"/>
    </row>
    <row r="114" spans="1:13" x14ac:dyDescent="0.2">
      <c r="A114" s="12" t="s">
        <v>272</v>
      </c>
      <c r="B114" s="8">
        <v>326000</v>
      </c>
      <c r="C114" s="8">
        <v>104000</v>
      </c>
      <c r="D114" s="8">
        <v>91000</v>
      </c>
      <c r="E114" s="8">
        <v>32000</v>
      </c>
      <c r="F114" s="8">
        <v>78000</v>
      </c>
      <c r="G114" s="8">
        <v>21000</v>
      </c>
      <c r="H114" s="9">
        <v>31.9</v>
      </c>
      <c r="I114" s="9">
        <v>27.7</v>
      </c>
      <c r="J114" s="9">
        <v>9.9</v>
      </c>
      <c r="K114" s="9">
        <v>24</v>
      </c>
      <c r="L114" s="9">
        <v>6.5</v>
      </c>
      <c r="M114" s="8"/>
    </row>
    <row r="115" spans="1:13" x14ac:dyDescent="0.2">
      <c r="A115" s="12" t="s">
        <v>273</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
      <c r="A116" s="12" t="s">
        <v>274</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
      <c r="A117" s="12" t="s">
        <v>275</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
      <c r="A118" s="12" t="s">
        <v>276</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
      <c r="A119" s="12" t="s">
        <v>277</v>
      </c>
      <c r="B119" s="8">
        <v>343000</v>
      </c>
      <c r="C119" s="8">
        <v>113000</v>
      </c>
      <c r="D119" s="8">
        <v>87000</v>
      </c>
      <c r="E119" s="8">
        <v>33000</v>
      </c>
      <c r="F119" s="8">
        <v>84000</v>
      </c>
      <c r="G119" s="8">
        <v>27000</v>
      </c>
      <c r="H119" s="9">
        <v>32.9</v>
      </c>
      <c r="I119" s="9">
        <v>25.4</v>
      </c>
      <c r="J119" s="9">
        <v>9.5</v>
      </c>
      <c r="K119" s="9">
        <v>24.5</v>
      </c>
      <c r="L119" s="9">
        <v>7.7</v>
      </c>
      <c r="M119" s="8"/>
    </row>
    <row r="120" spans="1:13" x14ac:dyDescent="0.2">
      <c r="A120" s="12" t="s">
        <v>278</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
      <c r="A121" s="12" t="s">
        <v>279</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
      <c r="A122" s="12" t="s">
        <v>280</v>
      </c>
      <c r="B122" s="8">
        <v>333000</v>
      </c>
      <c r="C122" s="8">
        <v>112000</v>
      </c>
      <c r="D122" s="8">
        <v>88000</v>
      </c>
      <c r="E122" s="8">
        <v>32000</v>
      </c>
      <c r="F122" s="8">
        <v>73000</v>
      </c>
      <c r="G122" s="8">
        <v>28000</v>
      </c>
      <c r="H122" s="9">
        <v>33.5</v>
      </c>
      <c r="I122" s="9">
        <v>26.5</v>
      </c>
      <c r="J122" s="9">
        <v>9.6</v>
      </c>
      <c r="K122" s="9">
        <v>21.9</v>
      </c>
      <c r="L122" s="9">
        <v>8.4</v>
      </c>
      <c r="M122" s="8"/>
    </row>
    <row r="123" spans="1:13" x14ac:dyDescent="0.2">
      <c r="A123" s="12" t="s">
        <v>281</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
      <c r="A124" s="12" t="s">
        <v>282</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
      <c r="A125" s="12" t="s">
        <v>283</v>
      </c>
      <c r="B125" s="8">
        <v>319000</v>
      </c>
      <c r="C125" s="8">
        <v>102000</v>
      </c>
      <c r="D125" s="8">
        <v>86000</v>
      </c>
      <c r="E125" s="8">
        <v>31000</v>
      </c>
      <c r="F125" s="8">
        <v>76000</v>
      </c>
      <c r="G125" s="8">
        <v>25000</v>
      </c>
      <c r="H125" s="9">
        <v>32.1</v>
      </c>
      <c r="I125" s="9">
        <v>26.9</v>
      </c>
      <c r="J125" s="9">
        <v>9.6</v>
      </c>
      <c r="K125" s="9">
        <v>23.7</v>
      </c>
      <c r="L125" s="9">
        <v>7.8</v>
      </c>
      <c r="M125" s="8"/>
    </row>
    <row r="126" spans="1:13" x14ac:dyDescent="0.2">
      <c r="A126" s="12" t="s">
        <v>284</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
      <c r="A127" s="12" t="s">
        <v>285</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
      <c r="A128" s="12" t="s">
        <v>286</v>
      </c>
      <c r="B128" s="8">
        <v>323000</v>
      </c>
      <c r="C128" s="8">
        <v>100000</v>
      </c>
      <c r="D128" s="8">
        <v>90000</v>
      </c>
      <c r="E128" s="8">
        <v>29000</v>
      </c>
      <c r="F128" s="8">
        <v>81000</v>
      </c>
      <c r="G128" s="8">
        <v>23000</v>
      </c>
      <c r="H128" s="9">
        <v>30.9</v>
      </c>
      <c r="I128" s="9">
        <v>27.9</v>
      </c>
      <c r="J128" s="9">
        <v>9</v>
      </c>
      <c r="K128" s="9">
        <v>25.2</v>
      </c>
      <c r="L128" s="9">
        <v>7.1</v>
      </c>
      <c r="M128" s="8"/>
    </row>
    <row r="129" spans="1:13" x14ac:dyDescent="0.2">
      <c r="A129" s="12" t="s">
        <v>287</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
      <c r="A130" s="12" t="s">
        <v>288</v>
      </c>
      <c r="B130" s="8">
        <v>333000</v>
      </c>
      <c r="C130" s="8">
        <v>104000</v>
      </c>
      <c r="D130" s="8">
        <v>95000</v>
      </c>
      <c r="E130" s="8">
        <v>32000</v>
      </c>
      <c r="F130" s="8">
        <v>84000</v>
      </c>
      <c r="G130" s="8">
        <v>19000</v>
      </c>
      <c r="H130" s="9">
        <v>31.2</v>
      </c>
      <c r="I130" s="9">
        <v>28.5</v>
      </c>
      <c r="J130" s="9">
        <v>9.6</v>
      </c>
      <c r="K130" s="9">
        <v>25.1</v>
      </c>
      <c r="L130" s="9">
        <v>5.6</v>
      </c>
      <c r="M130" s="8"/>
    </row>
    <row r="131" spans="1:13" x14ac:dyDescent="0.2">
      <c r="A131" s="12" t="s">
        <v>289</v>
      </c>
      <c r="B131" s="8">
        <v>329000</v>
      </c>
      <c r="C131" s="8">
        <v>102000</v>
      </c>
      <c r="D131" s="8">
        <v>93000</v>
      </c>
      <c r="E131" s="8">
        <v>33000</v>
      </c>
      <c r="F131" s="8">
        <v>80000</v>
      </c>
      <c r="G131" s="8">
        <v>22000</v>
      </c>
      <c r="H131" s="9">
        <v>31</v>
      </c>
      <c r="I131" s="9">
        <v>28.1</v>
      </c>
      <c r="J131" s="9">
        <v>10</v>
      </c>
      <c r="K131" s="9">
        <v>24.3</v>
      </c>
      <c r="L131" s="9">
        <v>6.6</v>
      </c>
      <c r="M131" s="8"/>
    </row>
    <row r="132" spans="1:13" x14ac:dyDescent="0.2">
      <c r="A132" s="12" t="s">
        <v>290</v>
      </c>
      <c r="B132" s="8">
        <v>318000</v>
      </c>
      <c r="C132" s="8">
        <v>101000</v>
      </c>
      <c r="D132" s="8">
        <v>93000</v>
      </c>
      <c r="E132" s="8">
        <v>32000</v>
      </c>
      <c r="F132" s="8">
        <v>73000</v>
      </c>
      <c r="G132" s="8">
        <v>19000</v>
      </c>
      <c r="H132" s="9">
        <v>31.7</v>
      </c>
      <c r="I132" s="9">
        <v>29.1</v>
      </c>
      <c r="J132" s="9">
        <v>10.1</v>
      </c>
      <c r="K132" s="9">
        <v>22.9</v>
      </c>
      <c r="L132" s="9">
        <v>6.1</v>
      </c>
      <c r="M132" s="8"/>
    </row>
    <row r="133" spans="1:13" x14ac:dyDescent="0.2">
      <c r="A133" s="12" t="s">
        <v>291</v>
      </c>
      <c r="B133" s="8">
        <v>314000</v>
      </c>
      <c r="C133" s="8">
        <v>96000</v>
      </c>
      <c r="D133" s="8">
        <v>91000</v>
      </c>
      <c r="E133" s="8">
        <v>34000</v>
      </c>
      <c r="F133" s="8">
        <v>73000</v>
      </c>
      <c r="G133" s="8">
        <v>20000</v>
      </c>
      <c r="H133" s="9">
        <v>30.7</v>
      </c>
      <c r="I133" s="9">
        <v>28.8</v>
      </c>
      <c r="J133" s="9">
        <v>10.9</v>
      </c>
      <c r="K133" s="9">
        <v>23.2</v>
      </c>
      <c r="L133" s="9">
        <v>6.3</v>
      </c>
      <c r="M133" s="8"/>
    </row>
    <row r="134" spans="1:13" x14ac:dyDescent="0.2">
      <c r="A134" s="12" t="s">
        <v>292</v>
      </c>
      <c r="B134" s="8">
        <v>312000</v>
      </c>
      <c r="C134" s="8">
        <v>92000</v>
      </c>
      <c r="D134" s="8">
        <v>92000</v>
      </c>
      <c r="E134" s="8">
        <v>35000</v>
      </c>
      <c r="F134" s="8">
        <v>75000</v>
      </c>
      <c r="G134" s="8">
        <v>18000</v>
      </c>
      <c r="H134" s="9">
        <v>29.5</v>
      </c>
      <c r="I134" s="9">
        <v>29.6</v>
      </c>
      <c r="J134" s="9">
        <v>11.2</v>
      </c>
      <c r="K134" s="9">
        <v>23.9</v>
      </c>
      <c r="L134" s="9">
        <v>5.7</v>
      </c>
      <c r="M134" s="8"/>
    </row>
    <row r="135" spans="1:13" x14ac:dyDescent="0.2">
      <c r="A135" s="12" t="s">
        <v>293</v>
      </c>
      <c r="B135" s="8">
        <v>322000</v>
      </c>
      <c r="C135" s="8">
        <v>94000</v>
      </c>
      <c r="D135" s="8">
        <v>95000</v>
      </c>
      <c r="E135" s="8">
        <v>38000</v>
      </c>
      <c r="F135" s="8">
        <v>76000</v>
      </c>
      <c r="G135" s="8">
        <v>19000</v>
      </c>
      <c r="H135" s="9">
        <v>29.1</v>
      </c>
      <c r="I135" s="9">
        <v>29.6</v>
      </c>
      <c r="J135" s="9">
        <v>11.8</v>
      </c>
      <c r="K135" s="9">
        <v>23.7</v>
      </c>
      <c r="L135" s="9">
        <v>5.8</v>
      </c>
      <c r="M135" s="8"/>
    </row>
    <row r="136" spans="1:13" x14ac:dyDescent="0.2">
      <c r="A136" s="12" t="s">
        <v>294</v>
      </c>
      <c r="B136" s="8">
        <v>322000</v>
      </c>
      <c r="C136" s="8">
        <v>98000</v>
      </c>
      <c r="D136" s="8">
        <v>90000</v>
      </c>
      <c r="E136" s="8">
        <v>37000</v>
      </c>
      <c r="F136" s="8">
        <v>78000</v>
      </c>
      <c r="G136" s="8">
        <v>19000</v>
      </c>
      <c r="H136" s="9">
        <v>30.5</v>
      </c>
      <c r="I136" s="9">
        <v>27.9</v>
      </c>
      <c r="J136" s="9">
        <v>11.4</v>
      </c>
      <c r="K136" s="9">
        <v>24.1</v>
      </c>
      <c r="L136" s="9">
        <v>6</v>
      </c>
      <c r="M136" s="8"/>
    </row>
    <row r="137" spans="1:13" x14ac:dyDescent="0.2">
      <c r="A137" s="12" t="s">
        <v>295</v>
      </c>
      <c r="B137" s="8">
        <v>329000</v>
      </c>
      <c r="C137" s="8">
        <v>98000</v>
      </c>
      <c r="D137" s="8">
        <v>98000</v>
      </c>
      <c r="E137" s="8">
        <v>36000</v>
      </c>
      <c r="F137" s="8">
        <v>77000</v>
      </c>
      <c r="G137" s="8">
        <v>20000</v>
      </c>
      <c r="H137" s="9">
        <v>29.7</v>
      </c>
      <c r="I137" s="9">
        <v>29.7</v>
      </c>
      <c r="J137" s="9">
        <v>11</v>
      </c>
      <c r="K137" s="9">
        <v>23.5</v>
      </c>
      <c r="L137" s="9">
        <v>6.1</v>
      </c>
      <c r="M137" s="8"/>
    </row>
    <row r="138" spans="1:13" x14ac:dyDescent="0.2">
      <c r="A138" s="12" t="s">
        <v>296</v>
      </c>
      <c r="B138" s="8">
        <v>327000</v>
      </c>
      <c r="C138" s="8">
        <v>98000</v>
      </c>
      <c r="D138" s="8">
        <v>97000</v>
      </c>
      <c r="E138" s="8">
        <v>37000</v>
      </c>
      <c r="F138" s="8">
        <v>79000</v>
      </c>
      <c r="G138" s="8">
        <v>16000</v>
      </c>
      <c r="H138" s="9">
        <v>29.9</v>
      </c>
      <c r="I138" s="9">
        <v>29.6</v>
      </c>
      <c r="J138" s="9">
        <v>11.3</v>
      </c>
      <c r="K138" s="9">
        <v>24.2</v>
      </c>
      <c r="L138" s="9">
        <v>5</v>
      </c>
      <c r="M138" s="8"/>
    </row>
    <row r="139" spans="1:13" x14ac:dyDescent="0.2">
      <c r="A139" s="12" t="s">
        <v>297</v>
      </c>
      <c r="B139" s="8">
        <v>322000</v>
      </c>
      <c r="C139" s="8">
        <v>94000</v>
      </c>
      <c r="D139" s="8">
        <v>95000</v>
      </c>
      <c r="E139" s="8">
        <v>37000</v>
      </c>
      <c r="F139" s="8">
        <v>78000</v>
      </c>
      <c r="G139" s="8">
        <v>18000</v>
      </c>
      <c r="H139" s="9">
        <v>29</v>
      </c>
      <c r="I139" s="9">
        <v>29.5</v>
      </c>
      <c r="J139" s="9">
        <v>11.6</v>
      </c>
      <c r="K139" s="9">
        <v>24.3</v>
      </c>
      <c r="L139" s="9">
        <v>5.7</v>
      </c>
      <c r="M139" s="8"/>
    </row>
    <row r="140" spans="1:13" x14ac:dyDescent="0.2">
      <c r="A140" s="12" t="s">
        <v>298</v>
      </c>
      <c r="B140" s="8">
        <v>328000</v>
      </c>
      <c r="C140" s="8">
        <v>93000</v>
      </c>
      <c r="D140" s="8">
        <v>96000</v>
      </c>
      <c r="E140" s="8">
        <v>38000</v>
      </c>
      <c r="F140" s="8">
        <v>81000</v>
      </c>
      <c r="G140" s="8">
        <v>21000</v>
      </c>
      <c r="H140" s="9">
        <v>28.2</v>
      </c>
      <c r="I140" s="9">
        <v>29.2</v>
      </c>
      <c r="J140" s="9">
        <v>11.6</v>
      </c>
      <c r="K140" s="9">
        <v>24.6</v>
      </c>
      <c r="L140" s="9">
        <v>6.4</v>
      </c>
      <c r="M140" s="8"/>
    </row>
    <row r="141" spans="1:13" x14ac:dyDescent="0.2">
      <c r="A141" s="12" t="s">
        <v>299</v>
      </c>
      <c r="B141" s="8">
        <v>331000</v>
      </c>
      <c r="C141" s="8">
        <v>99000</v>
      </c>
      <c r="D141" s="8">
        <v>92000</v>
      </c>
      <c r="E141" s="8">
        <v>35000</v>
      </c>
      <c r="F141" s="8">
        <v>83000</v>
      </c>
      <c r="G141" s="8">
        <v>23000</v>
      </c>
      <c r="H141" s="9">
        <v>29.8</v>
      </c>
      <c r="I141" s="9">
        <v>27.7</v>
      </c>
      <c r="J141" s="9">
        <v>10.7</v>
      </c>
      <c r="K141" s="9">
        <v>25</v>
      </c>
      <c r="L141" s="9">
        <v>6.8</v>
      </c>
      <c r="M141" s="8"/>
    </row>
    <row r="142" spans="1:13" x14ac:dyDescent="0.2">
      <c r="A142" s="12" t="s">
        <v>300</v>
      </c>
      <c r="B142" s="8">
        <v>333000</v>
      </c>
      <c r="C142" s="8">
        <v>102000</v>
      </c>
      <c r="D142" s="8">
        <v>91000</v>
      </c>
      <c r="E142" s="8">
        <v>34000</v>
      </c>
      <c r="F142" s="8">
        <v>85000</v>
      </c>
      <c r="G142" s="8">
        <v>20000</v>
      </c>
      <c r="H142" s="9">
        <v>30.6</v>
      </c>
      <c r="I142" s="9">
        <v>27.4</v>
      </c>
      <c r="J142" s="9">
        <v>10.4</v>
      </c>
      <c r="K142" s="9">
        <v>25.5</v>
      </c>
      <c r="L142" s="9">
        <v>6.1</v>
      </c>
      <c r="M142" s="8"/>
    </row>
    <row r="143" spans="1:13" x14ac:dyDescent="0.2">
      <c r="A143" s="12" t="s">
        <v>301</v>
      </c>
      <c r="B143" s="8">
        <v>323000</v>
      </c>
      <c r="C143" s="8">
        <v>96000</v>
      </c>
      <c r="D143" s="8">
        <v>90000</v>
      </c>
      <c r="E143" s="8">
        <v>35000</v>
      </c>
      <c r="F143" s="8">
        <v>85000</v>
      </c>
      <c r="G143" s="8">
        <v>17000</v>
      </c>
      <c r="H143" s="9">
        <v>29.7</v>
      </c>
      <c r="I143" s="9">
        <v>28</v>
      </c>
      <c r="J143" s="9">
        <v>10.8</v>
      </c>
      <c r="K143" s="9">
        <v>26.2</v>
      </c>
      <c r="L143" s="9">
        <v>5.4</v>
      </c>
      <c r="M143" s="8"/>
    </row>
    <row r="144" spans="1:13" x14ac:dyDescent="0.2">
      <c r="A144" s="12" t="s">
        <v>302</v>
      </c>
      <c r="B144" s="8">
        <v>318000</v>
      </c>
      <c r="C144" s="8">
        <v>96000</v>
      </c>
      <c r="D144" s="8">
        <v>89000</v>
      </c>
      <c r="E144" s="8">
        <v>35000</v>
      </c>
      <c r="F144" s="8">
        <v>78000</v>
      </c>
      <c r="G144" s="8">
        <v>19000</v>
      </c>
      <c r="H144" s="9">
        <v>30.4</v>
      </c>
      <c r="I144" s="9">
        <v>28</v>
      </c>
      <c r="J144" s="9">
        <v>10.9</v>
      </c>
      <c r="K144" s="9">
        <v>24.7</v>
      </c>
      <c r="L144" s="9">
        <v>6.1</v>
      </c>
      <c r="M144" s="8"/>
    </row>
    <row r="145" spans="1:13" x14ac:dyDescent="0.2">
      <c r="A145" s="12" t="s">
        <v>303</v>
      </c>
      <c r="B145" s="8">
        <v>317000</v>
      </c>
      <c r="C145" s="8">
        <v>96000</v>
      </c>
      <c r="D145" s="8">
        <v>89000</v>
      </c>
      <c r="E145" s="8">
        <v>35000</v>
      </c>
      <c r="F145" s="8">
        <v>76000</v>
      </c>
      <c r="G145" s="8">
        <v>21000</v>
      </c>
      <c r="H145" s="9">
        <v>30.4</v>
      </c>
      <c r="I145" s="9">
        <v>28</v>
      </c>
      <c r="J145" s="9">
        <v>10.9</v>
      </c>
      <c r="K145" s="9">
        <v>23.9</v>
      </c>
      <c r="L145" s="9">
        <v>6.8</v>
      </c>
      <c r="M145" s="8"/>
    </row>
    <row r="146" spans="1:13" x14ac:dyDescent="0.2">
      <c r="A146" s="12" t="s">
        <v>304</v>
      </c>
      <c r="B146" s="8">
        <v>322000</v>
      </c>
      <c r="C146" s="8">
        <v>99000</v>
      </c>
      <c r="D146" s="8">
        <v>92000</v>
      </c>
      <c r="E146" s="8">
        <v>35000</v>
      </c>
      <c r="F146" s="8">
        <v>75000</v>
      </c>
      <c r="G146" s="8">
        <v>22000</v>
      </c>
      <c r="H146" s="9">
        <v>30.7</v>
      </c>
      <c r="I146" s="9">
        <v>28.4</v>
      </c>
      <c r="J146" s="9">
        <v>10.7</v>
      </c>
      <c r="K146" s="9">
        <v>23.3</v>
      </c>
      <c r="L146" s="9">
        <v>6.9</v>
      </c>
      <c r="M146" s="8"/>
    </row>
    <row r="147" spans="1:13" x14ac:dyDescent="0.2">
      <c r="A147" s="12" t="s">
        <v>305</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
      <c r="A148" s="12" t="s">
        <v>306</v>
      </c>
      <c r="B148" s="8">
        <v>327000</v>
      </c>
      <c r="C148" s="8">
        <v>97000</v>
      </c>
      <c r="D148" s="8">
        <v>91000</v>
      </c>
      <c r="E148" s="8">
        <v>33000</v>
      </c>
      <c r="F148" s="8">
        <v>84000</v>
      </c>
      <c r="G148" s="8">
        <v>22000</v>
      </c>
      <c r="H148" s="9">
        <v>29.6</v>
      </c>
      <c r="I148" s="9">
        <v>27.8</v>
      </c>
      <c r="J148" s="9">
        <v>10.1</v>
      </c>
      <c r="K148" s="9">
        <v>25.7</v>
      </c>
      <c r="L148" s="9">
        <v>6.8</v>
      </c>
      <c r="M148" s="8"/>
    </row>
    <row r="149" spans="1:13" x14ac:dyDescent="0.2">
      <c r="A149" s="12" t="s">
        <v>307</v>
      </c>
      <c r="B149" s="8">
        <v>326000</v>
      </c>
      <c r="C149" s="8">
        <v>96000</v>
      </c>
      <c r="D149" s="8">
        <v>85000</v>
      </c>
      <c r="E149" s="8">
        <v>34000</v>
      </c>
      <c r="F149" s="8">
        <v>86000</v>
      </c>
      <c r="G149" s="8">
        <v>26000</v>
      </c>
      <c r="H149" s="9">
        <v>29.5</v>
      </c>
      <c r="I149" s="9">
        <v>25.9</v>
      </c>
      <c r="J149" s="9">
        <v>10.4</v>
      </c>
      <c r="K149" s="9">
        <v>26.3</v>
      </c>
      <c r="L149" s="9">
        <v>7.9</v>
      </c>
      <c r="M149" s="8"/>
    </row>
    <row r="150" spans="1:13" x14ac:dyDescent="0.2">
      <c r="A150" s="12" t="s">
        <v>308</v>
      </c>
      <c r="B150" s="8">
        <v>323000</v>
      </c>
      <c r="C150" s="8">
        <v>96000</v>
      </c>
      <c r="D150" s="8">
        <v>82000</v>
      </c>
      <c r="E150" s="8">
        <v>37000</v>
      </c>
      <c r="F150" s="8">
        <v>82000</v>
      </c>
      <c r="G150" s="8">
        <v>26000</v>
      </c>
      <c r="H150" s="9">
        <v>29.8</v>
      </c>
      <c r="I150" s="9">
        <v>25.5</v>
      </c>
      <c r="J150" s="9">
        <v>11.4</v>
      </c>
      <c r="K150" s="9">
        <v>25.3</v>
      </c>
      <c r="L150" s="9">
        <v>8</v>
      </c>
      <c r="M150" s="8"/>
    </row>
    <row r="151" spans="1:13" x14ac:dyDescent="0.2">
      <c r="A151" s="12" t="s">
        <v>309</v>
      </c>
      <c r="B151" s="8">
        <v>324000</v>
      </c>
      <c r="C151" s="8">
        <v>98000</v>
      </c>
      <c r="D151" s="8">
        <v>82000</v>
      </c>
      <c r="E151" s="8">
        <v>36000</v>
      </c>
      <c r="F151" s="8">
        <v>82000</v>
      </c>
      <c r="G151" s="8">
        <v>26000</v>
      </c>
      <c r="H151" s="9">
        <v>30.2</v>
      </c>
      <c r="I151" s="9">
        <v>25.2</v>
      </c>
      <c r="J151" s="9">
        <v>11.3</v>
      </c>
      <c r="K151" s="9">
        <v>25.3</v>
      </c>
      <c r="L151" s="9">
        <v>8</v>
      </c>
      <c r="M151" s="8"/>
    </row>
    <row r="152" spans="1:13" x14ac:dyDescent="0.2">
      <c r="A152" s="12" t="s">
        <v>310</v>
      </c>
      <c r="B152" s="8">
        <v>319000</v>
      </c>
      <c r="C152" s="8">
        <v>101000</v>
      </c>
      <c r="D152" s="8">
        <v>80000</v>
      </c>
      <c r="E152" s="8">
        <v>36000</v>
      </c>
      <c r="F152" s="8">
        <v>81000</v>
      </c>
      <c r="G152" s="8">
        <v>20000</v>
      </c>
      <c r="H152" s="9">
        <v>31.8</v>
      </c>
      <c r="I152" s="9">
        <v>25.1</v>
      </c>
      <c r="J152" s="9">
        <v>11.2</v>
      </c>
      <c r="K152" s="9">
        <v>25.5</v>
      </c>
      <c r="L152" s="9">
        <v>6.4</v>
      </c>
      <c r="M152" s="8"/>
    </row>
    <row r="153" spans="1:13" x14ac:dyDescent="0.2">
      <c r="A153" s="12" t="s">
        <v>311</v>
      </c>
      <c r="B153" s="8">
        <v>312000</v>
      </c>
      <c r="C153" s="8">
        <v>98000</v>
      </c>
      <c r="D153" s="8">
        <v>81000</v>
      </c>
      <c r="E153" s="8">
        <v>36000</v>
      </c>
      <c r="F153" s="8">
        <v>77000</v>
      </c>
      <c r="G153" s="8">
        <v>21000</v>
      </c>
      <c r="H153" s="9">
        <v>31.4</v>
      </c>
      <c r="I153" s="9">
        <v>25.9</v>
      </c>
      <c r="J153" s="9">
        <v>11.4</v>
      </c>
      <c r="K153" s="9">
        <v>24.5</v>
      </c>
      <c r="L153" s="9">
        <v>6.8</v>
      </c>
      <c r="M153" s="8"/>
    </row>
    <row r="154" spans="1:13" x14ac:dyDescent="0.2">
      <c r="A154" s="12" t="s">
        <v>312</v>
      </c>
      <c r="B154" s="8">
        <v>319000</v>
      </c>
      <c r="C154" s="8">
        <v>94000</v>
      </c>
      <c r="D154" s="8">
        <v>84000</v>
      </c>
      <c r="E154" s="8">
        <v>40000</v>
      </c>
      <c r="F154" s="8">
        <v>77000</v>
      </c>
      <c r="G154" s="8">
        <v>24000</v>
      </c>
      <c r="H154" s="9">
        <v>29.5</v>
      </c>
      <c r="I154" s="9">
        <v>26.3</v>
      </c>
      <c r="J154" s="9">
        <v>12.5</v>
      </c>
      <c r="K154" s="9">
        <v>24</v>
      </c>
      <c r="L154" s="9">
        <v>7.6</v>
      </c>
      <c r="M154" s="8"/>
    </row>
    <row r="155" spans="1:13" x14ac:dyDescent="0.2">
      <c r="A155" s="12" t="s">
        <v>313</v>
      </c>
      <c r="B155" s="8">
        <v>325000</v>
      </c>
      <c r="C155" s="8">
        <v>93000</v>
      </c>
      <c r="D155" s="8">
        <v>89000</v>
      </c>
      <c r="E155" s="8">
        <v>42000</v>
      </c>
      <c r="F155" s="8">
        <v>75000</v>
      </c>
      <c r="G155" s="8">
        <v>25000</v>
      </c>
      <c r="H155" s="9">
        <v>28.7</v>
      </c>
      <c r="I155" s="9">
        <v>27.4</v>
      </c>
      <c r="J155" s="9">
        <v>13.1</v>
      </c>
      <c r="K155" s="9">
        <v>23.2</v>
      </c>
      <c r="L155" s="9">
        <v>7.7</v>
      </c>
      <c r="M155" s="8"/>
    </row>
    <row r="156" spans="1:13" x14ac:dyDescent="0.2">
      <c r="A156" s="12" t="s">
        <v>314</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
      <c r="A157" s="12" t="s">
        <v>315</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
      <c r="A158" s="12" t="s">
        <v>316</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
      <c r="A159" s="12" t="s">
        <v>317</v>
      </c>
      <c r="B159" s="8">
        <v>329000</v>
      </c>
      <c r="C159" s="8">
        <v>98000</v>
      </c>
      <c r="D159" s="8">
        <v>88000</v>
      </c>
      <c r="E159" s="8">
        <v>42000</v>
      </c>
      <c r="F159" s="8">
        <v>71000</v>
      </c>
      <c r="G159" s="8">
        <v>30000</v>
      </c>
      <c r="H159" s="9">
        <v>29.7</v>
      </c>
      <c r="I159" s="9">
        <v>26.9</v>
      </c>
      <c r="J159" s="9">
        <v>12.9</v>
      </c>
      <c r="K159" s="9">
        <v>21.5</v>
      </c>
      <c r="L159" s="9">
        <v>9.1</v>
      </c>
      <c r="M159" s="8"/>
    </row>
    <row r="160" spans="1:13" x14ac:dyDescent="0.2">
      <c r="A160" s="12" t="s">
        <v>318</v>
      </c>
      <c r="B160" s="8">
        <v>327000</v>
      </c>
      <c r="C160" s="8">
        <v>100000</v>
      </c>
      <c r="D160" s="8">
        <v>84000</v>
      </c>
      <c r="E160" s="8">
        <v>42000</v>
      </c>
      <c r="F160" s="8">
        <v>74000</v>
      </c>
      <c r="G160" s="8">
        <v>27000</v>
      </c>
      <c r="H160" s="9">
        <v>30.5</v>
      </c>
      <c r="I160" s="9">
        <v>25.7</v>
      </c>
      <c r="J160" s="9">
        <v>12.7</v>
      </c>
      <c r="K160" s="9">
        <v>22.7</v>
      </c>
      <c r="L160" s="9">
        <v>8.4</v>
      </c>
      <c r="M160" s="8"/>
    </row>
    <row r="161" spans="1:13" x14ac:dyDescent="0.2">
      <c r="A161" s="12" t="s">
        <v>319</v>
      </c>
      <c r="B161" s="8">
        <v>330000</v>
      </c>
      <c r="C161" s="8">
        <v>104000</v>
      </c>
      <c r="D161" s="8">
        <v>84000</v>
      </c>
      <c r="E161" s="8">
        <v>40000</v>
      </c>
      <c r="F161" s="8">
        <v>77000</v>
      </c>
      <c r="G161" s="8">
        <v>26000</v>
      </c>
      <c r="H161" s="9">
        <v>31.4</v>
      </c>
      <c r="I161" s="9">
        <v>25.4</v>
      </c>
      <c r="J161" s="9">
        <v>12</v>
      </c>
      <c r="K161" s="9">
        <v>23.4</v>
      </c>
      <c r="L161" s="9">
        <v>7.8</v>
      </c>
      <c r="M161" s="8"/>
    </row>
    <row r="162" spans="1:13" x14ac:dyDescent="0.2">
      <c r="A162" s="12" t="s">
        <v>320</v>
      </c>
      <c r="B162" s="8">
        <v>330000</v>
      </c>
      <c r="C162" s="8">
        <v>103000</v>
      </c>
      <c r="D162" s="8">
        <v>83000</v>
      </c>
      <c r="E162" s="8">
        <v>40000</v>
      </c>
      <c r="F162" s="8">
        <v>80000</v>
      </c>
      <c r="G162" s="8">
        <v>24000</v>
      </c>
      <c r="H162" s="9">
        <v>31.3</v>
      </c>
      <c r="I162" s="9">
        <v>25.2</v>
      </c>
      <c r="J162" s="9">
        <v>12</v>
      </c>
      <c r="K162" s="9">
        <v>24.3</v>
      </c>
      <c r="L162" s="9">
        <v>7.2</v>
      </c>
      <c r="M162" s="8"/>
    </row>
    <row r="163" spans="1:13" x14ac:dyDescent="0.2">
      <c r="A163" s="12" t="s">
        <v>321</v>
      </c>
      <c r="B163" s="8">
        <v>326000</v>
      </c>
      <c r="C163" s="8">
        <v>99000</v>
      </c>
      <c r="D163" s="8">
        <v>85000</v>
      </c>
      <c r="E163" s="8">
        <v>38000</v>
      </c>
      <c r="F163" s="8">
        <v>81000</v>
      </c>
      <c r="G163" s="8">
        <v>23000</v>
      </c>
      <c r="H163" s="9">
        <v>30.3</v>
      </c>
      <c r="I163" s="9">
        <v>26</v>
      </c>
      <c r="J163" s="9">
        <v>11.7</v>
      </c>
      <c r="K163" s="9">
        <v>24.8</v>
      </c>
      <c r="L163" s="9">
        <v>7.1</v>
      </c>
      <c r="M163" s="8"/>
    </row>
    <row r="164" spans="1:13" x14ac:dyDescent="0.2">
      <c r="A164" s="12" t="s">
        <v>322</v>
      </c>
      <c r="B164" s="8">
        <v>324000</v>
      </c>
      <c r="C164" s="8">
        <v>99000</v>
      </c>
      <c r="D164" s="8">
        <v>85000</v>
      </c>
      <c r="E164" s="8">
        <v>38000</v>
      </c>
      <c r="F164" s="8">
        <v>79000</v>
      </c>
      <c r="G164" s="8">
        <v>23000</v>
      </c>
      <c r="H164" s="9">
        <v>30.6</v>
      </c>
      <c r="I164" s="9">
        <v>26.3</v>
      </c>
      <c r="J164" s="9">
        <v>11.9</v>
      </c>
      <c r="K164" s="9">
        <v>24.2</v>
      </c>
      <c r="L164" s="9">
        <v>7</v>
      </c>
      <c r="M164" s="8"/>
    </row>
    <row r="165" spans="1:13" x14ac:dyDescent="0.2">
      <c r="A165" s="12" t="s">
        <v>323</v>
      </c>
      <c r="B165" s="8">
        <v>321000</v>
      </c>
      <c r="C165" s="8">
        <v>97000</v>
      </c>
      <c r="D165" s="8">
        <v>85000</v>
      </c>
      <c r="E165" s="8">
        <v>37000</v>
      </c>
      <c r="F165" s="8">
        <v>77000</v>
      </c>
      <c r="G165" s="8">
        <v>25000</v>
      </c>
      <c r="H165" s="9">
        <v>30.2</v>
      </c>
      <c r="I165" s="9">
        <v>26.6</v>
      </c>
      <c r="J165" s="9">
        <v>11.6</v>
      </c>
      <c r="K165" s="9">
        <v>24</v>
      </c>
      <c r="L165" s="9">
        <v>7.7</v>
      </c>
      <c r="M165" s="8"/>
    </row>
    <row r="166" spans="1:13" x14ac:dyDescent="0.2">
      <c r="A166" s="12" t="s">
        <v>324</v>
      </c>
      <c r="B166" s="8">
        <v>321000</v>
      </c>
      <c r="C166" s="8">
        <v>92000</v>
      </c>
      <c r="D166" s="8">
        <v>90000</v>
      </c>
      <c r="E166" s="8">
        <v>36000</v>
      </c>
      <c r="F166" s="8">
        <v>78000</v>
      </c>
      <c r="G166" s="8">
        <v>26000</v>
      </c>
      <c r="H166" s="9">
        <v>28.6</v>
      </c>
      <c r="I166" s="9">
        <v>28</v>
      </c>
      <c r="J166" s="9">
        <v>11.2</v>
      </c>
      <c r="K166" s="9">
        <v>24.2</v>
      </c>
      <c r="L166" s="9">
        <v>8.1</v>
      </c>
      <c r="M166" s="8"/>
    </row>
    <row r="167" spans="1:13" x14ac:dyDescent="0.2">
      <c r="A167" s="12" t="s">
        <v>325</v>
      </c>
      <c r="B167" s="8">
        <v>328000</v>
      </c>
      <c r="C167" s="8">
        <v>89000</v>
      </c>
      <c r="D167" s="8">
        <v>90000</v>
      </c>
      <c r="E167" s="8">
        <v>39000</v>
      </c>
      <c r="F167" s="8">
        <v>79000</v>
      </c>
      <c r="G167" s="8">
        <v>31000</v>
      </c>
      <c r="H167" s="9">
        <v>27.1</v>
      </c>
      <c r="I167" s="9">
        <v>27.5</v>
      </c>
      <c r="J167" s="9">
        <v>12</v>
      </c>
      <c r="K167" s="9">
        <v>24</v>
      </c>
      <c r="L167" s="9">
        <v>9.4</v>
      </c>
      <c r="M167" s="8"/>
    </row>
    <row r="168" spans="1:13" x14ac:dyDescent="0.2">
      <c r="A168" s="12" t="s">
        <v>326</v>
      </c>
      <c r="B168" s="8">
        <v>329000</v>
      </c>
      <c r="C168" s="8">
        <v>89000</v>
      </c>
      <c r="D168" s="8">
        <v>90000</v>
      </c>
      <c r="E168" s="8">
        <v>41000</v>
      </c>
      <c r="F168" s="8">
        <v>77000</v>
      </c>
      <c r="G168" s="8">
        <v>31000</v>
      </c>
      <c r="H168" s="9">
        <v>27.2</v>
      </c>
      <c r="I168" s="9">
        <v>27.4</v>
      </c>
      <c r="J168" s="9">
        <v>12.5</v>
      </c>
      <c r="K168" s="9">
        <v>23.4</v>
      </c>
      <c r="L168" s="9">
        <v>9.5</v>
      </c>
      <c r="M168" s="8"/>
    </row>
    <row r="169" spans="1:13" x14ac:dyDescent="0.2">
      <c r="A169" s="12" t="s">
        <v>327</v>
      </c>
      <c r="B169" s="8">
        <v>326000</v>
      </c>
      <c r="C169" s="8">
        <v>92000</v>
      </c>
      <c r="D169" s="8">
        <v>84000</v>
      </c>
      <c r="E169" s="8">
        <v>43000</v>
      </c>
      <c r="F169" s="8">
        <v>73000</v>
      </c>
      <c r="G169" s="8">
        <v>34000</v>
      </c>
      <c r="H169" s="9">
        <v>28.2</v>
      </c>
      <c r="I169" s="9">
        <v>25.6</v>
      </c>
      <c r="J169" s="9">
        <v>13.3</v>
      </c>
      <c r="K169" s="9">
        <v>22.3</v>
      </c>
      <c r="L169" s="9">
        <v>10.5</v>
      </c>
      <c r="M169" s="8"/>
    </row>
    <row r="170" spans="1:13" x14ac:dyDescent="0.2">
      <c r="A170" s="12" t="s">
        <v>328</v>
      </c>
      <c r="B170" s="8">
        <v>328000</v>
      </c>
      <c r="C170" s="8">
        <v>95000</v>
      </c>
      <c r="D170" s="8">
        <v>83000</v>
      </c>
      <c r="E170" s="8">
        <v>44000</v>
      </c>
      <c r="F170" s="8">
        <v>73000</v>
      </c>
      <c r="G170" s="8">
        <v>34000</v>
      </c>
      <c r="H170" s="9">
        <v>28.8</v>
      </c>
      <c r="I170" s="9">
        <v>25.4</v>
      </c>
      <c r="J170" s="9">
        <v>13.3</v>
      </c>
      <c r="K170" s="9">
        <v>22.2</v>
      </c>
      <c r="L170" s="9">
        <v>10.3</v>
      </c>
      <c r="M170" s="8"/>
    </row>
    <row r="171" spans="1:13" x14ac:dyDescent="0.2">
      <c r="A171" s="12" t="s">
        <v>329</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
      <c r="A172" s="12" t="s">
        <v>330</v>
      </c>
      <c r="B172" s="8">
        <v>337000</v>
      </c>
      <c r="C172" s="8">
        <v>100000</v>
      </c>
      <c r="D172" s="8">
        <v>91000</v>
      </c>
      <c r="E172" s="8">
        <v>43000</v>
      </c>
      <c r="F172" s="8">
        <v>75000</v>
      </c>
      <c r="G172" s="8">
        <v>29000</v>
      </c>
      <c r="H172" s="9">
        <v>29.7</v>
      </c>
      <c r="I172" s="9">
        <v>26.9</v>
      </c>
      <c r="J172" s="9">
        <v>12.6</v>
      </c>
      <c r="K172" s="9">
        <v>22.1</v>
      </c>
      <c r="L172" s="9">
        <v>8.6</v>
      </c>
      <c r="M172" s="8"/>
    </row>
    <row r="173" spans="1:13" x14ac:dyDescent="0.2">
      <c r="A173" s="12" t="s">
        <v>331</v>
      </c>
      <c r="B173" s="8">
        <v>341000</v>
      </c>
      <c r="C173" s="8">
        <v>104000</v>
      </c>
      <c r="D173" s="8">
        <v>88000</v>
      </c>
      <c r="E173" s="8">
        <v>44000</v>
      </c>
      <c r="F173" s="8">
        <v>79000</v>
      </c>
      <c r="G173" s="8">
        <v>25000</v>
      </c>
      <c r="H173" s="9">
        <v>30.4</v>
      </c>
      <c r="I173" s="9">
        <v>25.9</v>
      </c>
      <c r="J173" s="9">
        <v>13</v>
      </c>
      <c r="K173" s="9">
        <v>23.3</v>
      </c>
      <c r="L173" s="9">
        <v>7.4</v>
      </c>
      <c r="M173" s="8"/>
    </row>
    <row r="174" spans="1:13" x14ac:dyDescent="0.2">
      <c r="A174" s="12" t="s">
        <v>332</v>
      </c>
      <c r="B174" s="8">
        <v>346000</v>
      </c>
      <c r="C174" s="8">
        <v>104000</v>
      </c>
      <c r="D174" s="8">
        <v>86000</v>
      </c>
      <c r="E174" s="8">
        <v>43000</v>
      </c>
      <c r="F174" s="8">
        <v>85000</v>
      </c>
      <c r="G174" s="8">
        <v>27000</v>
      </c>
      <c r="H174" s="9">
        <v>30.2</v>
      </c>
      <c r="I174" s="9">
        <v>24.9</v>
      </c>
      <c r="J174" s="9">
        <v>12.5</v>
      </c>
      <c r="K174" s="9">
        <v>24.5</v>
      </c>
      <c r="L174" s="9">
        <v>7.8</v>
      </c>
      <c r="M174" s="8"/>
    </row>
    <row r="175" spans="1:13" x14ac:dyDescent="0.2">
      <c r="A175" s="12" t="s">
        <v>333</v>
      </c>
      <c r="B175" s="8">
        <v>352000</v>
      </c>
      <c r="C175" s="8">
        <v>102000</v>
      </c>
      <c r="D175" s="8">
        <v>86000</v>
      </c>
      <c r="E175" s="8">
        <v>45000</v>
      </c>
      <c r="F175" s="8">
        <v>91000</v>
      </c>
      <c r="G175" s="8">
        <v>28000</v>
      </c>
      <c r="H175" s="9">
        <v>29</v>
      </c>
      <c r="I175" s="9">
        <v>24.3</v>
      </c>
      <c r="J175" s="9">
        <v>12.8</v>
      </c>
      <c r="K175" s="9">
        <v>25.9</v>
      </c>
      <c r="L175" s="9">
        <v>8</v>
      </c>
      <c r="M175" s="8"/>
    </row>
    <row r="176" spans="1:13" x14ac:dyDescent="0.2">
      <c r="A176" s="12" t="s">
        <v>334</v>
      </c>
      <c r="B176" s="8">
        <v>352000</v>
      </c>
      <c r="C176" s="8">
        <v>103000</v>
      </c>
      <c r="D176" s="8">
        <v>83000</v>
      </c>
      <c r="E176" s="8">
        <v>46000</v>
      </c>
      <c r="F176" s="8">
        <v>93000</v>
      </c>
      <c r="G176" s="8">
        <v>27000</v>
      </c>
      <c r="H176" s="9">
        <v>29.1</v>
      </c>
      <c r="I176" s="9">
        <v>23.7</v>
      </c>
      <c r="J176" s="9">
        <v>13</v>
      </c>
      <c r="K176" s="9">
        <v>26.5</v>
      </c>
      <c r="L176" s="9">
        <v>7.7</v>
      </c>
      <c r="M176" s="8"/>
    </row>
    <row r="177" spans="1:13" x14ac:dyDescent="0.2">
      <c r="A177" s="12" t="s">
        <v>335</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
      <c r="A178" s="12" t="s">
        <v>336</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
      <c r="A179" s="12" t="s">
        <v>337</v>
      </c>
      <c r="B179" s="8">
        <v>364000</v>
      </c>
      <c r="C179" s="8">
        <v>103000</v>
      </c>
      <c r="D179" s="8">
        <v>87000</v>
      </c>
      <c r="E179" s="8">
        <v>45000</v>
      </c>
      <c r="F179" s="8">
        <v>97000</v>
      </c>
      <c r="G179" s="8">
        <v>31000</v>
      </c>
      <c r="H179" s="9">
        <v>28.4</v>
      </c>
      <c r="I179" s="9">
        <v>23.9</v>
      </c>
      <c r="J179" s="9">
        <v>12.3</v>
      </c>
      <c r="K179" s="9">
        <v>26.8</v>
      </c>
      <c r="L179" s="9">
        <v>8.6</v>
      </c>
      <c r="M179" s="8"/>
    </row>
    <row r="180" spans="1:13" x14ac:dyDescent="0.2">
      <c r="A180" s="12" t="s">
        <v>338</v>
      </c>
      <c r="B180" s="8">
        <v>361000</v>
      </c>
      <c r="C180" s="8">
        <v>107000</v>
      </c>
      <c r="D180" s="8">
        <v>85000</v>
      </c>
      <c r="E180" s="8">
        <v>45000</v>
      </c>
      <c r="F180" s="8">
        <v>94000</v>
      </c>
      <c r="G180" s="8">
        <v>29000</v>
      </c>
      <c r="H180" s="9">
        <v>29.8</v>
      </c>
      <c r="I180" s="9">
        <v>23.6</v>
      </c>
      <c r="J180" s="9">
        <v>12.5</v>
      </c>
      <c r="K180" s="9">
        <v>26.1</v>
      </c>
      <c r="L180" s="9">
        <v>8</v>
      </c>
      <c r="M180" s="8"/>
    </row>
    <row r="181" spans="1:13" x14ac:dyDescent="0.2">
      <c r="A181" s="12" t="s">
        <v>339</v>
      </c>
      <c r="B181" s="8">
        <v>357000</v>
      </c>
      <c r="C181" s="8">
        <v>109000</v>
      </c>
      <c r="D181" s="8">
        <v>84000</v>
      </c>
      <c r="E181" s="8">
        <v>44000</v>
      </c>
      <c r="F181" s="8">
        <v>93000</v>
      </c>
      <c r="G181" s="8">
        <v>27000</v>
      </c>
      <c r="H181" s="9">
        <v>30.7</v>
      </c>
      <c r="I181" s="9">
        <v>23.5</v>
      </c>
      <c r="J181" s="9">
        <v>12.2</v>
      </c>
      <c r="K181" s="9">
        <v>26</v>
      </c>
      <c r="L181" s="9">
        <v>7.6</v>
      </c>
      <c r="M181" s="8"/>
    </row>
    <row r="182" spans="1:13" x14ac:dyDescent="0.2">
      <c r="A182" s="12" t="s">
        <v>340</v>
      </c>
      <c r="B182" s="8">
        <v>349000</v>
      </c>
      <c r="C182" s="8">
        <v>109000</v>
      </c>
      <c r="D182" s="8">
        <v>82000</v>
      </c>
      <c r="E182" s="8">
        <v>43000</v>
      </c>
      <c r="F182" s="8">
        <v>88000</v>
      </c>
      <c r="G182" s="8">
        <v>27000</v>
      </c>
      <c r="H182" s="9">
        <v>31.3</v>
      </c>
      <c r="I182" s="9">
        <v>23.5</v>
      </c>
      <c r="J182" s="9">
        <v>12.2</v>
      </c>
      <c r="K182" s="9">
        <v>25.2</v>
      </c>
      <c r="L182" s="9">
        <v>7.8</v>
      </c>
      <c r="M182" s="8"/>
    </row>
    <row r="183" spans="1:13" x14ac:dyDescent="0.2">
      <c r="A183" s="12" t="s">
        <v>341</v>
      </c>
      <c r="B183" s="8">
        <v>364000</v>
      </c>
      <c r="C183" s="8">
        <v>103000</v>
      </c>
      <c r="D183" s="8">
        <v>87000</v>
      </c>
      <c r="E183" s="8">
        <v>45000</v>
      </c>
      <c r="F183" s="8">
        <v>97000</v>
      </c>
      <c r="G183" s="8">
        <v>31000</v>
      </c>
      <c r="H183" s="9">
        <v>28.4</v>
      </c>
      <c r="I183" s="9">
        <v>23.9</v>
      </c>
      <c r="J183" s="9">
        <v>12.3</v>
      </c>
      <c r="K183" s="9">
        <v>26.8</v>
      </c>
      <c r="L183" s="9">
        <v>8.6</v>
      </c>
      <c r="M183" s="8"/>
    </row>
    <row r="184" spans="1:13" x14ac:dyDescent="0.2">
      <c r="A184" s="12" t="s">
        <v>342</v>
      </c>
      <c r="B184" s="8">
        <v>341000</v>
      </c>
      <c r="C184" s="8">
        <v>101000</v>
      </c>
      <c r="D184" s="8">
        <v>80000</v>
      </c>
      <c r="E184" s="8">
        <v>44000</v>
      </c>
      <c r="F184" s="8">
        <v>95000</v>
      </c>
      <c r="G184" s="8">
        <v>22000</v>
      </c>
      <c r="H184" s="9">
        <v>29.6</v>
      </c>
      <c r="I184" s="9">
        <v>23.3</v>
      </c>
      <c r="J184" s="9">
        <v>13</v>
      </c>
      <c r="K184" s="9">
        <v>27.7</v>
      </c>
      <c r="L184" s="9">
        <v>6.4</v>
      </c>
      <c r="M184" s="8"/>
    </row>
    <row r="185" spans="1:13" x14ac:dyDescent="0.2">
      <c r="A185" s="12" t="s">
        <v>343</v>
      </c>
      <c r="B185" s="8">
        <v>350000</v>
      </c>
      <c r="C185" s="8">
        <v>102000</v>
      </c>
      <c r="D185" s="8">
        <v>79000</v>
      </c>
      <c r="E185" s="8">
        <v>44000</v>
      </c>
      <c r="F185" s="8">
        <v>102000</v>
      </c>
      <c r="G185" s="8">
        <v>22000</v>
      </c>
      <c r="H185" s="9">
        <v>29.3</v>
      </c>
      <c r="I185" s="9">
        <v>22.7</v>
      </c>
      <c r="J185" s="9">
        <v>12.5</v>
      </c>
      <c r="K185" s="9">
        <v>29.2</v>
      </c>
      <c r="L185" s="9">
        <v>6.3</v>
      </c>
      <c r="M185" s="8"/>
    </row>
    <row r="186" spans="1:13" x14ac:dyDescent="0.2">
      <c r="A186" s="12" t="s">
        <v>344</v>
      </c>
      <c r="B186" s="8">
        <v>348000</v>
      </c>
      <c r="C186" s="8">
        <v>98000</v>
      </c>
      <c r="D186" s="8">
        <v>79000</v>
      </c>
      <c r="E186" s="8">
        <v>43000</v>
      </c>
      <c r="F186" s="8">
        <v>104000</v>
      </c>
      <c r="G186" s="8">
        <v>23000</v>
      </c>
      <c r="H186" s="9">
        <v>28.3</v>
      </c>
      <c r="I186" s="9">
        <v>22.7</v>
      </c>
      <c r="J186" s="9">
        <v>12.5</v>
      </c>
      <c r="K186" s="9">
        <v>30</v>
      </c>
      <c r="L186" s="9">
        <v>6.6</v>
      </c>
      <c r="M186" s="8"/>
    </row>
    <row r="187" spans="1:13" x14ac:dyDescent="0.2">
      <c r="A187" s="12" t="s">
        <v>345</v>
      </c>
      <c r="B187" s="8">
        <v>338000</v>
      </c>
      <c r="C187" s="8">
        <v>95000</v>
      </c>
      <c r="D187" s="8">
        <v>79000</v>
      </c>
      <c r="E187" s="8">
        <v>43000</v>
      </c>
      <c r="F187" s="8">
        <v>100000</v>
      </c>
      <c r="G187" s="8">
        <v>21000</v>
      </c>
      <c r="H187" s="9">
        <v>28.2</v>
      </c>
      <c r="I187" s="9">
        <v>23.4</v>
      </c>
      <c r="J187" s="9">
        <v>12.7</v>
      </c>
      <c r="K187" s="9">
        <v>29.6</v>
      </c>
      <c r="L187" s="9">
        <v>6.1</v>
      </c>
      <c r="M187" s="8"/>
    </row>
    <row r="188" spans="1:13" x14ac:dyDescent="0.2">
      <c r="A188" s="12" t="s">
        <v>346</v>
      </c>
      <c r="B188" s="8">
        <v>335000</v>
      </c>
      <c r="C188" s="8">
        <v>96000</v>
      </c>
      <c r="D188" s="8">
        <v>80000</v>
      </c>
      <c r="E188" s="8">
        <v>40000</v>
      </c>
      <c r="F188" s="8">
        <v>95000</v>
      </c>
      <c r="G188" s="8">
        <v>23000</v>
      </c>
      <c r="H188" s="9">
        <v>28.7</v>
      </c>
      <c r="I188" s="9">
        <v>24</v>
      </c>
      <c r="J188" s="9">
        <v>12.1</v>
      </c>
      <c r="K188" s="9">
        <v>28.3</v>
      </c>
      <c r="L188" s="9">
        <v>7</v>
      </c>
      <c r="M188" s="8"/>
    </row>
    <row r="189" spans="1:13" x14ac:dyDescent="0.2">
      <c r="A189" s="12" t="s">
        <v>347</v>
      </c>
      <c r="B189" s="8">
        <v>332000</v>
      </c>
      <c r="C189" s="8">
        <v>92000</v>
      </c>
      <c r="D189" s="8">
        <v>80000</v>
      </c>
      <c r="E189" s="8">
        <v>42000</v>
      </c>
      <c r="F189" s="8">
        <v>94000</v>
      </c>
      <c r="G189" s="8">
        <v>23000</v>
      </c>
      <c r="H189" s="9">
        <v>27.8</v>
      </c>
      <c r="I189" s="9">
        <v>24.1</v>
      </c>
      <c r="J189" s="9">
        <v>12.7</v>
      </c>
      <c r="K189" s="9">
        <v>28.4</v>
      </c>
      <c r="L189" s="9">
        <v>7.1</v>
      </c>
      <c r="M189" s="8"/>
    </row>
    <row r="190" spans="1:13" x14ac:dyDescent="0.2">
      <c r="A190" s="12" t="s">
        <v>348</v>
      </c>
      <c r="B190" s="8">
        <v>334000</v>
      </c>
      <c r="C190" s="8">
        <v>90000</v>
      </c>
      <c r="D190" s="8">
        <v>77000</v>
      </c>
      <c r="E190" s="8">
        <v>46000</v>
      </c>
      <c r="F190" s="8">
        <v>97000</v>
      </c>
      <c r="G190" s="8">
        <v>24000</v>
      </c>
      <c r="H190" s="9">
        <v>27</v>
      </c>
      <c r="I190" s="9">
        <v>22.9</v>
      </c>
      <c r="J190" s="9">
        <v>13.8</v>
      </c>
      <c r="K190" s="9">
        <v>29.1</v>
      </c>
      <c r="L190" s="9">
        <v>7.3</v>
      </c>
      <c r="M190" s="8"/>
    </row>
    <row r="191" spans="1:13" x14ac:dyDescent="0.2">
      <c r="A191" s="12" t="s">
        <v>349</v>
      </c>
      <c r="B191" s="8">
        <v>336000</v>
      </c>
      <c r="C191" s="8">
        <v>90000</v>
      </c>
      <c r="D191" s="8">
        <v>78000</v>
      </c>
      <c r="E191" s="8">
        <v>46000</v>
      </c>
      <c r="F191" s="8">
        <v>95000</v>
      </c>
      <c r="G191" s="8">
        <v>26000</v>
      </c>
      <c r="H191" s="9">
        <v>26.9</v>
      </c>
      <c r="I191" s="9">
        <v>23.3</v>
      </c>
      <c r="J191" s="9">
        <v>13.8</v>
      </c>
      <c r="K191" s="9">
        <v>28.1</v>
      </c>
      <c r="L191" s="9">
        <v>7.8</v>
      </c>
      <c r="M191" s="8"/>
    </row>
    <row r="192" spans="1:13" x14ac:dyDescent="0.2">
      <c r="A192" s="12" t="s">
        <v>350</v>
      </c>
      <c r="B192" s="8">
        <v>333000</v>
      </c>
      <c r="C192" s="8">
        <v>91000</v>
      </c>
      <c r="D192" s="8">
        <v>80000</v>
      </c>
      <c r="E192" s="8">
        <v>45000</v>
      </c>
      <c r="F192" s="8">
        <v>88000</v>
      </c>
      <c r="G192" s="8">
        <v>28000</v>
      </c>
      <c r="H192" s="9">
        <v>27.5</v>
      </c>
      <c r="I192" s="9">
        <v>24.1</v>
      </c>
      <c r="J192" s="9">
        <v>13.6</v>
      </c>
      <c r="K192" s="9">
        <v>26.5</v>
      </c>
      <c r="L192" s="9">
        <v>8.4</v>
      </c>
      <c r="M192" s="8"/>
    </row>
    <row r="193" spans="1:13" x14ac:dyDescent="0.2">
      <c r="A193" s="12" t="s">
        <v>351</v>
      </c>
      <c r="B193" s="8">
        <v>329000</v>
      </c>
      <c r="C193" s="8">
        <v>92000</v>
      </c>
      <c r="D193" s="8">
        <v>80000</v>
      </c>
      <c r="E193" s="8">
        <v>43000</v>
      </c>
      <c r="F193" s="8">
        <v>86000</v>
      </c>
      <c r="G193" s="8">
        <v>28000</v>
      </c>
      <c r="H193" s="9">
        <v>27.9</v>
      </c>
      <c r="I193" s="9">
        <v>24.4</v>
      </c>
      <c r="J193" s="9">
        <v>13.1</v>
      </c>
      <c r="K193" s="9">
        <v>26</v>
      </c>
      <c r="L193" s="9">
        <v>8.6</v>
      </c>
      <c r="M193" s="8"/>
    </row>
    <row r="194" spans="1:13" x14ac:dyDescent="0.2">
      <c r="A194" s="12" t="s">
        <v>352</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
      <c r="A195" s="12" t="s">
        <v>353</v>
      </c>
      <c r="B195" s="8">
        <v>332000</v>
      </c>
      <c r="C195" s="8">
        <v>93000</v>
      </c>
      <c r="D195" s="8">
        <v>82000</v>
      </c>
      <c r="E195" s="8">
        <v>43000</v>
      </c>
      <c r="F195" s="8">
        <v>88000</v>
      </c>
      <c r="G195" s="8">
        <v>26000</v>
      </c>
      <c r="H195" s="9">
        <v>27.9</v>
      </c>
      <c r="I195" s="9">
        <v>24.7</v>
      </c>
      <c r="J195" s="9">
        <v>13</v>
      </c>
      <c r="K195" s="9">
        <v>26.5</v>
      </c>
      <c r="L195" s="9">
        <v>7.8</v>
      </c>
      <c r="M195" s="8"/>
    </row>
    <row r="196" spans="1:13" x14ac:dyDescent="0.2">
      <c r="A196" s="12" t="s">
        <v>354</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
      <c r="A197" s="12" t="s">
        <v>355</v>
      </c>
      <c r="B197" s="8">
        <v>329000</v>
      </c>
      <c r="C197" s="8">
        <v>92000</v>
      </c>
      <c r="D197" s="8">
        <v>79000</v>
      </c>
      <c r="E197" s="8">
        <v>43000</v>
      </c>
      <c r="F197" s="8">
        <v>88000</v>
      </c>
      <c r="G197" s="8">
        <v>28000</v>
      </c>
      <c r="H197" s="9">
        <v>28</v>
      </c>
      <c r="I197" s="9">
        <v>23.9</v>
      </c>
      <c r="J197" s="9">
        <v>13</v>
      </c>
      <c r="K197" s="9">
        <v>26.7</v>
      </c>
      <c r="L197" s="9">
        <v>8.4</v>
      </c>
      <c r="M197" s="8"/>
    </row>
    <row r="198" spans="1:13" x14ac:dyDescent="0.2">
      <c r="A198" s="12" t="s">
        <v>356</v>
      </c>
      <c r="B198" s="8">
        <v>329000</v>
      </c>
      <c r="C198" s="8">
        <v>91000</v>
      </c>
      <c r="D198" s="8">
        <v>80000</v>
      </c>
      <c r="E198" s="8">
        <v>42000</v>
      </c>
      <c r="F198" s="8">
        <v>90000</v>
      </c>
      <c r="G198" s="8">
        <v>26000</v>
      </c>
      <c r="H198" s="9">
        <v>27.7</v>
      </c>
      <c r="I198" s="9">
        <v>24.3</v>
      </c>
      <c r="J198" s="9">
        <v>12.8</v>
      </c>
      <c r="K198" s="9">
        <v>27.3</v>
      </c>
      <c r="L198" s="9">
        <v>7.9</v>
      </c>
      <c r="M198" s="8"/>
    </row>
    <row r="199" spans="1:13" x14ac:dyDescent="0.2">
      <c r="A199" s="12" t="s">
        <v>357</v>
      </c>
      <c r="B199" s="8">
        <v>327000</v>
      </c>
      <c r="C199" s="8">
        <v>96000</v>
      </c>
      <c r="D199" s="8">
        <v>80000</v>
      </c>
      <c r="E199" s="8">
        <v>39000</v>
      </c>
      <c r="F199" s="8">
        <v>91000</v>
      </c>
      <c r="G199" s="8">
        <v>22000</v>
      </c>
      <c r="H199" s="9">
        <v>29.3</v>
      </c>
      <c r="I199" s="9">
        <v>24.3</v>
      </c>
      <c r="J199" s="9">
        <v>11.8</v>
      </c>
      <c r="K199" s="9">
        <v>27.9</v>
      </c>
      <c r="L199" s="9">
        <v>6.8</v>
      </c>
      <c r="M199" s="8"/>
    </row>
    <row r="200" spans="1:13" x14ac:dyDescent="0.2">
      <c r="A200" s="12" t="s">
        <v>358</v>
      </c>
      <c r="B200" s="8">
        <v>320000</v>
      </c>
      <c r="C200" s="8">
        <v>93000</v>
      </c>
      <c r="D200" s="8">
        <v>79000</v>
      </c>
      <c r="E200" s="8">
        <v>38000</v>
      </c>
      <c r="F200" s="8">
        <v>89000</v>
      </c>
      <c r="G200" s="8">
        <v>21000</v>
      </c>
      <c r="H200" s="9">
        <v>29</v>
      </c>
      <c r="I200" s="9">
        <v>24.7</v>
      </c>
      <c r="J200" s="9">
        <v>11.8</v>
      </c>
      <c r="K200" s="9">
        <v>27.9</v>
      </c>
      <c r="L200" s="9">
        <v>6.5</v>
      </c>
      <c r="M200" s="8"/>
    </row>
    <row r="201" spans="1:13" x14ac:dyDescent="0.2">
      <c r="A201" s="12" t="s">
        <v>359</v>
      </c>
      <c r="B201" s="8">
        <v>320000</v>
      </c>
      <c r="C201" s="8">
        <v>100000</v>
      </c>
      <c r="D201" s="8">
        <v>73000</v>
      </c>
      <c r="E201" s="8">
        <v>37000</v>
      </c>
      <c r="F201" s="8">
        <v>91000</v>
      </c>
      <c r="G201" s="8">
        <v>19000</v>
      </c>
      <c r="H201" s="9">
        <v>31.1</v>
      </c>
      <c r="I201" s="9">
        <v>22.8</v>
      </c>
      <c r="J201" s="9">
        <v>11.5</v>
      </c>
      <c r="K201" s="9">
        <v>28.6</v>
      </c>
      <c r="L201" s="9">
        <v>6</v>
      </c>
      <c r="M201" s="8"/>
    </row>
    <row r="202" spans="1:13" x14ac:dyDescent="0.2">
      <c r="A202" s="12" t="s">
        <v>360</v>
      </c>
      <c r="B202" s="8">
        <v>311000</v>
      </c>
      <c r="C202" s="8">
        <v>95000</v>
      </c>
      <c r="D202" s="8">
        <v>71000</v>
      </c>
      <c r="E202" s="8">
        <v>37000</v>
      </c>
      <c r="F202" s="8">
        <v>88000</v>
      </c>
      <c r="G202" s="8">
        <v>20000</v>
      </c>
      <c r="H202" s="9">
        <v>30.6</v>
      </c>
      <c r="I202" s="9">
        <v>22.9</v>
      </c>
      <c r="J202" s="9">
        <v>11.7</v>
      </c>
      <c r="K202" s="9">
        <v>28.4</v>
      </c>
      <c r="L202" s="9">
        <v>6.4</v>
      </c>
      <c r="M202" s="8"/>
    </row>
    <row r="203" spans="1:13" x14ac:dyDescent="0.2">
      <c r="A203" s="12" t="s">
        <v>361</v>
      </c>
      <c r="B203" s="8">
        <v>312000</v>
      </c>
      <c r="C203" s="8">
        <v>93000</v>
      </c>
      <c r="D203" s="8">
        <v>70000</v>
      </c>
      <c r="E203" s="8">
        <v>38000</v>
      </c>
      <c r="F203" s="8">
        <v>91000</v>
      </c>
      <c r="G203" s="8">
        <v>20000</v>
      </c>
      <c r="H203" s="9">
        <v>29.9</v>
      </c>
      <c r="I203" s="9">
        <v>22.3</v>
      </c>
      <c r="J203" s="9">
        <v>12.1</v>
      </c>
      <c r="K203" s="9">
        <v>29.3</v>
      </c>
      <c r="L203" s="9">
        <v>6.4</v>
      </c>
      <c r="M203" s="8"/>
    </row>
    <row r="204" spans="1:13" x14ac:dyDescent="0.2">
      <c r="A204" s="12" t="s">
        <v>362</v>
      </c>
      <c r="B204" s="8">
        <v>317000</v>
      </c>
      <c r="C204" s="8">
        <v>99000</v>
      </c>
      <c r="D204" s="8">
        <v>71000</v>
      </c>
      <c r="E204" s="8">
        <v>37000</v>
      </c>
      <c r="F204" s="8">
        <v>91000</v>
      </c>
      <c r="G204" s="8">
        <v>19000</v>
      </c>
      <c r="H204" s="9">
        <v>31.1</v>
      </c>
      <c r="I204" s="9">
        <v>22.3</v>
      </c>
      <c r="J204" s="9">
        <v>11.7</v>
      </c>
      <c r="K204" s="9">
        <v>28.7</v>
      </c>
      <c r="L204" s="9">
        <v>6.1</v>
      </c>
      <c r="M204" s="8"/>
    </row>
    <row r="205" spans="1:13" x14ac:dyDescent="0.2">
      <c r="A205" s="12" t="s">
        <v>363</v>
      </c>
      <c r="B205" s="8">
        <v>313000</v>
      </c>
      <c r="C205" s="8">
        <v>102000</v>
      </c>
      <c r="D205" s="8">
        <v>67000</v>
      </c>
      <c r="E205" s="8">
        <v>34000</v>
      </c>
      <c r="F205" s="8">
        <v>92000</v>
      </c>
      <c r="G205" s="8">
        <v>19000</v>
      </c>
      <c r="H205" s="9">
        <v>32.6</v>
      </c>
      <c r="I205" s="9">
        <v>21.2</v>
      </c>
      <c r="J205" s="9">
        <v>10.9</v>
      </c>
      <c r="K205" s="9">
        <v>29.3</v>
      </c>
      <c r="L205" s="9">
        <v>6</v>
      </c>
      <c r="M205" s="8"/>
    </row>
    <row r="206" spans="1:13" x14ac:dyDescent="0.2">
      <c r="A206" s="12" t="s">
        <v>364</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
      <c r="A207" s="12" t="s">
        <v>365</v>
      </c>
      <c r="B207" s="8">
        <v>313000</v>
      </c>
      <c r="C207" s="8">
        <v>97000</v>
      </c>
      <c r="D207" s="8">
        <v>68000</v>
      </c>
      <c r="E207" s="8">
        <v>34000</v>
      </c>
      <c r="F207" s="8">
        <v>96000</v>
      </c>
      <c r="G207" s="8">
        <v>18000</v>
      </c>
      <c r="H207" s="9">
        <v>31.1</v>
      </c>
      <c r="I207" s="9">
        <v>21.6</v>
      </c>
      <c r="J207" s="9">
        <v>10.8</v>
      </c>
      <c r="K207" s="9">
        <v>30.7</v>
      </c>
      <c r="L207" s="9">
        <v>5.8</v>
      </c>
      <c r="M207" s="8"/>
    </row>
    <row r="208" spans="1:13" x14ac:dyDescent="0.2">
      <c r="A208" s="12" t="s">
        <v>366</v>
      </c>
      <c r="B208" s="8">
        <v>314000</v>
      </c>
      <c r="C208" s="8">
        <v>95000</v>
      </c>
      <c r="D208" s="8">
        <v>66000</v>
      </c>
      <c r="E208" s="8">
        <v>37000</v>
      </c>
      <c r="F208" s="8">
        <v>96000</v>
      </c>
      <c r="G208" s="8">
        <v>21000</v>
      </c>
      <c r="H208" s="9">
        <v>30.2</v>
      </c>
      <c r="I208" s="9">
        <v>20.9</v>
      </c>
      <c r="J208" s="9">
        <v>11.7</v>
      </c>
      <c r="K208" s="9">
        <v>30.6</v>
      </c>
      <c r="L208" s="9">
        <v>6.6</v>
      </c>
      <c r="M208" s="8"/>
    </row>
    <row r="209" spans="1:13" x14ac:dyDescent="0.2">
      <c r="A209" s="12" t="s">
        <v>367</v>
      </c>
      <c r="B209" s="8">
        <v>317000</v>
      </c>
      <c r="C209" s="8">
        <v>97000</v>
      </c>
      <c r="D209" s="8">
        <v>69000</v>
      </c>
      <c r="E209" s="8">
        <v>38000</v>
      </c>
      <c r="F209" s="8">
        <v>94000</v>
      </c>
      <c r="G209" s="8">
        <v>19000</v>
      </c>
      <c r="H209" s="9">
        <v>30.5</v>
      </c>
      <c r="I209" s="9">
        <v>21.9</v>
      </c>
      <c r="J209" s="9">
        <v>11.8</v>
      </c>
      <c r="K209" s="9">
        <v>29.7</v>
      </c>
      <c r="L209" s="9">
        <v>6.1</v>
      </c>
      <c r="M209" s="8"/>
    </row>
    <row r="210" spans="1:13" x14ac:dyDescent="0.2">
      <c r="A210" s="12" t="s">
        <v>368</v>
      </c>
      <c r="B210" s="8">
        <v>318000</v>
      </c>
      <c r="C210" s="8">
        <v>93000</v>
      </c>
      <c r="D210" s="8">
        <v>73000</v>
      </c>
      <c r="E210" s="8">
        <v>36000</v>
      </c>
      <c r="F210" s="8">
        <v>96000</v>
      </c>
      <c r="G210" s="8">
        <v>20000</v>
      </c>
      <c r="H210" s="9">
        <v>29.4</v>
      </c>
      <c r="I210" s="9">
        <v>22.8</v>
      </c>
      <c r="J210" s="9">
        <v>11.3</v>
      </c>
      <c r="K210" s="9">
        <v>30.1</v>
      </c>
      <c r="L210" s="9">
        <v>6.4</v>
      </c>
      <c r="M210" s="8"/>
    </row>
    <row r="211" spans="1:13" x14ac:dyDescent="0.2">
      <c r="A211" s="12" t="s">
        <v>369</v>
      </c>
      <c r="B211" s="8">
        <v>317000</v>
      </c>
      <c r="C211" s="8">
        <v>92000</v>
      </c>
      <c r="D211" s="8">
        <v>75000</v>
      </c>
      <c r="E211" s="8">
        <v>34000</v>
      </c>
      <c r="F211" s="8">
        <v>97000</v>
      </c>
      <c r="G211" s="8">
        <v>20000</v>
      </c>
      <c r="H211" s="9">
        <v>28.9</v>
      </c>
      <c r="I211" s="9">
        <v>23.7</v>
      </c>
      <c r="J211" s="9">
        <v>10.7</v>
      </c>
      <c r="K211" s="9">
        <v>30.6</v>
      </c>
      <c r="L211" s="9">
        <v>6.1</v>
      </c>
      <c r="M211" s="8"/>
    </row>
    <row r="212" spans="1:13" x14ac:dyDescent="0.2">
      <c r="A212" s="12" t="s">
        <v>370</v>
      </c>
      <c r="B212" s="8">
        <v>318000</v>
      </c>
      <c r="C212" s="8">
        <v>87000</v>
      </c>
      <c r="D212" s="8">
        <v>75000</v>
      </c>
      <c r="E212" s="8">
        <v>33000</v>
      </c>
      <c r="F212" s="8">
        <v>101000</v>
      </c>
      <c r="G212" s="8">
        <v>22000</v>
      </c>
      <c r="H212" s="9">
        <v>27.4</v>
      </c>
      <c r="I212" s="9">
        <v>23.5</v>
      </c>
      <c r="J212" s="9">
        <v>10.5</v>
      </c>
      <c r="K212" s="9">
        <v>31.8</v>
      </c>
      <c r="L212" s="9">
        <v>6.8</v>
      </c>
      <c r="M212" s="8"/>
    </row>
    <row r="213" spans="1:13" x14ac:dyDescent="0.2">
      <c r="A213" s="12" t="s">
        <v>371</v>
      </c>
      <c r="B213" s="8">
        <v>323000</v>
      </c>
      <c r="C213" s="8">
        <v>89000</v>
      </c>
      <c r="D213" s="8">
        <v>75000</v>
      </c>
      <c r="E213" s="8">
        <v>35000</v>
      </c>
      <c r="F213" s="8">
        <v>102000</v>
      </c>
      <c r="G213" s="8">
        <v>22000</v>
      </c>
      <c r="H213" s="9">
        <v>27.6</v>
      </c>
      <c r="I213" s="9">
        <v>23.1</v>
      </c>
      <c r="J213" s="9">
        <v>10.9</v>
      </c>
      <c r="K213" s="9">
        <v>31.6</v>
      </c>
      <c r="L213" s="9">
        <v>6.8</v>
      </c>
      <c r="M213" s="8"/>
    </row>
    <row r="214" spans="1:13" x14ac:dyDescent="0.2">
      <c r="A214" s="12" t="s">
        <v>372</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
      <c r="A215" s="12" t="s">
        <v>373</v>
      </c>
      <c r="B215" s="8">
        <v>317000</v>
      </c>
      <c r="C215" s="8">
        <v>87000</v>
      </c>
      <c r="D215" s="8">
        <v>74000</v>
      </c>
      <c r="E215" s="8">
        <v>34000</v>
      </c>
      <c r="F215" s="8">
        <v>100000</v>
      </c>
      <c r="G215" s="8">
        <v>23000</v>
      </c>
      <c r="H215" s="9">
        <v>27.3</v>
      </c>
      <c r="I215" s="9">
        <v>23.2</v>
      </c>
      <c r="J215" s="9">
        <v>10.6</v>
      </c>
      <c r="K215" s="9">
        <v>31.6</v>
      </c>
      <c r="L215" s="9">
        <v>7.4</v>
      </c>
      <c r="M215" s="8"/>
    </row>
    <row r="216" spans="1:13" x14ac:dyDescent="0.2">
      <c r="A216" s="12" t="s">
        <v>374</v>
      </c>
      <c r="B216" s="8">
        <v>312000</v>
      </c>
      <c r="C216" s="8">
        <v>84000</v>
      </c>
      <c r="D216" s="8">
        <v>72000</v>
      </c>
      <c r="E216" s="8">
        <v>36000</v>
      </c>
      <c r="F216" s="8">
        <v>96000</v>
      </c>
      <c r="G216" s="8">
        <v>24000</v>
      </c>
      <c r="H216" s="9">
        <v>27</v>
      </c>
      <c r="I216" s="9">
        <v>23.2</v>
      </c>
      <c r="J216" s="9">
        <v>11.4</v>
      </c>
      <c r="K216" s="9">
        <v>30.7</v>
      </c>
      <c r="L216" s="9">
        <v>7.7</v>
      </c>
      <c r="M216" s="8"/>
    </row>
    <row r="217" spans="1:13" x14ac:dyDescent="0.2">
      <c r="A217" s="12" t="s">
        <v>375</v>
      </c>
      <c r="B217" s="8">
        <v>316000</v>
      </c>
      <c r="C217" s="8">
        <v>86000</v>
      </c>
      <c r="D217" s="8">
        <v>75000</v>
      </c>
      <c r="E217" s="8">
        <v>36000</v>
      </c>
      <c r="F217" s="8">
        <v>94000</v>
      </c>
      <c r="G217" s="8">
        <v>25000</v>
      </c>
      <c r="H217" s="9">
        <v>27.4</v>
      </c>
      <c r="I217" s="9">
        <v>23.7</v>
      </c>
      <c r="J217" s="9">
        <v>11.3</v>
      </c>
      <c r="K217" s="9">
        <v>29.8</v>
      </c>
      <c r="L217" s="9">
        <v>7.8</v>
      </c>
      <c r="M217" s="8"/>
    </row>
    <row r="218" spans="1:13" x14ac:dyDescent="0.2">
      <c r="A218" s="12" t="s">
        <v>376</v>
      </c>
      <c r="B218" s="8">
        <v>310000</v>
      </c>
      <c r="C218" s="8">
        <v>81000</v>
      </c>
      <c r="D218" s="8">
        <v>74000</v>
      </c>
      <c r="E218" s="8">
        <v>36000</v>
      </c>
      <c r="F218" s="8">
        <v>95000</v>
      </c>
      <c r="G218" s="8">
        <v>24000</v>
      </c>
      <c r="H218" s="9">
        <v>26.2</v>
      </c>
      <c r="I218" s="9">
        <v>23.9</v>
      </c>
      <c r="J218" s="9">
        <v>11.6</v>
      </c>
      <c r="K218" s="9">
        <v>30.8</v>
      </c>
      <c r="L218" s="9">
        <v>7.6</v>
      </c>
      <c r="M218" s="8"/>
    </row>
    <row r="219" spans="1:13" x14ac:dyDescent="0.2">
      <c r="A219" s="12" t="s">
        <v>377</v>
      </c>
      <c r="B219" s="8">
        <v>309000</v>
      </c>
      <c r="C219" s="8">
        <v>80000</v>
      </c>
      <c r="D219" s="8">
        <v>75000</v>
      </c>
      <c r="E219" s="8">
        <v>38000</v>
      </c>
      <c r="F219" s="8">
        <v>93000</v>
      </c>
      <c r="G219" s="8">
        <v>23000</v>
      </c>
      <c r="H219" s="9">
        <v>25.9</v>
      </c>
      <c r="I219" s="9">
        <v>24.2</v>
      </c>
      <c r="J219" s="9">
        <v>12.3</v>
      </c>
      <c r="K219" s="9">
        <v>30.1</v>
      </c>
      <c r="L219" s="9">
        <v>7.6</v>
      </c>
      <c r="M219" s="8"/>
    </row>
    <row r="220" spans="1:13" x14ac:dyDescent="0.2">
      <c r="A220" s="12" t="s">
        <v>378</v>
      </c>
      <c r="B220" s="8">
        <v>312000</v>
      </c>
      <c r="C220" s="8">
        <v>74000</v>
      </c>
      <c r="D220" s="8">
        <v>76000</v>
      </c>
      <c r="E220" s="8">
        <v>41000</v>
      </c>
      <c r="F220" s="8">
        <v>97000</v>
      </c>
      <c r="G220" s="8">
        <v>24000</v>
      </c>
      <c r="H220" s="9">
        <v>23.6</v>
      </c>
      <c r="I220" s="9">
        <v>24.4</v>
      </c>
      <c r="J220" s="9">
        <v>13.1</v>
      </c>
      <c r="K220" s="9">
        <v>31.2</v>
      </c>
      <c r="L220" s="9">
        <v>7.7</v>
      </c>
      <c r="M220" s="8"/>
    </row>
    <row r="221" spans="1:13" x14ac:dyDescent="0.2">
      <c r="A221" s="12" t="s">
        <v>379</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
      <c r="A222" s="12" t="s">
        <v>380</v>
      </c>
      <c r="B222" s="8">
        <v>321000</v>
      </c>
      <c r="C222" s="8">
        <v>78000</v>
      </c>
      <c r="D222" s="8">
        <v>78000</v>
      </c>
      <c r="E222" s="8">
        <v>39000</v>
      </c>
      <c r="F222" s="8">
        <v>100000</v>
      </c>
      <c r="G222" s="8">
        <v>26000</v>
      </c>
      <c r="H222" s="9">
        <v>24.4</v>
      </c>
      <c r="I222" s="9">
        <v>24.3</v>
      </c>
      <c r="J222" s="9">
        <v>12.2</v>
      </c>
      <c r="K222" s="9">
        <v>31.1</v>
      </c>
      <c r="L222" s="9">
        <v>8.1</v>
      </c>
      <c r="M222" s="8"/>
    </row>
    <row r="223" spans="1:13" x14ac:dyDescent="0.2">
      <c r="A223" s="12" t="s">
        <v>381</v>
      </c>
      <c r="B223" s="8">
        <v>322000</v>
      </c>
      <c r="C223" s="8">
        <v>79000</v>
      </c>
      <c r="D223" s="8">
        <v>78000</v>
      </c>
      <c r="E223" s="8">
        <v>40000</v>
      </c>
      <c r="F223" s="8">
        <v>100000</v>
      </c>
      <c r="G223" s="8">
        <v>25000</v>
      </c>
      <c r="H223" s="9">
        <v>24.4</v>
      </c>
      <c r="I223" s="9">
        <v>24.3</v>
      </c>
      <c r="J223" s="9">
        <v>12.5</v>
      </c>
      <c r="K223" s="9">
        <v>31</v>
      </c>
      <c r="L223" s="9">
        <v>7.9</v>
      </c>
      <c r="M223" s="8"/>
    </row>
    <row r="224" spans="1:13" x14ac:dyDescent="0.2">
      <c r="A224" s="12" t="s">
        <v>382</v>
      </c>
      <c r="B224" s="8">
        <v>318000</v>
      </c>
      <c r="C224" s="8">
        <v>78000</v>
      </c>
      <c r="D224" s="8">
        <v>75000</v>
      </c>
      <c r="E224" s="8">
        <v>42000</v>
      </c>
      <c r="F224" s="8">
        <v>100000</v>
      </c>
      <c r="G224" s="8">
        <v>22000</v>
      </c>
      <c r="H224" s="9">
        <v>24.6</v>
      </c>
      <c r="I224" s="9">
        <v>23.5</v>
      </c>
      <c r="J224" s="9">
        <v>13.3</v>
      </c>
      <c r="K224" s="9">
        <v>31.6</v>
      </c>
      <c r="L224" s="9">
        <v>7</v>
      </c>
      <c r="M224" s="8"/>
    </row>
    <row r="225" spans="1:13" x14ac:dyDescent="0.2">
      <c r="A225" s="12" t="s">
        <v>383</v>
      </c>
      <c r="B225" s="8">
        <v>317000</v>
      </c>
      <c r="C225" s="8">
        <v>76000</v>
      </c>
      <c r="D225" s="8">
        <v>74000</v>
      </c>
      <c r="E225" s="8">
        <v>41000</v>
      </c>
      <c r="F225" s="8">
        <v>100000</v>
      </c>
      <c r="G225" s="8">
        <v>25000</v>
      </c>
      <c r="H225" s="9">
        <v>24.1</v>
      </c>
      <c r="I225" s="9">
        <v>23.5</v>
      </c>
      <c r="J225" s="9">
        <v>13.1</v>
      </c>
      <c r="K225" s="9">
        <v>31.5</v>
      </c>
      <c r="L225" s="9">
        <v>7.8</v>
      </c>
      <c r="M225" s="8"/>
    </row>
    <row r="226" spans="1:13" x14ac:dyDescent="0.2">
      <c r="A226" s="12" t="s">
        <v>384</v>
      </c>
      <c r="B226" s="8">
        <v>321000</v>
      </c>
      <c r="C226" s="8">
        <v>80000</v>
      </c>
      <c r="D226" s="8">
        <v>76000</v>
      </c>
      <c r="E226" s="8">
        <v>43000</v>
      </c>
      <c r="F226" s="8">
        <v>95000</v>
      </c>
      <c r="G226" s="8">
        <v>27000</v>
      </c>
      <c r="H226" s="9">
        <v>25</v>
      </c>
      <c r="I226" s="9">
        <v>23.7</v>
      </c>
      <c r="J226" s="9">
        <v>13.5</v>
      </c>
      <c r="K226" s="9">
        <v>29.5</v>
      </c>
      <c r="L226" s="9">
        <v>8.4</v>
      </c>
      <c r="M226" s="8"/>
    </row>
    <row r="227" spans="1:13" x14ac:dyDescent="0.2">
      <c r="A227" s="12" t="s">
        <v>385</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
      <c r="A228" s="12" t="s">
        <v>386</v>
      </c>
      <c r="B228" s="8">
        <v>317000</v>
      </c>
      <c r="C228" s="8">
        <v>82000</v>
      </c>
      <c r="D228" s="8">
        <v>80000</v>
      </c>
      <c r="E228" s="8">
        <v>41000</v>
      </c>
      <c r="F228" s="8">
        <v>90000</v>
      </c>
      <c r="G228" s="8">
        <v>25000</v>
      </c>
      <c r="H228" s="9">
        <v>25.8</v>
      </c>
      <c r="I228" s="9">
        <v>25.2</v>
      </c>
      <c r="J228" s="9">
        <v>12.8</v>
      </c>
      <c r="K228" s="9">
        <v>28.3</v>
      </c>
      <c r="L228" s="9">
        <v>7.9</v>
      </c>
      <c r="M228" s="8"/>
    </row>
    <row r="229" spans="1:13" x14ac:dyDescent="0.2">
      <c r="A229" s="12" t="s">
        <v>387</v>
      </c>
      <c r="B229" s="8">
        <v>324000</v>
      </c>
      <c r="C229" s="8">
        <v>83000</v>
      </c>
      <c r="D229" s="8">
        <v>84000</v>
      </c>
      <c r="E229" s="8">
        <v>41000</v>
      </c>
      <c r="F229" s="8">
        <v>87000</v>
      </c>
      <c r="G229" s="8">
        <v>29000</v>
      </c>
      <c r="H229" s="9">
        <v>25.7</v>
      </c>
      <c r="I229" s="9">
        <v>25.8</v>
      </c>
      <c r="J229" s="9">
        <v>12.5</v>
      </c>
      <c r="K229" s="9">
        <v>26.9</v>
      </c>
      <c r="L229" s="9">
        <v>9.1</v>
      </c>
      <c r="M229" s="8"/>
    </row>
    <row r="230" spans="1:13" x14ac:dyDescent="0.2">
      <c r="A230" s="12" t="s">
        <v>388</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
      <c r="A231" s="12" t="s">
        <v>389</v>
      </c>
      <c r="B231" s="8">
        <v>317000</v>
      </c>
      <c r="C231" s="8">
        <v>81000</v>
      </c>
      <c r="D231" s="8">
        <v>80000</v>
      </c>
      <c r="E231" s="8">
        <v>40000</v>
      </c>
      <c r="F231" s="8">
        <v>84000</v>
      </c>
      <c r="G231" s="8">
        <v>33000</v>
      </c>
      <c r="H231" s="9">
        <v>25.5</v>
      </c>
      <c r="I231" s="9">
        <v>25.2</v>
      </c>
      <c r="J231" s="9">
        <v>12.6</v>
      </c>
      <c r="K231" s="9">
        <v>26.4</v>
      </c>
      <c r="L231" s="9">
        <v>10.3</v>
      </c>
      <c r="M231" s="8"/>
    </row>
    <row r="232" spans="1:13" x14ac:dyDescent="0.2">
      <c r="A232" s="12" t="s">
        <v>390</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
      <c r="A233" s="12" t="s">
        <v>391</v>
      </c>
      <c r="B233" s="8">
        <v>315000</v>
      </c>
      <c r="C233" s="8">
        <v>84000</v>
      </c>
      <c r="D233" s="8">
        <v>80000</v>
      </c>
      <c r="E233" s="8">
        <v>39000</v>
      </c>
      <c r="F233" s="8">
        <v>85000</v>
      </c>
      <c r="G233" s="8">
        <v>26000</v>
      </c>
      <c r="H233" s="9">
        <v>26.8</v>
      </c>
      <c r="I233" s="9">
        <v>25.3</v>
      </c>
      <c r="J233" s="9">
        <v>12.5</v>
      </c>
      <c r="K233" s="9">
        <v>27</v>
      </c>
      <c r="L233" s="9">
        <v>8.4</v>
      </c>
      <c r="M233" s="8"/>
    </row>
    <row r="234" spans="1:13" x14ac:dyDescent="0.2">
      <c r="A234" s="12" t="s">
        <v>392</v>
      </c>
      <c r="B234" s="8">
        <v>314000</v>
      </c>
      <c r="C234" s="8">
        <v>84000</v>
      </c>
      <c r="D234" s="8">
        <v>80000</v>
      </c>
      <c r="E234" s="8">
        <v>37000</v>
      </c>
      <c r="F234" s="8">
        <v>87000</v>
      </c>
      <c r="G234" s="8">
        <v>27000</v>
      </c>
      <c r="H234" s="9">
        <v>26.8</v>
      </c>
      <c r="I234" s="9">
        <v>25.4</v>
      </c>
      <c r="J234" s="9">
        <v>11.7</v>
      </c>
      <c r="K234" s="9">
        <v>27.7</v>
      </c>
      <c r="L234" s="9">
        <v>8.5</v>
      </c>
      <c r="M234" s="8"/>
    </row>
    <row r="235" spans="1:13" x14ac:dyDescent="0.2">
      <c r="A235" s="12" t="s">
        <v>393</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
      <c r="A236" s="12" t="s">
        <v>394</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
      <c r="A237" s="12" t="s">
        <v>395</v>
      </c>
      <c r="B237" s="8">
        <v>314000</v>
      </c>
      <c r="C237" s="8">
        <v>87000</v>
      </c>
      <c r="D237" s="8">
        <v>77000</v>
      </c>
      <c r="E237" s="8">
        <v>37000</v>
      </c>
      <c r="F237" s="8">
        <v>86000</v>
      </c>
      <c r="G237" s="8">
        <v>27000</v>
      </c>
      <c r="H237" s="9">
        <v>27.7</v>
      </c>
      <c r="I237" s="9">
        <v>24.5</v>
      </c>
      <c r="J237" s="9">
        <v>11.8</v>
      </c>
      <c r="K237" s="9">
        <v>27.5</v>
      </c>
      <c r="L237" s="9">
        <v>8.5</v>
      </c>
      <c r="M237" s="8"/>
    </row>
    <row r="238" spans="1:13" x14ac:dyDescent="0.2">
      <c r="A238" s="12" t="s">
        <v>396</v>
      </c>
      <c r="B238" s="8">
        <v>313000</v>
      </c>
      <c r="C238" s="8">
        <v>87000</v>
      </c>
      <c r="D238" s="8">
        <v>79000</v>
      </c>
      <c r="E238" s="8">
        <v>35000</v>
      </c>
      <c r="F238" s="8">
        <v>89000</v>
      </c>
      <c r="G238" s="8">
        <v>23000</v>
      </c>
      <c r="H238" s="9">
        <v>27.9</v>
      </c>
      <c r="I238" s="9">
        <v>25.2</v>
      </c>
      <c r="J238" s="9">
        <v>11.1</v>
      </c>
      <c r="K238" s="9">
        <v>28.3</v>
      </c>
      <c r="L238" s="9">
        <v>7.5</v>
      </c>
      <c r="M238" s="8"/>
    </row>
    <row r="239" spans="1:13" x14ac:dyDescent="0.2">
      <c r="A239" s="12" t="s">
        <v>397</v>
      </c>
      <c r="B239" s="8">
        <v>312000</v>
      </c>
      <c r="C239" s="8">
        <v>87000</v>
      </c>
      <c r="D239" s="8">
        <v>81000</v>
      </c>
      <c r="E239" s="8">
        <v>36000</v>
      </c>
      <c r="F239" s="8">
        <v>87000</v>
      </c>
      <c r="G239" s="8">
        <v>21000</v>
      </c>
      <c r="H239" s="9">
        <v>27.8</v>
      </c>
      <c r="I239" s="9">
        <v>25.9</v>
      </c>
      <c r="J239" s="9">
        <v>11.6</v>
      </c>
      <c r="K239" s="9">
        <v>28</v>
      </c>
      <c r="L239" s="9">
        <v>6.7</v>
      </c>
      <c r="M239" s="8"/>
    </row>
    <row r="240" spans="1:13" x14ac:dyDescent="0.2">
      <c r="A240" s="12" t="s">
        <v>398</v>
      </c>
      <c r="B240" s="8">
        <v>315000</v>
      </c>
      <c r="C240" s="8">
        <v>90000</v>
      </c>
      <c r="D240" s="8">
        <v>82000</v>
      </c>
      <c r="E240" s="8">
        <v>37000</v>
      </c>
      <c r="F240" s="8">
        <v>86000</v>
      </c>
      <c r="G240" s="8">
        <v>21000</v>
      </c>
      <c r="H240" s="9">
        <v>28.4</v>
      </c>
      <c r="I240" s="9">
        <v>26.1</v>
      </c>
      <c r="J240" s="9">
        <v>11.7</v>
      </c>
      <c r="K240" s="9">
        <v>27.2</v>
      </c>
      <c r="L240" s="9">
        <v>6.7</v>
      </c>
      <c r="M240" s="8"/>
    </row>
    <row r="241" spans="1:13" x14ac:dyDescent="0.2">
      <c r="A241" s="12" t="s">
        <v>399</v>
      </c>
      <c r="B241" s="8">
        <v>316000</v>
      </c>
      <c r="C241" s="8">
        <v>92000</v>
      </c>
      <c r="D241" s="8">
        <v>80000</v>
      </c>
      <c r="E241" s="8">
        <v>37000</v>
      </c>
      <c r="F241" s="8">
        <v>85000</v>
      </c>
      <c r="G241" s="8">
        <v>22000</v>
      </c>
      <c r="H241" s="9">
        <v>29.1</v>
      </c>
      <c r="I241" s="9">
        <v>25.2</v>
      </c>
      <c r="J241" s="9">
        <v>11.7</v>
      </c>
      <c r="K241" s="9">
        <v>26.9</v>
      </c>
      <c r="L241" s="9">
        <v>7.1</v>
      </c>
      <c r="M241" s="8"/>
    </row>
    <row r="242" spans="1:13" x14ac:dyDescent="0.2">
      <c r="A242" s="12" t="s">
        <v>400</v>
      </c>
      <c r="B242" s="8">
        <v>312000</v>
      </c>
      <c r="C242" s="8">
        <v>88000</v>
      </c>
      <c r="D242" s="8">
        <v>78000</v>
      </c>
      <c r="E242" s="8">
        <v>35000</v>
      </c>
      <c r="F242" s="8">
        <v>86000</v>
      </c>
      <c r="G242" s="8">
        <v>24000</v>
      </c>
      <c r="H242" s="9">
        <v>28.2</v>
      </c>
      <c r="I242" s="9">
        <v>25.1</v>
      </c>
      <c r="J242" s="9">
        <v>11.3</v>
      </c>
      <c r="K242" s="9">
        <v>27.7</v>
      </c>
      <c r="L242" s="9">
        <v>7.7</v>
      </c>
      <c r="M242" s="8"/>
    </row>
    <row r="243" spans="1:13" x14ac:dyDescent="0.2">
      <c r="A243" s="12" t="s">
        <v>401</v>
      </c>
      <c r="B243" s="8">
        <v>313000</v>
      </c>
      <c r="C243" s="8">
        <v>91000</v>
      </c>
      <c r="D243" s="8">
        <v>75000</v>
      </c>
      <c r="E243" s="8">
        <v>36000</v>
      </c>
      <c r="F243" s="8">
        <v>86000</v>
      </c>
      <c r="G243" s="8">
        <v>25000</v>
      </c>
      <c r="H243" s="9">
        <v>29.1</v>
      </c>
      <c r="I243" s="9">
        <v>23.9</v>
      </c>
      <c r="J243" s="9">
        <v>11.5</v>
      </c>
      <c r="K243" s="9">
        <v>27.5</v>
      </c>
      <c r="L243" s="9">
        <v>8</v>
      </c>
      <c r="M243" s="8"/>
    </row>
    <row r="244" spans="1:13" x14ac:dyDescent="0.2">
      <c r="A244" s="12" t="s">
        <v>402</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
      <c r="A245" s="12" t="s">
        <v>403</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
      <c r="A246" s="12" t="s">
        <v>404</v>
      </c>
      <c r="B246" s="8">
        <v>327000</v>
      </c>
      <c r="C246" s="8">
        <v>98000</v>
      </c>
      <c r="D246" s="8">
        <v>88000</v>
      </c>
      <c r="E246" s="8">
        <v>35000</v>
      </c>
      <c r="F246" s="8">
        <v>82000</v>
      </c>
      <c r="G246" s="8">
        <v>25000</v>
      </c>
      <c r="H246" s="9">
        <v>29.8</v>
      </c>
      <c r="I246" s="9">
        <v>26.8</v>
      </c>
      <c r="J246" s="9">
        <v>10.8</v>
      </c>
      <c r="K246" s="9">
        <v>25</v>
      </c>
      <c r="L246" s="9">
        <v>7.6</v>
      </c>
      <c r="M246" s="8"/>
    </row>
    <row r="247" spans="1:13" x14ac:dyDescent="0.2">
      <c r="A247" s="12" t="s">
        <v>405</v>
      </c>
      <c r="B247" s="8">
        <v>311000</v>
      </c>
      <c r="C247" s="8">
        <v>97000</v>
      </c>
      <c r="D247" s="8">
        <v>82000</v>
      </c>
      <c r="E247" s="8">
        <v>32000</v>
      </c>
      <c r="F247" s="8">
        <v>81000</v>
      </c>
      <c r="G247" s="8">
        <v>18000</v>
      </c>
      <c r="H247" s="9">
        <v>31.2</v>
      </c>
      <c r="I247" s="9">
        <v>26.4</v>
      </c>
      <c r="J247" s="9">
        <v>10.4</v>
      </c>
      <c r="K247" s="9">
        <v>26.2</v>
      </c>
      <c r="L247" s="9">
        <v>5.8</v>
      </c>
      <c r="M247" s="8"/>
    </row>
    <row r="248" spans="1:13" x14ac:dyDescent="0.2">
      <c r="A248" s="12" t="s">
        <v>406</v>
      </c>
      <c r="B248" s="8">
        <v>313000</v>
      </c>
      <c r="C248" s="8">
        <v>100000</v>
      </c>
      <c r="D248" s="8">
        <v>79000</v>
      </c>
      <c r="E248" s="8">
        <v>34000</v>
      </c>
      <c r="F248" s="8">
        <v>82000</v>
      </c>
      <c r="G248" s="8">
        <v>19000</v>
      </c>
      <c r="H248" s="9">
        <v>31.8</v>
      </c>
      <c r="I248" s="9">
        <v>25.3</v>
      </c>
      <c r="J248" s="9">
        <v>10.7</v>
      </c>
      <c r="K248" s="9">
        <v>26.2</v>
      </c>
      <c r="L248" s="9">
        <v>5.9</v>
      </c>
      <c r="M248" s="8"/>
    </row>
    <row r="249" spans="1:13" x14ac:dyDescent="0.2">
      <c r="A249" s="12" t="s">
        <v>407</v>
      </c>
      <c r="B249" s="8">
        <v>316000</v>
      </c>
      <c r="C249" s="8">
        <v>103000</v>
      </c>
      <c r="D249" s="8">
        <v>76000</v>
      </c>
      <c r="E249" s="8">
        <v>33000</v>
      </c>
      <c r="F249" s="8">
        <v>84000</v>
      </c>
      <c r="G249" s="8">
        <v>21000</v>
      </c>
      <c r="H249" s="9">
        <v>32.6</v>
      </c>
      <c r="I249" s="9">
        <v>23.9</v>
      </c>
      <c r="J249" s="9">
        <v>10.5</v>
      </c>
      <c r="K249" s="9">
        <v>26.5</v>
      </c>
      <c r="L249" s="9">
        <v>6.6</v>
      </c>
      <c r="M249" s="8"/>
    </row>
    <row r="250" spans="1:13" x14ac:dyDescent="0.2">
      <c r="A250" s="12" t="s">
        <v>408</v>
      </c>
      <c r="B250" s="8">
        <v>322000</v>
      </c>
      <c r="C250" s="8">
        <v>103000</v>
      </c>
      <c r="D250" s="8">
        <v>83000</v>
      </c>
      <c r="E250" s="8">
        <v>32000</v>
      </c>
      <c r="F250" s="8">
        <v>83000</v>
      </c>
      <c r="G250" s="8">
        <v>21000</v>
      </c>
      <c r="H250" s="9">
        <v>32.1</v>
      </c>
      <c r="I250" s="9">
        <v>25.7</v>
      </c>
      <c r="J250" s="9">
        <v>10</v>
      </c>
      <c r="K250" s="9">
        <v>25.7</v>
      </c>
      <c r="L250" s="9">
        <v>6.5</v>
      </c>
      <c r="M250" s="8"/>
    </row>
    <row r="251" spans="1:13" x14ac:dyDescent="0.2">
      <c r="A251" s="12" t="s">
        <v>409</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
      <c r="A252" s="12" t="s">
        <v>410</v>
      </c>
      <c r="B252" s="8">
        <v>321000</v>
      </c>
      <c r="C252" s="8">
        <v>107000</v>
      </c>
      <c r="D252" s="8">
        <v>78000</v>
      </c>
      <c r="E252" s="8">
        <v>34000</v>
      </c>
      <c r="F252" s="8">
        <v>83000</v>
      </c>
      <c r="G252" s="8">
        <v>18000</v>
      </c>
      <c r="H252" s="9">
        <v>33.4</v>
      </c>
      <c r="I252" s="9">
        <v>24.3</v>
      </c>
      <c r="J252" s="9">
        <v>10.7</v>
      </c>
      <c r="K252" s="9">
        <v>25.9</v>
      </c>
      <c r="L252" s="9">
        <v>5.6</v>
      </c>
      <c r="M252" s="8"/>
    </row>
    <row r="253" spans="1:13" x14ac:dyDescent="0.2">
      <c r="A253" s="12" t="s">
        <v>411</v>
      </c>
      <c r="B253" s="8">
        <v>323000</v>
      </c>
      <c r="C253" s="8">
        <v>110000</v>
      </c>
      <c r="D253" s="8">
        <v>79000</v>
      </c>
      <c r="E253" s="8">
        <v>34000</v>
      </c>
      <c r="F253" s="8">
        <v>77000</v>
      </c>
      <c r="G253" s="8">
        <v>22000</v>
      </c>
      <c r="H253" s="9">
        <v>34.1</v>
      </c>
      <c r="I253" s="9">
        <v>24.5</v>
      </c>
      <c r="J253" s="9">
        <v>10.7</v>
      </c>
      <c r="K253" s="9">
        <v>23.8</v>
      </c>
      <c r="L253" s="9">
        <v>6.9</v>
      </c>
      <c r="M253" s="8"/>
    </row>
    <row r="254" spans="1:13" x14ac:dyDescent="0.2">
      <c r="A254" s="12" t="s">
        <v>412</v>
      </c>
      <c r="B254" s="8">
        <v>321000</v>
      </c>
      <c r="C254" s="8">
        <v>105000</v>
      </c>
      <c r="D254" s="8">
        <v>78000</v>
      </c>
      <c r="E254" s="8">
        <v>35000</v>
      </c>
      <c r="F254" s="8">
        <v>79000</v>
      </c>
      <c r="G254" s="8">
        <v>23000</v>
      </c>
      <c r="H254" s="9">
        <v>32.6</v>
      </c>
      <c r="I254" s="9">
        <v>24.5</v>
      </c>
      <c r="J254" s="9">
        <v>10.9</v>
      </c>
      <c r="K254" s="9">
        <v>24.8</v>
      </c>
      <c r="L254" s="9">
        <v>7.2</v>
      </c>
      <c r="M254" s="8"/>
    </row>
    <row r="255" spans="1:13" x14ac:dyDescent="0.2">
      <c r="A255" s="12" t="s">
        <v>413</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
      <c r="A256" s="12" t="s">
        <v>414</v>
      </c>
      <c r="B256" s="8">
        <v>311000</v>
      </c>
      <c r="C256" s="8">
        <v>100000</v>
      </c>
      <c r="D256" s="8">
        <v>80000</v>
      </c>
      <c r="E256" s="8">
        <v>32000</v>
      </c>
      <c r="F256" s="8">
        <v>80000</v>
      </c>
      <c r="G256" s="8">
        <v>20000</v>
      </c>
      <c r="H256" s="9">
        <v>32</v>
      </c>
      <c r="I256" s="9">
        <v>25.8</v>
      </c>
      <c r="J256" s="9">
        <v>10.3</v>
      </c>
      <c r="K256" s="9">
        <v>25.5</v>
      </c>
      <c r="L256" s="9">
        <v>6.3</v>
      </c>
      <c r="M256" s="8"/>
    </row>
    <row r="257" spans="1:13" x14ac:dyDescent="0.2">
      <c r="A257" s="12" t="s">
        <v>415</v>
      </c>
      <c r="B257" s="8">
        <v>314000</v>
      </c>
      <c r="C257" s="8">
        <v>100000</v>
      </c>
      <c r="D257" s="8">
        <v>81000</v>
      </c>
      <c r="E257" s="8">
        <v>34000</v>
      </c>
      <c r="F257" s="8">
        <v>79000</v>
      </c>
      <c r="G257" s="8">
        <v>21000</v>
      </c>
      <c r="H257" s="9">
        <v>31.8</v>
      </c>
      <c r="I257" s="9">
        <v>25.6</v>
      </c>
      <c r="J257" s="9">
        <v>10.8</v>
      </c>
      <c r="K257" s="9">
        <v>25.1</v>
      </c>
      <c r="L257" s="9">
        <v>6.7</v>
      </c>
      <c r="M257" s="8"/>
    </row>
    <row r="258" spans="1:13" x14ac:dyDescent="0.2">
      <c r="A258" s="12" t="s">
        <v>416</v>
      </c>
      <c r="B258" s="8">
        <v>311000</v>
      </c>
      <c r="C258" s="8">
        <v>97000</v>
      </c>
      <c r="D258" s="8">
        <v>79000</v>
      </c>
      <c r="E258" s="8">
        <v>33000</v>
      </c>
      <c r="F258" s="8">
        <v>81000</v>
      </c>
      <c r="G258" s="8">
        <v>21000</v>
      </c>
      <c r="H258" s="9">
        <v>31.2</v>
      </c>
      <c r="I258" s="9">
        <v>25.3</v>
      </c>
      <c r="J258" s="9">
        <v>10.6</v>
      </c>
      <c r="K258" s="9">
        <v>26.1</v>
      </c>
      <c r="L258" s="9">
        <v>6.8</v>
      </c>
      <c r="M258" s="8"/>
    </row>
    <row r="259" spans="1:13" x14ac:dyDescent="0.2">
      <c r="A259" s="12" t="s">
        <v>417</v>
      </c>
      <c r="B259" s="8">
        <v>304000</v>
      </c>
      <c r="C259" s="8">
        <v>90000</v>
      </c>
      <c r="D259" s="8">
        <v>78000</v>
      </c>
      <c r="E259" s="8">
        <v>33000</v>
      </c>
      <c r="F259" s="8">
        <v>80000</v>
      </c>
      <c r="G259" s="8">
        <v>24000</v>
      </c>
      <c r="H259" s="9">
        <v>29.5</v>
      </c>
      <c r="I259" s="9">
        <v>25.5</v>
      </c>
      <c r="J259" s="9">
        <v>10.7</v>
      </c>
      <c r="K259" s="9">
        <v>26.5</v>
      </c>
      <c r="L259" s="9">
        <v>7.8</v>
      </c>
      <c r="M259" s="8"/>
    </row>
    <row r="260" spans="1:13" x14ac:dyDescent="0.2">
      <c r="A260" s="12" t="s">
        <v>418</v>
      </c>
      <c r="B260" s="8">
        <v>303000</v>
      </c>
      <c r="C260" s="8">
        <v>90000</v>
      </c>
      <c r="D260" s="8">
        <v>74000</v>
      </c>
      <c r="E260" s="8">
        <v>32000</v>
      </c>
      <c r="F260" s="8">
        <v>79000</v>
      </c>
      <c r="G260" s="8">
        <v>28000</v>
      </c>
      <c r="H260" s="9">
        <v>29.7</v>
      </c>
      <c r="I260" s="9">
        <v>24.5</v>
      </c>
      <c r="J260" s="9">
        <v>10.4</v>
      </c>
      <c r="K260" s="9">
        <v>26.2</v>
      </c>
      <c r="L260" s="9">
        <v>9.1</v>
      </c>
      <c r="M260" s="8"/>
    </row>
    <row r="261" spans="1:13" x14ac:dyDescent="0.2">
      <c r="A261" s="12" t="s">
        <v>419</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
      <c r="A262" s="12" t="s">
        <v>420</v>
      </c>
      <c r="B262" s="8">
        <v>312000</v>
      </c>
      <c r="C262" s="8">
        <v>87000</v>
      </c>
      <c r="D262" s="8">
        <v>73000</v>
      </c>
      <c r="E262" s="8">
        <v>36000</v>
      </c>
      <c r="F262" s="8">
        <v>86000</v>
      </c>
      <c r="G262" s="8">
        <v>30000</v>
      </c>
      <c r="H262" s="9">
        <v>27.9</v>
      </c>
      <c r="I262" s="9">
        <v>23.3</v>
      </c>
      <c r="J262" s="9">
        <v>11.6</v>
      </c>
      <c r="K262" s="9">
        <v>27.5</v>
      </c>
      <c r="L262" s="9">
        <v>9.6</v>
      </c>
      <c r="M262" s="8"/>
    </row>
    <row r="263" spans="1:13" x14ac:dyDescent="0.2">
      <c r="A263" s="12" t="s">
        <v>421</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
      <c r="A264" s="12" t="s">
        <v>422</v>
      </c>
      <c r="B264" s="8">
        <v>308000</v>
      </c>
      <c r="C264" s="8">
        <v>85000</v>
      </c>
      <c r="D264" s="8">
        <v>66000</v>
      </c>
      <c r="E264" s="8">
        <v>39000</v>
      </c>
      <c r="F264" s="8">
        <v>80000</v>
      </c>
      <c r="G264" s="8">
        <v>37000</v>
      </c>
      <c r="H264" s="9">
        <v>27.8</v>
      </c>
      <c r="I264" s="9">
        <v>21.3</v>
      </c>
      <c r="J264" s="9">
        <v>12.8</v>
      </c>
      <c r="K264" s="9">
        <v>26</v>
      </c>
      <c r="L264" s="9">
        <v>12.1</v>
      </c>
      <c r="M264" s="8"/>
    </row>
    <row r="265" spans="1:13" x14ac:dyDescent="0.2">
      <c r="A265" s="12" t="s">
        <v>423</v>
      </c>
      <c r="B265" s="8">
        <v>301000</v>
      </c>
      <c r="C265" s="8">
        <v>84000</v>
      </c>
      <c r="D265" s="8">
        <v>65000</v>
      </c>
      <c r="E265" s="8">
        <v>38000</v>
      </c>
      <c r="F265" s="8">
        <v>76000</v>
      </c>
      <c r="G265" s="8">
        <v>38000</v>
      </c>
      <c r="H265" s="9">
        <v>27.9</v>
      </c>
      <c r="I265" s="9">
        <v>21.7</v>
      </c>
      <c r="J265" s="9">
        <v>12.5</v>
      </c>
      <c r="K265" s="9">
        <v>25.2</v>
      </c>
      <c r="L265" s="9">
        <v>12.7</v>
      </c>
      <c r="M265" s="8"/>
    </row>
    <row r="266" spans="1:13" x14ac:dyDescent="0.2">
      <c r="A266" s="12" t="s">
        <v>424</v>
      </c>
      <c r="B266" s="8">
        <v>299000</v>
      </c>
      <c r="C266" s="8">
        <v>86000</v>
      </c>
      <c r="D266" s="8">
        <v>67000</v>
      </c>
      <c r="E266" s="8">
        <v>33000</v>
      </c>
      <c r="F266" s="8">
        <v>78000</v>
      </c>
      <c r="G266" s="8">
        <v>35000</v>
      </c>
      <c r="H266" s="9">
        <v>28.8</v>
      </c>
      <c r="I266" s="9">
        <v>22.3</v>
      </c>
      <c r="J266" s="9">
        <v>11.1</v>
      </c>
      <c r="K266" s="9">
        <v>26.1</v>
      </c>
      <c r="L266" s="9">
        <v>11.7</v>
      </c>
      <c r="M266" s="8"/>
    </row>
    <row r="267" spans="1:13" x14ac:dyDescent="0.2">
      <c r="A267" s="12" t="s">
        <v>425</v>
      </c>
      <c r="B267" s="8">
        <v>303000</v>
      </c>
      <c r="C267" s="8">
        <v>87000</v>
      </c>
      <c r="D267" s="8">
        <v>71000</v>
      </c>
      <c r="E267" s="8">
        <v>33000</v>
      </c>
      <c r="F267" s="8">
        <v>83000</v>
      </c>
      <c r="G267" s="8">
        <v>29000</v>
      </c>
      <c r="H267" s="9">
        <v>28.8</v>
      </c>
      <c r="I267" s="9">
        <v>23.3</v>
      </c>
      <c r="J267" s="9">
        <v>11</v>
      </c>
      <c r="K267" s="9">
        <v>27.4</v>
      </c>
      <c r="L267" s="9">
        <v>9.5</v>
      </c>
      <c r="M267" s="8"/>
    </row>
    <row r="268" spans="1:13" x14ac:dyDescent="0.2">
      <c r="A268" s="12" t="s">
        <v>426</v>
      </c>
      <c r="B268" s="8">
        <v>310000</v>
      </c>
      <c r="C268" s="8">
        <v>92000</v>
      </c>
      <c r="D268" s="8">
        <v>69000</v>
      </c>
      <c r="E268" s="8">
        <v>35000</v>
      </c>
      <c r="F268" s="8">
        <v>79000</v>
      </c>
      <c r="G268" s="8">
        <v>34000</v>
      </c>
      <c r="H268" s="9">
        <v>29.8</v>
      </c>
      <c r="I268" s="9">
        <v>22.3</v>
      </c>
      <c r="J268" s="9">
        <v>11.5</v>
      </c>
      <c r="K268" s="9">
        <v>25.6</v>
      </c>
      <c r="L268" s="9">
        <v>10.9</v>
      </c>
      <c r="M268" s="8"/>
    </row>
    <row r="269" spans="1:13" x14ac:dyDescent="0.2">
      <c r="A269" s="12" t="s">
        <v>427</v>
      </c>
      <c r="B269" s="8">
        <v>305000</v>
      </c>
      <c r="C269" s="8">
        <v>93000</v>
      </c>
      <c r="D269" s="8">
        <v>69000</v>
      </c>
      <c r="E269" s="8">
        <v>33000</v>
      </c>
      <c r="F269" s="8">
        <v>78000</v>
      </c>
      <c r="G269" s="8">
        <v>32000</v>
      </c>
      <c r="H269" s="9">
        <v>30.5</v>
      </c>
      <c r="I269" s="9">
        <v>22.8</v>
      </c>
      <c r="J269" s="9">
        <v>10.7</v>
      </c>
      <c r="K269" s="9">
        <v>25.7</v>
      </c>
      <c r="L269" s="9">
        <v>10.4</v>
      </c>
      <c r="M269" s="8"/>
    </row>
    <row r="270" spans="1:13" x14ac:dyDescent="0.2">
      <c r="A270" s="12" t="s">
        <v>428</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
      <c r="A271" s="12" t="s">
        <v>429</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
      <c r="A272" s="12" t="s">
        <v>430</v>
      </c>
      <c r="B272" s="8">
        <v>321000</v>
      </c>
      <c r="C272" s="8">
        <v>102000</v>
      </c>
      <c r="D272" s="8">
        <v>77000</v>
      </c>
      <c r="E272" s="8">
        <v>27000</v>
      </c>
      <c r="F272" s="8">
        <v>84000</v>
      </c>
      <c r="G272" s="8">
        <v>30000</v>
      </c>
      <c r="H272" s="9">
        <v>31.7</v>
      </c>
      <c r="I272" s="9">
        <v>24.1</v>
      </c>
      <c r="J272" s="9">
        <v>8.4</v>
      </c>
      <c r="K272" s="9">
        <v>26.2</v>
      </c>
      <c r="L272" s="9">
        <v>9.5</v>
      </c>
      <c r="M272" s="8"/>
    </row>
    <row r="273" spans="1:13" x14ac:dyDescent="0.2">
      <c r="A273" s="12" t="s">
        <v>431</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
      <c r="A274" s="12" t="s">
        <v>432</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
      <c r="A275" s="12" t="s">
        <v>433</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
      <c r="A276" s="12" t="s">
        <v>434</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
      <c r="A277" s="12" t="s">
        <v>435</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
      <c r="A278" s="12" t="s">
        <v>436</v>
      </c>
      <c r="B278" s="8">
        <v>337000</v>
      </c>
      <c r="C278" s="8">
        <v>98000</v>
      </c>
      <c r="D278" s="8">
        <v>78000</v>
      </c>
      <c r="E278" s="8">
        <v>33000</v>
      </c>
      <c r="F278" s="8">
        <v>93000</v>
      </c>
      <c r="G278" s="8">
        <v>34000</v>
      </c>
      <c r="H278" s="9">
        <v>29.2</v>
      </c>
      <c r="I278" s="9">
        <v>23.3</v>
      </c>
      <c r="J278" s="9">
        <v>9.9</v>
      </c>
      <c r="K278" s="9">
        <v>27.5</v>
      </c>
      <c r="L278" s="9">
        <v>10.1</v>
      </c>
      <c r="M278" s="8"/>
    </row>
    <row r="279" spans="1:13" x14ac:dyDescent="0.2">
      <c r="A279" s="12" t="s">
        <v>437</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
      <c r="A280" s="12" t="s">
        <v>438</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
      <c r="A281" s="12" t="s">
        <v>439</v>
      </c>
      <c r="B281" s="8">
        <v>331000</v>
      </c>
      <c r="C281" s="8">
        <v>100000</v>
      </c>
      <c r="D281" s="8">
        <v>80000</v>
      </c>
      <c r="E281" s="8">
        <v>37000</v>
      </c>
      <c r="F281" s="8">
        <v>88000</v>
      </c>
      <c r="G281" s="8">
        <v>26000</v>
      </c>
      <c r="H281" s="9">
        <v>30.2</v>
      </c>
      <c r="I281" s="9">
        <v>24.3</v>
      </c>
      <c r="J281" s="9">
        <v>11.2</v>
      </c>
      <c r="K281" s="9">
        <v>26.5</v>
      </c>
      <c r="L281" s="9">
        <v>7.8</v>
      </c>
      <c r="M281" s="8"/>
    </row>
    <row r="282" spans="1:13" x14ac:dyDescent="0.2">
      <c r="A282" s="12" t="s">
        <v>440</v>
      </c>
      <c r="B282" s="8">
        <v>325000</v>
      </c>
      <c r="C282" s="8">
        <v>99000</v>
      </c>
      <c r="D282" s="8">
        <v>75000</v>
      </c>
      <c r="E282" s="8">
        <v>37000</v>
      </c>
      <c r="F282" s="8">
        <v>88000</v>
      </c>
      <c r="G282" s="8">
        <v>26000</v>
      </c>
      <c r="H282" s="9">
        <v>30.4</v>
      </c>
      <c r="I282" s="9">
        <v>23.1</v>
      </c>
      <c r="J282" s="9">
        <v>11.3</v>
      </c>
      <c r="K282" s="9">
        <v>27.1</v>
      </c>
      <c r="L282" s="9">
        <v>8.1</v>
      </c>
      <c r="M282" s="8"/>
    </row>
    <row r="283" spans="1:13" x14ac:dyDescent="0.2">
      <c r="A283" s="12" t="s">
        <v>442</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
      <c r="A284" s="12" t="s">
        <v>443</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
      <c r="A285" s="12" t="s">
        <v>444</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
      <c r="A286" s="12" t="s">
        <v>445</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
      <c r="A287" s="12" t="s">
        <v>446</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
      <c r="A288" s="12" t="s">
        <v>447</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
      <c r="A289" s="12" t="s">
        <v>448</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
      <c r="A290" s="12" t="s">
        <v>449</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
      <c r="A291" s="12" t="s">
        <v>450</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
      <c r="A292" s="12" t="s">
        <v>451</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
      <c r="A293" s="12" t="s">
        <v>452</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
      <c r="A294" s="12" t="s">
        <v>453</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
      <c r="A295" s="12" t="s">
        <v>454</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
      <c r="A296" s="12" t="s">
        <v>455</v>
      </c>
      <c r="B296" s="8">
        <v>309000</v>
      </c>
      <c r="C296" s="8">
        <v>90000</v>
      </c>
      <c r="D296" s="8">
        <v>69000</v>
      </c>
      <c r="E296" s="8">
        <v>33000</v>
      </c>
      <c r="F296" s="8">
        <v>84000</v>
      </c>
      <c r="G296" s="8">
        <v>34000</v>
      </c>
      <c r="H296" s="9">
        <v>29.061509604812102</v>
      </c>
      <c r="I296" s="9">
        <v>22.234008149537502</v>
      </c>
      <c r="J296" s="9">
        <v>10.667485932345899</v>
      </c>
      <c r="K296" s="9">
        <v>27.1195265506759</v>
      </c>
      <c r="L296" s="9">
        <v>10.9174697626285</v>
      </c>
      <c r="M296" s="8"/>
    </row>
    <row r="297" spans="1:13" x14ac:dyDescent="0.2">
      <c r="A297" s="12" t="s">
        <v>456</v>
      </c>
      <c r="B297" s="8">
        <v>306000</v>
      </c>
      <c r="C297" s="8">
        <v>90000</v>
      </c>
      <c r="D297" s="8">
        <v>69000</v>
      </c>
      <c r="E297" s="8">
        <v>34000</v>
      </c>
      <c r="F297" s="8">
        <v>82000</v>
      </c>
      <c r="G297" s="8">
        <v>31000</v>
      </c>
      <c r="H297" s="9">
        <v>29.332393318058099</v>
      </c>
      <c r="I297" s="9">
        <v>22.673951785049798</v>
      </c>
      <c r="J297" s="9">
        <v>10.9342054586165</v>
      </c>
      <c r="K297" s="9">
        <v>26.8935759094974</v>
      </c>
      <c r="L297" s="9">
        <v>10.165873528778199</v>
      </c>
      <c r="M297" s="8"/>
    </row>
    <row r="298" spans="1:13" x14ac:dyDescent="0.2">
      <c r="A298" s="12" t="s">
        <v>457</v>
      </c>
      <c r="B298" s="8">
        <v>301000</v>
      </c>
      <c r="C298" s="8">
        <v>92000</v>
      </c>
      <c r="D298" s="8">
        <v>67000</v>
      </c>
      <c r="E298" s="8">
        <v>32000</v>
      </c>
      <c r="F298" s="8">
        <v>82000</v>
      </c>
      <c r="G298" s="8">
        <v>28000</v>
      </c>
      <c r="H298" s="9">
        <v>30.516247814903199</v>
      </c>
      <c r="I298" s="9">
        <v>22.336508231916</v>
      </c>
      <c r="J298" s="9">
        <v>10.668589773414601</v>
      </c>
      <c r="K298" s="9">
        <v>27.141727206864701</v>
      </c>
      <c r="L298" s="9">
        <v>9.3369269729014697</v>
      </c>
      <c r="M298" s="8"/>
    </row>
    <row r="299" spans="1:13" x14ac:dyDescent="0.2">
      <c r="A299" s="12" t="s">
        <v>458</v>
      </c>
      <c r="B299" s="8">
        <v>298000</v>
      </c>
      <c r="C299" s="8">
        <v>91000</v>
      </c>
      <c r="D299" s="8">
        <v>65000</v>
      </c>
      <c r="E299" s="8">
        <v>34000</v>
      </c>
      <c r="F299" s="8">
        <v>79000</v>
      </c>
      <c r="G299" s="8">
        <v>28000</v>
      </c>
      <c r="H299" s="9">
        <v>30.6454430617894</v>
      </c>
      <c r="I299" s="9">
        <v>21.705593033568899</v>
      </c>
      <c r="J299" s="9">
        <v>11.5485661300293</v>
      </c>
      <c r="K299" s="9">
        <v>26.576652242857499</v>
      </c>
      <c r="L299" s="9">
        <v>9.5237455317547806</v>
      </c>
      <c r="M299" s="8"/>
    </row>
    <row r="300" spans="1:13" x14ac:dyDescent="0.2">
      <c r="A300" s="12" t="s">
        <v>459</v>
      </c>
      <c r="B300" s="8">
        <v>300000</v>
      </c>
      <c r="C300" s="8">
        <v>92000</v>
      </c>
      <c r="D300" s="8">
        <v>66000</v>
      </c>
      <c r="E300" s="8">
        <v>36000</v>
      </c>
      <c r="F300" s="8">
        <v>77000</v>
      </c>
      <c r="G300" s="8">
        <v>29000</v>
      </c>
      <c r="H300" s="9">
        <v>30.7413845928412</v>
      </c>
      <c r="I300" s="9">
        <v>21.927493372763699</v>
      </c>
      <c r="J300" s="9">
        <v>11.881402443085699</v>
      </c>
      <c r="K300" s="9">
        <v>25.748977607267999</v>
      </c>
      <c r="L300" s="9">
        <v>9.7007419840413505</v>
      </c>
      <c r="M300" s="8"/>
    </row>
    <row r="301" spans="1:13" x14ac:dyDescent="0.2">
      <c r="A301" s="12" t="s">
        <v>460</v>
      </c>
      <c r="B301" s="8">
        <v>307000</v>
      </c>
      <c r="C301" s="8">
        <v>97000</v>
      </c>
      <c r="D301" s="8">
        <v>68000</v>
      </c>
      <c r="E301" s="8">
        <v>34000</v>
      </c>
      <c r="F301" s="8">
        <v>76000</v>
      </c>
      <c r="G301" s="8">
        <v>32000</v>
      </c>
      <c r="H301" s="9">
        <v>31.417092293178001</v>
      </c>
      <c r="I301" s="9">
        <v>22.083021568691201</v>
      </c>
      <c r="J301" s="9">
        <v>11.1896938742314</v>
      </c>
      <c r="K301" s="9">
        <v>24.793259377338199</v>
      </c>
      <c r="L301" s="9">
        <v>10.516932886560999</v>
      </c>
      <c r="M301" s="8"/>
    </row>
    <row r="302" spans="1:13" x14ac:dyDescent="0.2">
      <c r="A302" s="12" t="s">
        <v>461</v>
      </c>
      <c r="B302" s="8">
        <v>304000</v>
      </c>
      <c r="C302" s="8">
        <v>98000</v>
      </c>
      <c r="D302" s="8">
        <v>66000</v>
      </c>
      <c r="E302" s="8">
        <v>34000</v>
      </c>
      <c r="F302" s="8">
        <v>75000</v>
      </c>
      <c r="G302" s="8">
        <v>31000</v>
      </c>
      <c r="H302" s="9">
        <v>32.340689940855597</v>
      </c>
      <c r="I302" s="9">
        <v>21.673663827255101</v>
      </c>
      <c r="J302" s="9">
        <v>11.1397865016718</v>
      </c>
      <c r="K302" s="9">
        <v>24.515486354714898</v>
      </c>
      <c r="L302" s="9">
        <v>10.330373375502599</v>
      </c>
      <c r="M302" s="8"/>
    </row>
    <row r="303" spans="1:13" x14ac:dyDescent="0.2">
      <c r="A303" s="12" t="s">
        <v>462</v>
      </c>
      <c r="B303" s="8">
        <v>307000</v>
      </c>
      <c r="C303" s="8">
        <v>103000</v>
      </c>
      <c r="D303" s="8">
        <v>65000</v>
      </c>
      <c r="E303" s="8">
        <v>33000</v>
      </c>
      <c r="F303" s="8">
        <v>74000</v>
      </c>
      <c r="G303" s="8">
        <v>33000</v>
      </c>
      <c r="H303" s="9">
        <v>33.545604680175998</v>
      </c>
      <c r="I303" s="9">
        <v>21.041573696159901</v>
      </c>
      <c r="J303" s="9">
        <v>10.846685798232601</v>
      </c>
      <c r="K303" s="9">
        <v>23.9715697547533</v>
      </c>
      <c r="L303" s="9">
        <v>10.5945660706782</v>
      </c>
      <c r="M303" s="8"/>
    </row>
    <row r="304" spans="1:13" x14ac:dyDescent="0.2">
      <c r="A304" s="12" t="s">
        <v>463</v>
      </c>
      <c r="B304" s="8">
        <v>302000</v>
      </c>
      <c r="C304" s="8">
        <v>103000</v>
      </c>
      <c r="D304" s="8">
        <v>66000</v>
      </c>
      <c r="E304" s="8">
        <v>33000</v>
      </c>
      <c r="F304" s="8">
        <v>68000</v>
      </c>
      <c r="G304" s="8">
        <v>31000</v>
      </c>
      <c r="H304" s="9">
        <v>34.254482317584298</v>
      </c>
      <c r="I304" s="9">
        <v>21.978349685384501</v>
      </c>
      <c r="J304" s="9">
        <v>10.807595834285999</v>
      </c>
      <c r="K304" s="9">
        <v>22.629780945469999</v>
      </c>
      <c r="L304" s="9">
        <v>10.329791217275201</v>
      </c>
      <c r="M304" s="8"/>
    </row>
    <row r="305" spans="1:13" x14ac:dyDescent="0.2">
      <c r="A305" s="12" t="s">
        <v>464</v>
      </c>
      <c r="B305" s="8">
        <v>302000</v>
      </c>
      <c r="C305" s="8">
        <v>104000</v>
      </c>
      <c r="D305" s="8">
        <v>66000</v>
      </c>
      <c r="E305" s="8">
        <v>32000</v>
      </c>
      <c r="F305" s="8">
        <v>69000</v>
      </c>
      <c r="G305" s="8">
        <v>32000</v>
      </c>
      <c r="H305" s="9">
        <v>34.417878591030203</v>
      </c>
      <c r="I305" s="9">
        <v>21.7768556694197</v>
      </c>
      <c r="J305" s="9">
        <v>10.4681762140234</v>
      </c>
      <c r="K305" s="9">
        <v>22.720764672349599</v>
      </c>
      <c r="L305" s="9">
        <v>10.616324853177099</v>
      </c>
      <c r="M305" s="8"/>
    </row>
    <row r="306" spans="1:13" x14ac:dyDescent="0.2">
      <c r="A306" s="12" t="s">
        <v>465</v>
      </c>
      <c r="B306" s="8">
        <v>299000</v>
      </c>
      <c r="C306" s="8">
        <v>103000</v>
      </c>
      <c r="D306" s="8">
        <v>65000</v>
      </c>
      <c r="E306" s="8">
        <v>32000</v>
      </c>
      <c r="F306" s="8">
        <v>68000</v>
      </c>
      <c r="G306" s="8">
        <v>32000</v>
      </c>
      <c r="H306" s="9">
        <v>34.314311573027297</v>
      </c>
      <c r="I306" s="9">
        <v>21.593766802814699</v>
      </c>
      <c r="J306" s="9">
        <v>10.7694979444209</v>
      </c>
      <c r="K306" s="9">
        <v>22.5722959365993</v>
      </c>
      <c r="L306" s="9">
        <v>10.750127743137799</v>
      </c>
      <c r="M306" s="8"/>
    </row>
    <row r="307" spans="1:13" x14ac:dyDescent="0.2">
      <c r="A307" s="12" t="s">
        <v>466</v>
      </c>
      <c r="B307" s="8">
        <v>298000</v>
      </c>
      <c r="C307" s="8">
        <v>99000</v>
      </c>
      <c r="D307" s="8">
        <v>64000</v>
      </c>
      <c r="E307" s="8">
        <v>33000</v>
      </c>
      <c r="F307" s="8">
        <v>68000</v>
      </c>
      <c r="G307" s="8">
        <v>33000</v>
      </c>
      <c r="H307" s="9">
        <v>33.378439635344101</v>
      </c>
      <c r="I307" s="9">
        <v>21.527122542518001</v>
      </c>
      <c r="J307" s="9">
        <v>11.108574114802799</v>
      </c>
      <c r="K307" s="9">
        <v>22.754730285579999</v>
      </c>
      <c r="L307" s="9">
        <v>11.2311334217551</v>
      </c>
      <c r="M307" s="8"/>
    </row>
    <row r="308" spans="1:13" x14ac:dyDescent="0.2">
      <c r="A308" s="12" t="s">
        <v>467</v>
      </c>
      <c r="B308" s="8">
        <v>310000</v>
      </c>
      <c r="C308" s="8">
        <v>100000</v>
      </c>
      <c r="D308" s="8">
        <v>63000</v>
      </c>
      <c r="E308" s="8">
        <v>38000</v>
      </c>
      <c r="F308" s="8">
        <v>71000</v>
      </c>
      <c r="G308" s="8">
        <v>37000</v>
      </c>
      <c r="H308" s="9">
        <v>32.173767073095902</v>
      </c>
      <c r="I308" s="9">
        <v>20.477062087800299</v>
      </c>
      <c r="J308" s="9">
        <v>12.405292942205699</v>
      </c>
      <c r="K308" s="9">
        <v>22.8949772573934</v>
      </c>
      <c r="L308" s="9">
        <v>12.0489006395047</v>
      </c>
      <c r="M308" s="8"/>
    </row>
    <row r="309" spans="1:13" x14ac:dyDescent="0.2">
      <c r="A309" s="12" t="s">
        <v>468</v>
      </c>
      <c r="B309" s="8">
        <v>320000</v>
      </c>
      <c r="C309" s="8">
        <v>107000</v>
      </c>
      <c r="D309" s="8">
        <v>62000</v>
      </c>
      <c r="E309" s="8">
        <v>34000</v>
      </c>
      <c r="F309" s="8">
        <v>73000</v>
      </c>
      <c r="G309" s="8">
        <v>45000</v>
      </c>
      <c r="H309" s="9">
        <v>33.4834595829549</v>
      </c>
      <c r="I309" s="9">
        <v>19.3756495847339</v>
      </c>
      <c r="J309" s="9">
        <v>10.6102741286591</v>
      </c>
      <c r="K309" s="9">
        <v>22.6394129782738</v>
      </c>
      <c r="L309" s="9">
        <v>13.891203725378199</v>
      </c>
      <c r="M309" s="8"/>
    </row>
    <row r="310" spans="1:13" x14ac:dyDescent="0.2">
      <c r="A310" s="12" t="s">
        <v>469</v>
      </c>
      <c r="B310" s="8">
        <v>318000</v>
      </c>
      <c r="C310" s="8">
        <v>106000</v>
      </c>
      <c r="D310" s="8">
        <v>60000</v>
      </c>
      <c r="E310" s="8">
        <v>30000</v>
      </c>
      <c r="F310" s="8">
        <v>78000</v>
      </c>
      <c r="G310" s="8">
        <v>45000</v>
      </c>
      <c r="H310" s="9">
        <v>33.303475456825502</v>
      </c>
      <c r="I310" s="9">
        <v>18.969494679012101</v>
      </c>
      <c r="J310" s="9">
        <v>9.3178575244991695</v>
      </c>
      <c r="K310" s="9">
        <v>24.3725131531803</v>
      </c>
      <c r="L310" s="9">
        <v>14.0366591864829</v>
      </c>
      <c r="M310" s="8"/>
    </row>
    <row r="311" spans="1:13" x14ac:dyDescent="0.2">
      <c r="A311" s="12" t="s">
        <v>470</v>
      </c>
      <c r="B311" s="8">
        <v>324000</v>
      </c>
      <c r="C311" s="8">
        <v>111000</v>
      </c>
      <c r="D311" s="8">
        <v>61000</v>
      </c>
      <c r="E311" s="8">
        <v>33000</v>
      </c>
      <c r="F311" s="8">
        <v>76000</v>
      </c>
      <c r="G311" s="8">
        <v>43000</v>
      </c>
      <c r="H311" s="9">
        <v>34.250398724082899</v>
      </c>
      <c r="I311" s="9">
        <v>18.892721585499999</v>
      </c>
      <c r="J311" s="9">
        <v>10.2425726048737</v>
      </c>
      <c r="K311" s="9">
        <v>23.362758552477001</v>
      </c>
      <c r="L311" s="9">
        <v>13.2515485330663</v>
      </c>
      <c r="M311" s="8"/>
    </row>
    <row r="312" spans="1:13" x14ac:dyDescent="0.2">
      <c r="A312" s="12" t="s">
        <v>471</v>
      </c>
      <c r="B312" s="8">
        <v>321000</v>
      </c>
      <c r="C312" s="8">
        <v>117000</v>
      </c>
      <c r="D312" s="8">
        <v>57000</v>
      </c>
      <c r="E312" s="8">
        <v>34000</v>
      </c>
      <c r="F312" s="8">
        <v>76000</v>
      </c>
      <c r="G312" s="8">
        <v>38000</v>
      </c>
      <c r="H312" s="9">
        <v>36.301007054366004</v>
      </c>
      <c r="I312" s="9">
        <v>17.807288680609201</v>
      </c>
      <c r="J312" s="9">
        <v>10.4684423062542</v>
      </c>
      <c r="K312" s="9">
        <v>23.623713139068201</v>
      </c>
      <c r="L312" s="9">
        <v>11.7995488197024</v>
      </c>
      <c r="M312" s="8"/>
    </row>
    <row r="313" spans="1:13" x14ac:dyDescent="0.2">
      <c r="A313" s="12" t="s">
        <v>472</v>
      </c>
      <c r="B313" s="8">
        <v>315000</v>
      </c>
      <c r="C313" s="8">
        <v>116000</v>
      </c>
      <c r="D313" s="8">
        <v>55000</v>
      </c>
      <c r="E313" s="8">
        <v>32000</v>
      </c>
      <c r="F313" s="8">
        <v>78000</v>
      </c>
      <c r="G313" s="8">
        <v>34000</v>
      </c>
      <c r="H313" s="9">
        <v>36.910699715211898</v>
      </c>
      <c r="I313" s="9">
        <v>17.5771737715536</v>
      </c>
      <c r="J313" s="9">
        <v>10.064101139470001</v>
      </c>
      <c r="K313" s="9">
        <v>24.713068822208999</v>
      </c>
      <c r="L313" s="9">
        <v>10.7349565515555</v>
      </c>
      <c r="M313" s="8"/>
    </row>
    <row r="314" spans="1:13" x14ac:dyDescent="0.2">
      <c r="A314" s="12" t="s">
        <v>473</v>
      </c>
      <c r="B314" s="8">
        <v>319000</v>
      </c>
      <c r="C314" s="8">
        <v>115000</v>
      </c>
      <c r="D314" s="8">
        <v>56000</v>
      </c>
      <c r="E314" s="8">
        <v>34000</v>
      </c>
      <c r="F314" s="8">
        <v>80000</v>
      </c>
      <c r="G314" s="8">
        <v>35000</v>
      </c>
      <c r="H314" s="9">
        <v>36.181928152607497</v>
      </c>
      <c r="I314" s="9">
        <v>17.426267577164001</v>
      </c>
      <c r="J314" s="9">
        <v>10.523891153989601</v>
      </c>
      <c r="K314" s="9">
        <v>25.031260478919901</v>
      </c>
      <c r="L314" s="9">
        <v>10.836652637318901</v>
      </c>
      <c r="M314" s="8"/>
    </row>
    <row r="315" spans="1:13" x14ac:dyDescent="0.2">
      <c r="A315" s="12" t="s">
        <v>474</v>
      </c>
      <c r="B315" s="8">
        <v>323000</v>
      </c>
      <c r="C315" s="8">
        <v>120000</v>
      </c>
      <c r="D315" s="8">
        <v>53000</v>
      </c>
      <c r="E315" s="8">
        <v>33000</v>
      </c>
      <c r="F315" s="8">
        <v>83000</v>
      </c>
      <c r="G315" s="8">
        <v>34000</v>
      </c>
      <c r="H315" s="9">
        <v>37.188387748337199</v>
      </c>
      <c r="I315" s="9">
        <v>16.524317140493899</v>
      </c>
      <c r="J315" s="9">
        <v>10.1745059588534</v>
      </c>
      <c r="K315" s="9">
        <v>25.623224503325599</v>
      </c>
      <c r="L315" s="9">
        <v>10.4895646489899</v>
      </c>
      <c r="M315" s="8"/>
    </row>
    <row r="316" spans="1:13" x14ac:dyDescent="0.2">
      <c r="A316" s="12" t="s">
        <v>475</v>
      </c>
      <c r="B316" s="8">
        <v>335000</v>
      </c>
      <c r="C316" s="8">
        <v>128000</v>
      </c>
      <c r="D316" s="8">
        <v>54000</v>
      </c>
      <c r="E316" s="8">
        <v>37000</v>
      </c>
      <c r="F316" s="8">
        <v>81000</v>
      </c>
      <c r="G316" s="8">
        <v>35000</v>
      </c>
      <c r="H316" s="9">
        <v>38.219559425098403</v>
      </c>
      <c r="I316" s="9">
        <v>16.0270085602695</v>
      </c>
      <c r="J316" s="9">
        <v>11.0707646955271</v>
      </c>
      <c r="K316" s="9">
        <v>24.2886084862734</v>
      </c>
      <c r="L316" s="9">
        <v>10.3940588328316</v>
      </c>
      <c r="M316" s="8"/>
    </row>
    <row r="317" spans="1:13" x14ac:dyDescent="0.2">
      <c r="A317" s="12" t="s">
        <v>476</v>
      </c>
      <c r="B317" s="8">
        <v>340000</v>
      </c>
      <c r="C317" s="8">
        <v>131000</v>
      </c>
      <c r="D317" s="8">
        <v>54000</v>
      </c>
      <c r="E317" s="8">
        <v>39000</v>
      </c>
      <c r="F317" s="8">
        <v>86000</v>
      </c>
      <c r="G317" s="8">
        <v>30000</v>
      </c>
      <c r="H317" s="9">
        <v>38.400343379940502</v>
      </c>
      <c r="I317" s="9">
        <v>15.802533015040501</v>
      </c>
      <c r="J317" s="9">
        <v>11.4967602337806</v>
      </c>
      <c r="K317" s="9">
        <v>25.4121735244658</v>
      </c>
      <c r="L317" s="9">
        <v>8.8881898467725797</v>
      </c>
      <c r="M317" s="8"/>
    </row>
    <row r="318" spans="1:13" x14ac:dyDescent="0.2">
      <c r="A318" s="12" t="s">
        <v>477</v>
      </c>
      <c r="B318" s="8">
        <v>338000</v>
      </c>
      <c r="C318" s="8">
        <v>124000</v>
      </c>
      <c r="D318" s="8">
        <v>53000</v>
      </c>
      <c r="E318" s="8">
        <v>41000</v>
      </c>
      <c r="F318" s="8">
        <v>92000</v>
      </c>
      <c r="G318" s="8">
        <v>27000</v>
      </c>
      <c r="H318" s="9">
        <v>36.707265481934598</v>
      </c>
      <c r="I318" s="9">
        <v>15.792416492368901</v>
      </c>
      <c r="J318" s="9">
        <v>12.2402913411218</v>
      </c>
      <c r="K318" s="9">
        <v>27.296959082666</v>
      </c>
      <c r="L318" s="9">
        <v>7.9630676019087501</v>
      </c>
      <c r="M318" s="8"/>
    </row>
    <row r="319" spans="1:13" x14ac:dyDescent="0.2">
      <c r="A319" s="12" t="s">
        <v>478</v>
      </c>
      <c r="B319" s="8">
        <v>346000</v>
      </c>
      <c r="C319" s="8">
        <v>125000</v>
      </c>
      <c r="D319" s="8">
        <v>53000</v>
      </c>
      <c r="E319" s="8">
        <v>42000</v>
      </c>
      <c r="F319" s="8">
        <v>96000</v>
      </c>
      <c r="G319" s="8">
        <v>30000</v>
      </c>
      <c r="H319" s="9">
        <v>36.077154989261501</v>
      </c>
      <c r="I319" s="9">
        <v>15.2512046434053</v>
      </c>
      <c r="J319" s="9">
        <v>12.2597578283755</v>
      </c>
      <c r="K319" s="9">
        <v>27.652022095486998</v>
      </c>
      <c r="L319" s="9">
        <v>8.7598604434706395</v>
      </c>
      <c r="M319" s="8"/>
    </row>
    <row r="320" spans="1:13" x14ac:dyDescent="0.2">
      <c r="A320" s="12" t="s">
        <v>479</v>
      </c>
      <c r="B320" s="8">
        <v>341000</v>
      </c>
      <c r="C320" s="8">
        <v>119000</v>
      </c>
      <c r="D320" s="8">
        <v>51000</v>
      </c>
      <c r="E320" s="8">
        <v>38000</v>
      </c>
      <c r="F320" s="8">
        <v>96000</v>
      </c>
      <c r="G320" s="8">
        <v>37000</v>
      </c>
      <c r="H320" s="9">
        <v>35.0239520606981</v>
      </c>
      <c r="I320" s="9">
        <v>14.812165418736001</v>
      </c>
      <c r="J320" s="9">
        <v>11.2008865487338</v>
      </c>
      <c r="K320" s="9">
        <v>28.121830089886199</v>
      </c>
      <c r="L320" s="9">
        <v>10.841165881946001</v>
      </c>
      <c r="M320" s="8"/>
    </row>
    <row r="321" spans="1:13" x14ac:dyDescent="0.2">
      <c r="A321" s="12" t="s">
        <v>480</v>
      </c>
      <c r="B321" s="8">
        <v>339000</v>
      </c>
      <c r="C321" s="8">
        <v>114000</v>
      </c>
      <c r="D321" s="8">
        <v>53000</v>
      </c>
      <c r="E321" s="8">
        <v>38000</v>
      </c>
      <c r="F321" s="8">
        <v>99000</v>
      </c>
      <c r="G321" s="8">
        <v>36000</v>
      </c>
      <c r="H321" s="9">
        <v>33.567130428116997</v>
      </c>
      <c r="I321" s="9">
        <v>15.565343781970199</v>
      </c>
      <c r="J321" s="9">
        <v>11.204865809902</v>
      </c>
      <c r="K321" s="9">
        <v>29.1624285415248</v>
      </c>
      <c r="L321" s="9">
        <v>10.500231438486001</v>
      </c>
      <c r="M321" s="8"/>
    </row>
    <row r="322" spans="1:13" x14ac:dyDescent="0.2">
      <c r="A322" s="12" t="s">
        <v>481</v>
      </c>
      <c r="B322" s="8">
        <v>344000</v>
      </c>
      <c r="C322" s="8">
        <v>115000</v>
      </c>
      <c r="D322" s="8">
        <v>53000</v>
      </c>
      <c r="E322" s="8">
        <v>40000</v>
      </c>
      <c r="F322" s="8">
        <v>97000</v>
      </c>
      <c r="G322" s="8">
        <v>38000</v>
      </c>
      <c r="H322" s="9">
        <v>33.534201432859099</v>
      </c>
      <c r="I322" s="9">
        <v>15.312553673994</v>
      </c>
      <c r="J322" s="9">
        <v>11.786881857535001</v>
      </c>
      <c r="K322" s="9">
        <v>28.293290714362701</v>
      </c>
      <c r="L322" s="9">
        <v>11.073072321249199</v>
      </c>
      <c r="M322" s="8"/>
    </row>
    <row r="323" spans="1:13" x14ac:dyDescent="0.2">
      <c r="A323" s="12" t="s">
        <v>482</v>
      </c>
      <c r="B323" s="8">
        <v>324000</v>
      </c>
      <c r="C323" s="8">
        <v>107000</v>
      </c>
      <c r="D323" s="8">
        <v>48000</v>
      </c>
      <c r="E323" s="8">
        <v>39000</v>
      </c>
      <c r="F323" s="8">
        <v>90000</v>
      </c>
      <c r="G323" s="8">
        <v>39000</v>
      </c>
      <c r="H323" s="9">
        <v>32.9997314309175</v>
      </c>
      <c r="I323" s="9">
        <v>14.8713183654947</v>
      </c>
      <c r="J323" s="9">
        <v>12.1118482183374</v>
      </c>
      <c r="K323" s="9">
        <v>27.9126625691874</v>
      </c>
      <c r="L323" s="9">
        <v>12.104439416062901</v>
      </c>
      <c r="M323" s="8"/>
    </row>
    <row r="324" spans="1:13" x14ac:dyDescent="0.2">
      <c r="A324" s="12" t="s">
        <v>483</v>
      </c>
      <c r="B324" s="8">
        <v>322000</v>
      </c>
      <c r="C324" s="8">
        <v>113000</v>
      </c>
      <c r="D324" s="8">
        <v>47000</v>
      </c>
      <c r="E324" s="8">
        <v>38000</v>
      </c>
      <c r="F324" s="8">
        <v>85000</v>
      </c>
      <c r="G324" s="8">
        <v>39000</v>
      </c>
      <c r="H324" s="9">
        <v>35.165817910818497</v>
      </c>
      <c r="I324" s="9">
        <v>14.666190535337201</v>
      </c>
      <c r="J324" s="9">
        <v>11.644826729598799</v>
      </c>
      <c r="K324" s="9">
        <v>26.526828965345899</v>
      </c>
      <c r="L324" s="9">
        <v>11.996335858899499</v>
      </c>
      <c r="M324" s="8"/>
    </row>
    <row r="325" spans="1:13" x14ac:dyDescent="0.2">
      <c r="A325" s="12" t="s">
        <v>484</v>
      </c>
      <c r="B325" s="8">
        <v>318000</v>
      </c>
      <c r="C325" s="8">
        <v>110000</v>
      </c>
      <c r="D325" s="8">
        <v>45000</v>
      </c>
      <c r="E325" s="8">
        <v>38000</v>
      </c>
      <c r="F325" s="8">
        <v>83000</v>
      </c>
      <c r="G325" s="8">
        <v>41000</v>
      </c>
      <c r="H325" s="9">
        <v>34.788660978889702</v>
      </c>
      <c r="I325" s="9">
        <v>14.066382592757099</v>
      </c>
      <c r="J325" s="9">
        <v>12.010468532988201</v>
      </c>
      <c r="K325" s="9">
        <v>26.149916698947798</v>
      </c>
      <c r="L325" s="9">
        <v>12.984571196417299</v>
      </c>
      <c r="M325" s="8"/>
    </row>
    <row r="326" spans="1:13" x14ac:dyDescent="0.2">
      <c r="A326" s="12" t="s">
        <v>485</v>
      </c>
      <c r="B326" s="8">
        <v>333000</v>
      </c>
      <c r="C326" s="8">
        <v>118000</v>
      </c>
      <c r="D326" s="8">
        <v>47000</v>
      </c>
      <c r="E326" s="8">
        <v>37000</v>
      </c>
      <c r="F326" s="8">
        <v>86000</v>
      </c>
      <c r="G326" s="8">
        <v>45000</v>
      </c>
      <c r="H326" s="9">
        <v>35.416040130399701</v>
      </c>
      <c r="I326" s="9">
        <v>14.248336922133101</v>
      </c>
      <c r="J326" s="9">
        <v>11.0391680400342</v>
      </c>
      <c r="K326" s="9">
        <v>25.7322955887837</v>
      </c>
      <c r="L326" s="9">
        <v>13.564159318649301</v>
      </c>
      <c r="M326" s="8"/>
    </row>
    <row r="327" spans="1:13" x14ac:dyDescent="0.2">
      <c r="A327" s="12" t="s">
        <v>486</v>
      </c>
      <c r="B327" s="8">
        <v>338000</v>
      </c>
      <c r="C327" s="8">
        <v>120000</v>
      </c>
      <c r="D327" s="8">
        <v>48000</v>
      </c>
      <c r="E327" s="8">
        <v>34000</v>
      </c>
      <c r="F327" s="8">
        <v>89000</v>
      </c>
      <c r="G327" s="8">
        <v>47000</v>
      </c>
      <c r="H327" s="9">
        <v>35.5380491922228</v>
      </c>
      <c r="I327" s="9">
        <v>14.2180628155958</v>
      </c>
      <c r="J327" s="9">
        <v>10.1769557684619</v>
      </c>
      <c r="K327" s="9">
        <v>26.233877774651599</v>
      </c>
      <c r="L327" s="9">
        <v>13.8330544490678</v>
      </c>
      <c r="M327" s="8"/>
    </row>
    <row r="328" spans="1:13" x14ac:dyDescent="0.2">
      <c r="A328" s="12" t="s">
        <v>487</v>
      </c>
      <c r="B328" s="8">
        <v>346000</v>
      </c>
      <c r="C328" s="8">
        <v>123000</v>
      </c>
      <c r="D328" s="8">
        <v>50000</v>
      </c>
      <c r="E328" s="8">
        <v>32000</v>
      </c>
      <c r="F328" s="8">
        <v>95000</v>
      </c>
      <c r="G328" s="8">
        <v>46000</v>
      </c>
      <c r="H328" s="9">
        <v>35.5193246136377</v>
      </c>
      <c r="I328" s="9">
        <v>14.544960749812899</v>
      </c>
      <c r="J328" s="9">
        <v>9.1695486734101301</v>
      </c>
      <c r="K328" s="9">
        <v>27.3474269963856</v>
      </c>
      <c r="L328" s="9">
        <v>13.418738966753599</v>
      </c>
      <c r="M328" s="8"/>
    </row>
    <row r="329" spans="1:13" x14ac:dyDescent="0.2">
      <c r="A329" s="12" t="s">
        <v>488</v>
      </c>
      <c r="B329" s="8">
        <v>340000</v>
      </c>
      <c r="C329" s="8">
        <v>126000</v>
      </c>
      <c r="D329" s="8">
        <v>51000</v>
      </c>
      <c r="E329" s="8">
        <v>30000</v>
      </c>
      <c r="F329" s="8">
        <v>90000</v>
      </c>
      <c r="G329" s="8">
        <v>43000</v>
      </c>
      <c r="H329" s="9">
        <v>36.969301302467002</v>
      </c>
      <c r="I329" s="9">
        <v>15.094972165612401</v>
      </c>
      <c r="J329" s="9">
        <v>8.7908436186762398</v>
      </c>
      <c r="K329" s="9">
        <v>26.5430955132673</v>
      </c>
      <c r="L329" s="9">
        <v>12.6017873999771</v>
      </c>
      <c r="M329" s="8"/>
    </row>
    <row r="330" spans="1:13" x14ac:dyDescent="0.2">
      <c r="A330" s="12" t="s">
        <v>489</v>
      </c>
      <c r="B330" s="8">
        <v>338000</v>
      </c>
      <c r="C330" s="8">
        <v>123000</v>
      </c>
      <c r="D330" s="8">
        <v>51000</v>
      </c>
      <c r="E330" s="8">
        <v>30000</v>
      </c>
      <c r="F330" s="8">
        <v>92000</v>
      </c>
      <c r="G330" s="8">
        <v>42000</v>
      </c>
      <c r="H330" s="9">
        <v>36.4908956328645</v>
      </c>
      <c r="I330" s="9">
        <v>15.1464100666173</v>
      </c>
      <c r="J330" s="9">
        <v>8.7638786084381906</v>
      </c>
      <c r="K330" s="9">
        <v>27.161806069578098</v>
      </c>
      <c r="L330" s="9">
        <v>12.4370096225019</v>
      </c>
      <c r="M330" s="8"/>
    </row>
    <row r="331" spans="1:13" x14ac:dyDescent="0.2">
      <c r="A331" s="12" t="s">
        <v>490</v>
      </c>
      <c r="B331" s="8">
        <v>332000</v>
      </c>
      <c r="C331" s="8">
        <v>119000</v>
      </c>
      <c r="D331" s="8">
        <v>54000</v>
      </c>
      <c r="E331" s="8">
        <v>29000</v>
      </c>
      <c r="F331" s="8">
        <v>92000</v>
      </c>
      <c r="G331" s="8">
        <v>38000</v>
      </c>
      <c r="H331" s="9">
        <v>35.787816580479301</v>
      </c>
      <c r="I331" s="9">
        <v>16.301750034615399</v>
      </c>
      <c r="J331" s="9">
        <v>8.62886864807267</v>
      </c>
      <c r="K331" s="9">
        <v>27.816941683572999</v>
      </c>
      <c r="L331" s="9">
        <v>11.464623053259601</v>
      </c>
      <c r="M331" s="8"/>
    </row>
    <row r="332" spans="1:13" x14ac:dyDescent="0.2">
      <c r="A332" s="12" t="s">
        <v>491</v>
      </c>
      <c r="B332" s="8">
        <v>322000</v>
      </c>
      <c r="C332" s="8">
        <v>112000</v>
      </c>
      <c r="D332" s="8">
        <v>55000</v>
      </c>
      <c r="E332" s="8">
        <v>28000</v>
      </c>
      <c r="F332" s="8">
        <v>94000</v>
      </c>
      <c r="G332" s="8">
        <v>33000</v>
      </c>
      <c r="H332" s="9">
        <v>34.916968721050999</v>
      </c>
      <c r="I332" s="9">
        <v>17.063534005209998</v>
      </c>
      <c r="J332" s="9">
        <v>8.7753274932698293</v>
      </c>
      <c r="K332" s="9">
        <v>29.110685575374699</v>
      </c>
      <c r="L332" s="9">
        <v>10.133484205094399</v>
      </c>
      <c r="M332" s="8"/>
    </row>
    <row r="333" spans="1:13" x14ac:dyDescent="0.2">
      <c r="A333" s="12" t="s">
        <v>492</v>
      </c>
      <c r="B333" s="8">
        <v>326000</v>
      </c>
      <c r="C333" s="8">
        <v>113000</v>
      </c>
      <c r="D333" s="8">
        <v>56000</v>
      </c>
      <c r="E333" s="8">
        <v>28000</v>
      </c>
      <c r="F333" s="8">
        <v>94000</v>
      </c>
      <c r="G333" s="8">
        <v>35000</v>
      </c>
      <c r="H333" s="9">
        <v>34.779902751292198</v>
      </c>
      <c r="I333" s="9">
        <v>17.106207116447099</v>
      </c>
      <c r="J333" s="9">
        <v>8.4758441813265293</v>
      </c>
      <c r="K333" s="9">
        <v>28.8039512652756</v>
      </c>
      <c r="L333" s="9">
        <v>10.8340946856586</v>
      </c>
      <c r="M333" s="8"/>
    </row>
    <row r="334" spans="1:13" x14ac:dyDescent="0.2">
      <c r="A334" s="12" t="s">
        <v>493</v>
      </c>
      <c r="B334" s="8">
        <v>328000</v>
      </c>
      <c r="C334" s="8">
        <v>114000</v>
      </c>
      <c r="D334" s="8">
        <v>56000</v>
      </c>
      <c r="E334" s="8">
        <v>31000</v>
      </c>
      <c r="F334" s="8">
        <v>91000</v>
      </c>
      <c r="G334" s="8">
        <v>35000</v>
      </c>
      <c r="H334" s="9">
        <v>34.9203299049571</v>
      </c>
      <c r="I334" s="9">
        <v>17.129070434220299</v>
      </c>
      <c r="J334" s="9">
        <v>9.3697766065175792</v>
      </c>
      <c r="K334" s="9">
        <v>27.900089064577902</v>
      </c>
      <c r="L334" s="9">
        <v>10.6807339897271</v>
      </c>
      <c r="M334" s="8"/>
    </row>
    <row r="335" spans="1:13" x14ac:dyDescent="0.2">
      <c r="A335" s="12" t="s">
        <v>494</v>
      </c>
      <c r="B335" s="8">
        <v>328000</v>
      </c>
      <c r="C335" s="8">
        <v>121000</v>
      </c>
      <c r="D335" s="8">
        <v>56000</v>
      </c>
      <c r="E335" s="8">
        <v>30000</v>
      </c>
      <c r="F335" s="8">
        <v>89000</v>
      </c>
      <c r="G335" s="8">
        <v>33000</v>
      </c>
      <c r="H335" s="9">
        <v>36.818922582512201</v>
      </c>
      <c r="I335" s="9">
        <v>17.057739464185101</v>
      </c>
      <c r="J335" s="9">
        <v>9.1301765234476093</v>
      </c>
      <c r="K335" s="9">
        <v>27.025298140335401</v>
      </c>
      <c r="L335" s="9">
        <v>9.9678632895197801</v>
      </c>
      <c r="M335" s="8"/>
    </row>
    <row r="336" spans="1:13" x14ac:dyDescent="0.2">
      <c r="A336" s="12" t="s">
        <v>495</v>
      </c>
      <c r="B336" s="8">
        <v>326000</v>
      </c>
      <c r="C336" s="8">
        <v>123000</v>
      </c>
      <c r="D336" s="8">
        <v>58000</v>
      </c>
      <c r="E336" s="8">
        <v>30000</v>
      </c>
      <c r="F336" s="8">
        <v>83000</v>
      </c>
      <c r="G336" s="8">
        <v>32000</v>
      </c>
      <c r="H336" s="9">
        <v>37.704253633734297</v>
      </c>
      <c r="I336" s="9">
        <v>17.951292301457201</v>
      </c>
      <c r="J336" s="9">
        <v>9.0734361279467493</v>
      </c>
      <c r="K336" s="9">
        <v>25.5878144784432</v>
      </c>
      <c r="L336" s="9">
        <v>9.6832034584185394</v>
      </c>
      <c r="M336" s="8"/>
    </row>
    <row r="337" spans="1:13" x14ac:dyDescent="0.2">
      <c r="A337" s="12" t="s">
        <v>496</v>
      </c>
      <c r="B337" s="8">
        <v>318000</v>
      </c>
      <c r="C337" s="8">
        <v>120000</v>
      </c>
      <c r="D337" s="8">
        <v>58000</v>
      </c>
      <c r="E337" s="8">
        <v>29000</v>
      </c>
      <c r="F337" s="8">
        <v>80000</v>
      </c>
      <c r="G337" s="8">
        <v>32000</v>
      </c>
      <c r="H337" s="9">
        <v>37.605894575368701</v>
      </c>
      <c r="I337" s="9">
        <v>18.291667059596399</v>
      </c>
      <c r="J337" s="9">
        <v>9.0125517488518607</v>
      </c>
      <c r="K337" s="9">
        <v>25.169195562722599</v>
      </c>
      <c r="L337" s="9">
        <v>9.92069105346045</v>
      </c>
      <c r="M337" s="8"/>
    </row>
    <row r="338" spans="1:13" x14ac:dyDescent="0.2">
      <c r="A338" s="12" t="s">
        <v>497</v>
      </c>
      <c r="B338" s="8">
        <v>331000</v>
      </c>
      <c r="C338" s="8">
        <v>126000</v>
      </c>
      <c r="D338" s="8">
        <v>64000</v>
      </c>
      <c r="E338" s="8">
        <v>30000</v>
      </c>
      <c r="F338" s="8">
        <v>78000</v>
      </c>
      <c r="G338" s="8">
        <v>33000</v>
      </c>
      <c r="H338" s="9">
        <v>38.066470732156702</v>
      </c>
      <c r="I338" s="9">
        <v>19.298441686325599</v>
      </c>
      <c r="J338" s="9">
        <v>9.0913209872441207</v>
      </c>
      <c r="K338" s="9">
        <v>23.460187335945101</v>
      </c>
      <c r="L338" s="9">
        <v>10.0835792583285</v>
      </c>
      <c r="M338" s="8"/>
    </row>
    <row r="339" spans="1:13" x14ac:dyDescent="0.2">
      <c r="A339" s="12" t="s">
        <v>498</v>
      </c>
      <c r="B339" s="8">
        <v>324000</v>
      </c>
      <c r="C339" s="8">
        <v>122000</v>
      </c>
      <c r="D339" s="8">
        <v>63000</v>
      </c>
      <c r="E339" s="8">
        <v>32000</v>
      </c>
      <c r="F339" s="8">
        <v>77000</v>
      </c>
      <c r="G339" s="8">
        <v>31000</v>
      </c>
      <c r="H339" s="9">
        <v>37.666328014748302</v>
      </c>
      <c r="I339" s="9">
        <v>19.390858868614401</v>
      </c>
      <c r="J339" s="9">
        <v>9.73835279295192</v>
      </c>
      <c r="K339" s="9">
        <v>23.730750108852401</v>
      </c>
      <c r="L339" s="9">
        <v>9.4737102148329608</v>
      </c>
      <c r="M339" s="8"/>
    </row>
    <row r="340" spans="1:13" x14ac:dyDescent="0.2">
      <c r="A340" s="12" t="s">
        <v>499</v>
      </c>
      <c r="B340" s="8">
        <v>331000</v>
      </c>
      <c r="C340" s="8">
        <v>134000</v>
      </c>
      <c r="D340" s="8">
        <v>61000</v>
      </c>
      <c r="E340" s="8">
        <v>30000</v>
      </c>
      <c r="F340" s="8">
        <v>78000</v>
      </c>
      <c r="G340" s="8">
        <v>28000</v>
      </c>
      <c r="H340" s="9">
        <v>40.566678438510202</v>
      </c>
      <c r="I340" s="9">
        <v>18.378866220544001</v>
      </c>
      <c r="J340" s="9">
        <v>9.1322340242499997</v>
      </c>
      <c r="K340" s="9">
        <v>23.420535528329399</v>
      </c>
      <c r="L340" s="9">
        <v>8.5016857883663999</v>
      </c>
      <c r="M340" s="8"/>
    </row>
    <row r="341" spans="1:13" x14ac:dyDescent="0.2">
      <c r="A341" s="12" t="s">
        <v>500</v>
      </c>
      <c r="B341" s="8">
        <v>323000</v>
      </c>
      <c r="C341" s="8">
        <v>129000</v>
      </c>
      <c r="D341" s="8">
        <v>58000</v>
      </c>
      <c r="E341" s="8">
        <v>31000</v>
      </c>
      <c r="F341" s="8">
        <v>76000</v>
      </c>
      <c r="G341" s="8">
        <v>28000</v>
      </c>
      <c r="H341" s="9">
        <v>40.057111177871597</v>
      </c>
      <c r="I341" s="9">
        <v>17.9426348570207</v>
      </c>
      <c r="J341" s="9">
        <v>9.6754511752080496</v>
      </c>
      <c r="K341" s="9">
        <v>23.657778920276598</v>
      </c>
      <c r="L341" s="9">
        <v>8.6670238696229909</v>
      </c>
      <c r="M341" s="8"/>
    </row>
    <row r="342" spans="1:13" x14ac:dyDescent="0.2">
      <c r="A342" s="12" t="s">
        <v>501</v>
      </c>
      <c r="B342" s="8">
        <v>326000</v>
      </c>
      <c r="C342" s="8">
        <v>130000</v>
      </c>
      <c r="D342" s="8">
        <v>58000</v>
      </c>
      <c r="E342" s="8">
        <v>31000</v>
      </c>
      <c r="F342" s="8">
        <v>74000</v>
      </c>
      <c r="G342" s="8">
        <v>33000</v>
      </c>
      <c r="H342" s="9">
        <v>39.879929810783601</v>
      </c>
      <c r="I342" s="9">
        <v>17.695167742410501</v>
      </c>
      <c r="J342" s="9">
        <v>9.6086828478170201</v>
      </c>
      <c r="K342" s="9">
        <v>22.578962868432001</v>
      </c>
      <c r="L342" s="9">
        <v>10.237256730556901</v>
      </c>
      <c r="M342" s="8"/>
    </row>
    <row r="343" spans="1:13" x14ac:dyDescent="0.2">
      <c r="A343" s="12" t="s">
        <v>502</v>
      </c>
      <c r="B343" s="8">
        <v>323000</v>
      </c>
      <c r="C343" s="8">
        <v>133000</v>
      </c>
      <c r="D343" s="8">
        <v>55000</v>
      </c>
      <c r="E343" s="8">
        <v>31000</v>
      </c>
      <c r="F343" s="8">
        <v>69000</v>
      </c>
      <c r="G343" s="8">
        <v>34000</v>
      </c>
      <c r="H343" s="9">
        <v>41.329137838122399</v>
      </c>
      <c r="I343" s="9">
        <v>17.179747650873701</v>
      </c>
      <c r="J343" s="9">
        <v>9.6399348376826506</v>
      </c>
      <c r="K343" s="9">
        <v>21.390212025296901</v>
      </c>
      <c r="L343" s="9">
        <v>10.4609676480244</v>
      </c>
      <c r="M343" s="8"/>
    </row>
    <row r="344" spans="1:13" x14ac:dyDescent="0.2">
      <c r="A344" s="12" t="s">
        <v>503</v>
      </c>
      <c r="B344" s="8">
        <v>322000</v>
      </c>
      <c r="C344" s="8">
        <v>131000</v>
      </c>
      <c r="D344" s="8">
        <v>51000</v>
      </c>
      <c r="E344" s="8">
        <v>31000</v>
      </c>
      <c r="F344" s="8">
        <v>74000</v>
      </c>
      <c r="G344" s="8">
        <v>34000</v>
      </c>
      <c r="H344" s="9">
        <v>40.5774552094882</v>
      </c>
      <c r="I344" s="9">
        <v>15.8978754592406</v>
      </c>
      <c r="J344" s="9">
        <v>9.7599681986589992</v>
      </c>
      <c r="K344" s="9">
        <v>23.1177736576822</v>
      </c>
      <c r="L344" s="9">
        <v>10.646927474929999</v>
      </c>
      <c r="M344" s="8"/>
    </row>
    <row r="345" spans="1:13" x14ac:dyDescent="0.2">
      <c r="A345" s="12" t="s">
        <v>504</v>
      </c>
      <c r="B345" s="8">
        <v>318000</v>
      </c>
      <c r="C345" s="8">
        <v>130000</v>
      </c>
      <c r="D345" s="8">
        <v>53000</v>
      </c>
      <c r="E345" s="8">
        <v>30000</v>
      </c>
      <c r="F345" s="8">
        <v>74000</v>
      </c>
      <c r="G345" s="8">
        <v>30000</v>
      </c>
      <c r="H345" s="9">
        <v>40.980070472873599</v>
      </c>
      <c r="I345" s="9">
        <v>16.5371934918081</v>
      </c>
      <c r="J345" s="9">
        <v>9.5714632095702008</v>
      </c>
      <c r="K345" s="9">
        <v>23.333511772244801</v>
      </c>
      <c r="L345" s="9">
        <v>9.5777610535033304</v>
      </c>
      <c r="M345" s="8"/>
    </row>
    <row r="346" spans="1:13" x14ac:dyDescent="0.2">
      <c r="A346" s="12" t="s">
        <v>505</v>
      </c>
      <c r="B346" s="8">
        <v>325000</v>
      </c>
      <c r="C346" s="8">
        <v>132000</v>
      </c>
      <c r="D346" s="8">
        <v>55000</v>
      </c>
      <c r="E346" s="8">
        <v>29000</v>
      </c>
      <c r="F346" s="8">
        <v>76000</v>
      </c>
      <c r="G346" s="8">
        <v>33000</v>
      </c>
      <c r="H346" s="9">
        <v>40.596792609028803</v>
      </c>
      <c r="I346" s="9">
        <v>16.850958801244499</v>
      </c>
      <c r="J346" s="9">
        <v>8.8389441645611306</v>
      </c>
      <c r="K346" s="9">
        <v>23.452238433911798</v>
      </c>
      <c r="L346" s="9">
        <v>10.2610659912537</v>
      </c>
      <c r="M346" s="8"/>
    </row>
    <row r="347" spans="1:13" x14ac:dyDescent="0.2">
      <c r="A347" s="12" t="s">
        <v>506</v>
      </c>
      <c r="B347" s="8">
        <v>328000</v>
      </c>
      <c r="C347" s="8">
        <v>131000</v>
      </c>
      <c r="D347" s="8">
        <v>59000</v>
      </c>
      <c r="E347" s="8">
        <v>28000</v>
      </c>
      <c r="F347" s="8">
        <v>76000</v>
      </c>
      <c r="G347" s="8">
        <v>34000</v>
      </c>
      <c r="H347" s="9">
        <v>39.891468801093197</v>
      </c>
      <c r="I347" s="9">
        <v>18.058029722540802</v>
      </c>
      <c r="J347" s="9">
        <v>8.6751750896800797</v>
      </c>
      <c r="K347" s="9">
        <v>23.0755386905488</v>
      </c>
      <c r="L347" s="9">
        <v>10.299787696137001</v>
      </c>
      <c r="M347" s="8"/>
    </row>
    <row r="348" spans="1:13" x14ac:dyDescent="0.2">
      <c r="A348" s="12" t="s">
        <v>507</v>
      </c>
      <c r="B348" s="8">
        <v>331000</v>
      </c>
      <c r="C348" s="8">
        <v>133000</v>
      </c>
      <c r="D348" s="8">
        <v>59000</v>
      </c>
      <c r="E348" s="8">
        <v>29000</v>
      </c>
      <c r="F348" s="8">
        <v>75000</v>
      </c>
      <c r="G348" s="8">
        <v>34000</v>
      </c>
      <c r="H348" s="9">
        <v>40.287610887218797</v>
      </c>
      <c r="I348" s="9">
        <v>17.931960933812601</v>
      </c>
      <c r="J348" s="9">
        <v>8.8216606760338401</v>
      </c>
      <c r="K348" s="9">
        <v>22.673940142080902</v>
      </c>
      <c r="L348" s="9">
        <v>10.2848273608539</v>
      </c>
      <c r="M348" s="8"/>
    </row>
    <row r="349" spans="1:13" x14ac:dyDescent="0.2">
      <c r="A349" s="12" t="s">
        <v>508</v>
      </c>
      <c r="B349" s="8">
        <v>320000</v>
      </c>
      <c r="C349" s="8">
        <v>135000</v>
      </c>
      <c r="D349" s="8">
        <v>55000</v>
      </c>
      <c r="E349" s="8">
        <v>29000</v>
      </c>
      <c r="F349" s="8">
        <v>75000</v>
      </c>
      <c r="G349" s="8">
        <v>27000</v>
      </c>
      <c r="H349" s="9">
        <v>42.1097544965209</v>
      </c>
      <c r="I349" s="9">
        <v>17.215876766881099</v>
      </c>
      <c r="J349" s="9">
        <v>8.9692854954769103</v>
      </c>
      <c r="K349" s="9">
        <v>23.3240808467276</v>
      </c>
      <c r="L349" s="9">
        <v>8.3810023943934908</v>
      </c>
      <c r="M349" s="8"/>
    </row>
    <row r="350" spans="1:13" x14ac:dyDescent="0.2">
      <c r="A350" s="12" t="s">
        <v>509</v>
      </c>
      <c r="B350" s="8">
        <v>325000</v>
      </c>
      <c r="C350" s="8">
        <v>138000</v>
      </c>
      <c r="D350" s="8">
        <v>53000</v>
      </c>
      <c r="E350" s="8">
        <v>29000</v>
      </c>
      <c r="F350" s="8">
        <v>74000</v>
      </c>
      <c r="G350" s="8">
        <v>32000</v>
      </c>
      <c r="H350" s="9">
        <v>42.392142999861697</v>
      </c>
      <c r="I350" s="9">
        <v>16.366291133209401</v>
      </c>
      <c r="J350" s="9">
        <v>8.7635061402025691</v>
      </c>
      <c r="K350" s="9">
        <v>22.769008499454401</v>
      </c>
      <c r="L350" s="9">
        <v>9.7090512272720293</v>
      </c>
      <c r="M350" s="8"/>
    </row>
    <row r="351" spans="1:13" x14ac:dyDescent="0.2">
      <c r="A351" s="12" t="s">
        <v>510</v>
      </c>
      <c r="B351" s="8">
        <v>327000</v>
      </c>
      <c r="C351" s="8">
        <v>141000</v>
      </c>
      <c r="D351" s="8">
        <v>52000</v>
      </c>
      <c r="E351" s="8">
        <v>31000</v>
      </c>
      <c r="F351" s="8">
        <v>75000</v>
      </c>
      <c r="G351" s="8">
        <v>29000</v>
      </c>
      <c r="H351" s="9">
        <v>43.144969149001199</v>
      </c>
      <c r="I351" s="9">
        <v>15.7969332274421</v>
      </c>
      <c r="J351" s="9">
        <v>9.4309365263607994</v>
      </c>
      <c r="K351" s="9">
        <v>22.8230191215102</v>
      </c>
      <c r="L351" s="9">
        <v>8.8041419756857504</v>
      </c>
      <c r="M351" s="8"/>
    </row>
    <row r="352" spans="1:13" x14ac:dyDescent="0.2">
      <c r="A352" s="12" t="s">
        <v>511</v>
      </c>
      <c r="B352" s="8">
        <v>328000</v>
      </c>
      <c r="C352" s="8">
        <v>131000</v>
      </c>
      <c r="D352" s="8">
        <v>52000</v>
      </c>
      <c r="E352" s="8">
        <v>34000</v>
      </c>
      <c r="F352" s="8">
        <v>78000</v>
      </c>
      <c r="G352" s="8">
        <v>33000</v>
      </c>
      <c r="H352" s="9">
        <v>39.966137888956702</v>
      </c>
      <c r="I352" s="9">
        <v>15.8422818791946</v>
      </c>
      <c r="J352" s="9">
        <v>10.3062843197071</v>
      </c>
      <c r="K352" s="9">
        <v>23.708358755338601</v>
      </c>
      <c r="L352" s="9">
        <v>10.1769371568029</v>
      </c>
      <c r="M352" s="8"/>
    </row>
    <row r="353" spans="1:13" x14ac:dyDescent="0.2">
      <c r="A353" s="12" t="s">
        <v>512</v>
      </c>
      <c r="B353" s="8">
        <v>317000</v>
      </c>
      <c r="C353" s="8">
        <v>130000</v>
      </c>
      <c r="D353" s="8">
        <v>50000</v>
      </c>
      <c r="E353" s="8">
        <v>34000</v>
      </c>
      <c r="F353" s="8">
        <v>78000</v>
      </c>
      <c r="G353" s="8">
        <v>25000</v>
      </c>
      <c r="H353" s="9">
        <v>40.966638476200103</v>
      </c>
      <c r="I353" s="9">
        <v>15.8751246481451</v>
      </c>
      <c r="J353" s="9">
        <v>10.631382300594501</v>
      </c>
      <c r="K353" s="9">
        <v>24.6238466102016</v>
      </c>
      <c r="L353" s="9">
        <v>7.9030079648586904</v>
      </c>
      <c r="M353" s="8"/>
    </row>
    <row r="354" spans="1:13" x14ac:dyDescent="0.2">
      <c r="A354" s="12" t="s">
        <v>513</v>
      </c>
      <c r="B354" s="8">
        <v>321000</v>
      </c>
      <c r="C354" s="8">
        <v>130000</v>
      </c>
      <c r="D354" s="8">
        <v>48000</v>
      </c>
      <c r="E354" s="8">
        <v>32000</v>
      </c>
      <c r="F354" s="8">
        <v>84000</v>
      </c>
      <c r="G354" s="8">
        <v>28000</v>
      </c>
      <c r="H354" s="9">
        <v>40.556893559613499</v>
      </c>
      <c r="I354" s="9">
        <v>14.806875644552701</v>
      </c>
      <c r="J354" s="9">
        <v>9.9193354914490595</v>
      </c>
      <c r="K354" s="9">
        <v>26.080278166370199</v>
      </c>
      <c r="L354" s="9">
        <v>8.6366171380145094</v>
      </c>
      <c r="M354" s="8"/>
    </row>
    <row r="355" spans="1:13" x14ac:dyDescent="0.2">
      <c r="A355" s="12" t="s">
        <v>514</v>
      </c>
      <c r="B355" s="8">
        <v>313000</v>
      </c>
      <c r="C355" s="8">
        <v>119000</v>
      </c>
      <c r="D355" s="8">
        <v>46000</v>
      </c>
      <c r="E355" s="8">
        <v>33000</v>
      </c>
      <c r="F355" s="8">
        <v>84000</v>
      </c>
      <c r="G355" s="8">
        <v>31000</v>
      </c>
      <c r="H355" s="9">
        <v>38.058337294586401</v>
      </c>
      <c r="I355" s="9">
        <v>14.828379374260299</v>
      </c>
      <c r="J355" s="9">
        <v>10.462812606674699</v>
      </c>
      <c r="K355" s="9">
        <v>26.8474061502043</v>
      </c>
      <c r="L355" s="9">
        <v>9.8030645742742895</v>
      </c>
      <c r="M355" s="8"/>
    </row>
    <row r="356" spans="1:13" x14ac:dyDescent="0.2">
      <c r="A356" s="8"/>
      <c r="B356" s="8"/>
      <c r="C356" s="8"/>
      <c r="D356" s="8"/>
      <c r="E356" s="8"/>
      <c r="F356" s="8"/>
      <c r="G356" s="8"/>
      <c r="H356" s="9"/>
      <c r="I356" s="9"/>
      <c r="J356" s="9"/>
      <c r="K356" s="9"/>
      <c r="L356" s="9"/>
      <c r="M356"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56"/>
  <sheetViews>
    <sheetView workbookViewId="0"/>
  </sheetViews>
  <sheetFormatPr defaultColWidth="10.88671875" defaultRowHeight="15" x14ac:dyDescent="0.2"/>
  <cols>
    <col min="1" max="1" width="21.77734375" customWidth="1"/>
    <col min="2" max="12" width="12.77734375" customWidth="1"/>
    <col min="13" max="13" width="70.77734375" customWidth="1"/>
  </cols>
  <sheetData>
    <row r="1" spans="1:13" ht="19.5" x14ac:dyDescent="0.3">
      <c r="A1" s="2" t="s">
        <v>604</v>
      </c>
    </row>
    <row r="2" spans="1:13" x14ac:dyDescent="0.2">
      <c r="A2" t="s">
        <v>590</v>
      </c>
    </row>
    <row r="3" spans="1:13" ht="30" customHeight="1" x14ac:dyDescent="0.25">
      <c r="A3" s="3" t="s">
        <v>21</v>
      </c>
    </row>
    <row r="4" spans="1:13" x14ac:dyDescent="0.2">
      <c r="A4" t="s">
        <v>135</v>
      </c>
    </row>
    <row r="5" spans="1:13" x14ac:dyDescent="0.2">
      <c r="A5" t="s">
        <v>539</v>
      </c>
    </row>
    <row r="6" spans="1:13" x14ac:dyDescent="0.2">
      <c r="A6" t="s">
        <v>605</v>
      </c>
    </row>
    <row r="7" spans="1:13" ht="70.150000000000006" customHeight="1" x14ac:dyDescent="0.25">
      <c r="A7" s="5" t="s">
        <v>137</v>
      </c>
      <c r="B7" s="6" t="s">
        <v>606</v>
      </c>
      <c r="C7" s="6" t="s">
        <v>607</v>
      </c>
      <c r="D7" s="6" t="s">
        <v>608</v>
      </c>
      <c r="E7" s="6" t="s">
        <v>609</v>
      </c>
      <c r="F7" s="6" t="s">
        <v>610</v>
      </c>
      <c r="G7" s="6" t="s">
        <v>611</v>
      </c>
      <c r="H7" s="6" t="s">
        <v>612</v>
      </c>
      <c r="I7" s="6" t="s">
        <v>613</v>
      </c>
      <c r="J7" s="6" t="s">
        <v>614</v>
      </c>
      <c r="K7" s="6" t="s">
        <v>615</v>
      </c>
      <c r="L7" s="6" t="s">
        <v>616</v>
      </c>
      <c r="M7" s="6" t="s">
        <v>165</v>
      </c>
    </row>
    <row r="8" spans="1:13" x14ac:dyDescent="0.2">
      <c r="A8" s="12" t="s">
        <v>166</v>
      </c>
      <c r="B8" s="8">
        <v>102000</v>
      </c>
      <c r="C8" s="8">
        <v>39000</v>
      </c>
      <c r="D8" s="8" t="s">
        <v>571</v>
      </c>
      <c r="E8" s="8" t="s">
        <v>571</v>
      </c>
      <c r="F8" s="8">
        <v>33000</v>
      </c>
      <c r="G8" s="8">
        <v>18000</v>
      </c>
      <c r="H8" s="9">
        <v>38.4</v>
      </c>
      <c r="I8" s="9" t="s">
        <v>571</v>
      </c>
      <c r="J8" s="9" t="s">
        <v>571</v>
      </c>
      <c r="K8" s="9">
        <v>32</v>
      </c>
      <c r="L8" s="9">
        <v>17.2</v>
      </c>
      <c r="M8" s="8"/>
    </row>
    <row r="9" spans="1:13" x14ac:dyDescent="0.2">
      <c r="A9" s="12" t="s">
        <v>167</v>
      </c>
      <c r="B9" s="8">
        <v>99000</v>
      </c>
      <c r="C9" s="8" t="s">
        <v>603</v>
      </c>
      <c r="D9" s="8" t="s">
        <v>603</v>
      </c>
      <c r="E9" s="8" t="s">
        <v>603</v>
      </c>
      <c r="F9" s="8" t="s">
        <v>603</v>
      </c>
      <c r="G9" s="8" t="s">
        <v>603</v>
      </c>
      <c r="H9" s="9" t="s">
        <v>603</v>
      </c>
      <c r="I9" s="9" t="s">
        <v>603</v>
      </c>
      <c r="J9" s="9" t="s">
        <v>603</v>
      </c>
      <c r="K9" s="9" t="s">
        <v>603</v>
      </c>
      <c r="L9" s="9" t="s">
        <v>603</v>
      </c>
      <c r="M9" s="8"/>
    </row>
    <row r="10" spans="1:13" x14ac:dyDescent="0.2">
      <c r="A10" s="12" t="s">
        <v>168</v>
      </c>
      <c r="B10" s="8">
        <v>101000</v>
      </c>
      <c r="C10" s="8" t="s">
        <v>603</v>
      </c>
      <c r="D10" s="8" t="s">
        <v>603</v>
      </c>
      <c r="E10" s="8" t="s">
        <v>603</v>
      </c>
      <c r="F10" s="8" t="s">
        <v>603</v>
      </c>
      <c r="G10" s="8" t="s">
        <v>603</v>
      </c>
      <c r="H10" s="9" t="s">
        <v>603</v>
      </c>
      <c r="I10" s="9" t="s">
        <v>603</v>
      </c>
      <c r="J10" s="9" t="s">
        <v>603</v>
      </c>
      <c r="K10" s="9" t="s">
        <v>603</v>
      </c>
      <c r="L10" s="9" t="s">
        <v>603</v>
      </c>
      <c r="M10" s="8"/>
    </row>
    <row r="11" spans="1:13" x14ac:dyDescent="0.2">
      <c r="A11" s="12" t="s">
        <v>169</v>
      </c>
      <c r="B11" s="8">
        <v>101000</v>
      </c>
      <c r="C11" s="8">
        <v>41000</v>
      </c>
      <c r="D11" s="8" t="s">
        <v>571</v>
      </c>
      <c r="E11" s="8" t="s">
        <v>571</v>
      </c>
      <c r="F11" s="8">
        <v>33000</v>
      </c>
      <c r="G11" s="8">
        <v>16000</v>
      </c>
      <c r="H11" s="9">
        <v>40.5</v>
      </c>
      <c r="I11" s="9" t="s">
        <v>571</v>
      </c>
      <c r="J11" s="9" t="s">
        <v>571</v>
      </c>
      <c r="K11" s="9">
        <v>32.299999999999997</v>
      </c>
      <c r="L11" s="9">
        <v>15.5</v>
      </c>
      <c r="M11" s="8"/>
    </row>
    <row r="12" spans="1:13" x14ac:dyDescent="0.2">
      <c r="A12" s="12" t="s">
        <v>170</v>
      </c>
      <c r="B12" s="8">
        <v>100000</v>
      </c>
      <c r="C12" s="8" t="s">
        <v>603</v>
      </c>
      <c r="D12" s="8" t="s">
        <v>603</v>
      </c>
      <c r="E12" s="8" t="s">
        <v>603</v>
      </c>
      <c r="F12" s="8" t="s">
        <v>603</v>
      </c>
      <c r="G12" s="8" t="s">
        <v>603</v>
      </c>
      <c r="H12" s="9" t="s">
        <v>603</v>
      </c>
      <c r="I12" s="9" t="s">
        <v>603</v>
      </c>
      <c r="J12" s="9" t="s">
        <v>603</v>
      </c>
      <c r="K12" s="9" t="s">
        <v>603</v>
      </c>
      <c r="L12" s="9" t="s">
        <v>603</v>
      </c>
      <c r="M12" s="8"/>
    </row>
    <row r="13" spans="1:13" x14ac:dyDescent="0.2">
      <c r="A13" s="12" t="s">
        <v>171</v>
      </c>
      <c r="B13" s="8">
        <v>96000</v>
      </c>
      <c r="C13" s="8" t="s">
        <v>603</v>
      </c>
      <c r="D13" s="8" t="s">
        <v>603</v>
      </c>
      <c r="E13" s="8" t="s">
        <v>603</v>
      </c>
      <c r="F13" s="8" t="s">
        <v>603</v>
      </c>
      <c r="G13" s="8" t="s">
        <v>603</v>
      </c>
      <c r="H13" s="9" t="s">
        <v>603</v>
      </c>
      <c r="I13" s="9" t="s">
        <v>603</v>
      </c>
      <c r="J13" s="9" t="s">
        <v>603</v>
      </c>
      <c r="K13" s="9" t="s">
        <v>603</v>
      </c>
      <c r="L13" s="9" t="s">
        <v>603</v>
      </c>
      <c r="M13" s="8"/>
    </row>
    <row r="14" spans="1:13" x14ac:dyDescent="0.2">
      <c r="A14" s="12" t="s">
        <v>172</v>
      </c>
      <c r="B14" s="8">
        <v>100000</v>
      </c>
      <c r="C14" s="8">
        <v>43000</v>
      </c>
      <c r="D14" s="8" t="s">
        <v>571</v>
      </c>
      <c r="E14" s="8" t="s">
        <v>571</v>
      </c>
      <c r="F14" s="8">
        <v>29000</v>
      </c>
      <c r="G14" s="8">
        <v>19000</v>
      </c>
      <c r="H14" s="9">
        <v>42.7</v>
      </c>
      <c r="I14" s="9" t="s">
        <v>571</v>
      </c>
      <c r="J14" s="9" t="s">
        <v>571</v>
      </c>
      <c r="K14" s="9">
        <v>28.9</v>
      </c>
      <c r="L14" s="9">
        <v>18.600000000000001</v>
      </c>
      <c r="M14" s="8"/>
    </row>
    <row r="15" spans="1:13" x14ac:dyDescent="0.2">
      <c r="A15" s="12" t="s">
        <v>173</v>
      </c>
      <c r="B15" s="8">
        <v>97000</v>
      </c>
      <c r="C15" s="8" t="s">
        <v>603</v>
      </c>
      <c r="D15" s="8" t="s">
        <v>603</v>
      </c>
      <c r="E15" s="8" t="s">
        <v>603</v>
      </c>
      <c r="F15" s="8" t="s">
        <v>603</v>
      </c>
      <c r="G15" s="8" t="s">
        <v>603</v>
      </c>
      <c r="H15" s="9" t="s">
        <v>603</v>
      </c>
      <c r="I15" s="9" t="s">
        <v>603</v>
      </c>
      <c r="J15" s="9" t="s">
        <v>603</v>
      </c>
      <c r="K15" s="9" t="s">
        <v>603</v>
      </c>
      <c r="L15" s="9" t="s">
        <v>603</v>
      </c>
      <c r="M15" s="8"/>
    </row>
    <row r="16" spans="1:13" x14ac:dyDescent="0.2">
      <c r="A16" s="12" t="s">
        <v>174</v>
      </c>
      <c r="B16" s="8">
        <v>96000</v>
      </c>
      <c r="C16" s="8" t="s">
        <v>603</v>
      </c>
      <c r="D16" s="8" t="s">
        <v>603</v>
      </c>
      <c r="E16" s="8" t="s">
        <v>603</v>
      </c>
      <c r="F16" s="8" t="s">
        <v>603</v>
      </c>
      <c r="G16" s="8" t="s">
        <v>603</v>
      </c>
      <c r="H16" s="9" t="s">
        <v>603</v>
      </c>
      <c r="I16" s="9" t="s">
        <v>603</v>
      </c>
      <c r="J16" s="9" t="s">
        <v>603</v>
      </c>
      <c r="K16" s="9" t="s">
        <v>603</v>
      </c>
      <c r="L16" s="9" t="s">
        <v>603</v>
      </c>
      <c r="M16" s="8"/>
    </row>
    <row r="17" spans="1:13" x14ac:dyDescent="0.2">
      <c r="A17" s="12" t="s">
        <v>175</v>
      </c>
      <c r="B17" s="8">
        <v>95000</v>
      </c>
      <c r="C17" s="8">
        <v>41000</v>
      </c>
      <c r="D17" s="8" t="s">
        <v>571</v>
      </c>
      <c r="E17" s="8" t="s">
        <v>571</v>
      </c>
      <c r="F17" s="8">
        <v>29000</v>
      </c>
      <c r="G17" s="8">
        <v>15000</v>
      </c>
      <c r="H17" s="9">
        <v>43.2</v>
      </c>
      <c r="I17" s="9" t="s">
        <v>571</v>
      </c>
      <c r="J17" s="9" t="s">
        <v>571</v>
      </c>
      <c r="K17" s="9">
        <v>30.1</v>
      </c>
      <c r="L17" s="9">
        <v>16.100000000000001</v>
      </c>
      <c r="M17" s="8"/>
    </row>
    <row r="18" spans="1:13" x14ac:dyDescent="0.2">
      <c r="A18" s="12" t="s">
        <v>176</v>
      </c>
      <c r="B18" s="8">
        <v>95000</v>
      </c>
      <c r="C18" s="8" t="s">
        <v>603</v>
      </c>
      <c r="D18" s="8" t="s">
        <v>603</v>
      </c>
      <c r="E18" s="8" t="s">
        <v>603</v>
      </c>
      <c r="F18" s="8" t="s">
        <v>603</v>
      </c>
      <c r="G18" s="8" t="s">
        <v>603</v>
      </c>
      <c r="H18" s="9" t="s">
        <v>603</v>
      </c>
      <c r="I18" s="9" t="s">
        <v>603</v>
      </c>
      <c r="J18" s="9" t="s">
        <v>603</v>
      </c>
      <c r="K18" s="9" t="s">
        <v>603</v>
      </c>
      <c r="L18" s="9" t="s">
        <v>603</v>
      </c>
      <c r="M18" s="8"/>
    </row>
    <row r="19" spans="1:13" x14ac:dyDescent="0.2">
      <c r="A19" s="12" t="s">
        <v>177</v>
      </c>
      <c r="B19" s="8">
        <v>97000</v>
      </c>
      <c r="C19" s="8" t="s">
        <v>603</v>
      </c>
      <c r="D19" s="8" t="s">
        <v>603</v>
      </c>
      <c r="E19" s="8" t="s">
        <v>603</v>
      </c>
      <c r="F19" s="8" t="s">
        <v>603</v>
      </c>
      <c r="G19" s="8" t="s">
        <v>603</v>
      </c>
      <c r="H19" s="9" t="s">
        <v>603</v>
      </c>
      <c r="I19" s="9" t="s">
        <v>603</v>
      </c>
      <c r="J19" s="9" t="s">
        <v>603</v>
      </c>
      <c r="K19" s="9" t="s">
        <v>603</v>
      </c>
      <c r="L19" s="9" t="s">
        <v>603</v>
      </c>
      <c r="M19" s="8"/>
    </row>
    <row r="20" spans="1:13" x14ac:dyDescent="0.2">
      <c r="A20" s="12" t="s">
        <v>178</v>
      </c>
      <c r="B20" s="8">
        <v>95000</v>
      </c>
      <c r="C20" s="8">
        <v>42000</v>
      </c>
      <c r="D20" s="8" t="s">
        <v>571</v>
      </c>
      <c r="E20" s="8" t="s">
        <v>571</v>
      </c>
      <c r="F20" s="8">
        <v>31000</v>
      </c>
      <c r="G20" s="8">
        <v>13000</v>
      </c>
      <c r="H20" s="9">
        <v>44.5</v>
      </c>
      <c r="I20" s="9" t="s">
        <v>571</v>
      </c>
      <c r="J20" s="9" t="s">
        <v>571</v>
      </c>
      <c r="K20" s="9">
        <v>32.700000000000003</v>
      </c>
      <c r="L20" s="9">
        <v>13.3</v>
      </c>
      <c r="M20" s="8"/>
    </row>
    <row r="21" spans="1:13" x14ac:dyDescent="0.2">
      <c r="A21" s="12" t="s">
        <v>179</v>
      </c>
      <c r="B21" s="8">
        <v>96000</v>
      </c>
      <c r="C21" s="8" t="s">
        <v>603</v>
      </c>
      <c r="D21" s="8" t="s">
        <v>603</v>
      </c>
      <c r="E21" s="8" t="s">
        <v>603</v>
      </c>
      <c r="F21" s="8" t="s">
        <v>603</v>
      </c>
      <c r="G21" s="8" t="s">
        <v>603</v>
      </c>
      <c r="H21" s="9" t="s">
        <v>603</v>
      </c>
      <c r="I21" s="9" t="s">
        <v>603</v>
      </c>
      <c r="J21" s="9" t="s">
        <v>603</v>
      </c>
      <c r="K21" s="9" t="s">
        <v>603</v>
      </c>
      <c r="L21" s="9" t="s">
        <v>603</v>
      </c>
      <c r="M21" s="8"/>
    </row>
    <row r="22" spans="1:13" x14ac:dyDescent="0.2">
      <c r="A22" s="12" t="s">
        <v>180</v>
      </c>
      <c r="B22" s="8">
        <v>99000</v>
      </c>
      <c r="C22" s="8" t="s">
        <v>603</v>
      </c>
      <c r="D22" s="8" t="s">
        <v>603</v>
      </c>
      <c r="E22" s="8" t="s">
        <v>603</v>
      </c>
      <c r="F22" s="8" t="s">
        <v>603</v>
      </c>
      <c r="G22" s="8" t="s">
        <v>603</v>
      </c>
      <c r="H22" s="9" t="s">
        <v>603</v>
      </c>
      <c r="I22" s="9" t="s">
        <v>603</v>
      </c>
      <c r="J22" s="9" t="s">
        <v>603</v>
      </c>
      <c r="K22" s="9" t="s">
        <v>603</v>
      </c>
      <c r="L22" s="9" t="s">
        <v>603</v>
      </c>
      <c r="M22" s="8"/>
    </row>
    <row r="23" spans="1:13" x14ac:dyDescent="0.2">
      <c r="A23" s="12" t="s">
        <v>181</v>
      </c>
      <c r="B23" s="8">
        <v>99000</v>
      </c>
      <c r="C23" s="8">
        <v>44000</v>
      </c>
      <c r="D23" s="8" t="s">
        <v>571</v>
      </c>
      <c r="E23" s="8" t="s">
        <v>571</v>
      </c>
      <c r="F23" s="8">
        <v>34000</v>
      </c>
      <c r="G23" s="8">
        <v>12000</v>
      </c>
      <c r="H23" s="9">
        <v>44.7</v>
      </c>
      <c r="I23" s="9" t="s">
        <v>571</v>
      </c>
      <c r="J23" s="9" t="s">
        <v>571</v>
      </c>
      <c r="K23" s="9">
        <v>33.799999999999997</v>
      </c>
      <c r="L23" s="9">
        <v>12</v>
      </c>
      <c r="M23" s="8"/>
    </row>
    <row r="24" spans="1:13" x14ac:dyDescent="0.2">
      <c r="A24" s="12" t="s">
        <v>182</v>
      </c>
      <c r="B24" s="8">
        <v>99000</v>
      </c>
      <c r="C24" s="8" t="s">
        <v>603</v>
      </c>
      <c r="D24" s="8" t="s">
        <v>603</v>
      </c>
      <c r="E24" s="8" t="s">
        <v>603</v>
      </c>
      <c r="F24" s="8" t="s">
        <v>603</v>
      </c>
      <c r="G24" s="8" t="s">
        <v>603</v>
      </c>
      <c r="H24" s="9" t="s">
        <v>603</v>
      </c>
      <c r="I24" s="9" t="s">
        <v>603</v>
      </c>
      <c r="J24" s="9" t="s">
        <v>603</v>
      </c>
      <c r="K24" s="9" t="s">
        <v>603</v>
      </c>
      <c r="L24" s="9" t="s">
        <v>603</v>
      </c>
      <c r="M24" s="8"/>
    </row>
    <row r="25" spans="1:13" x14ac:dyDescent="0.2">
      <c r="A25" s="12" t="s">
        <v>183</v>
      </c>
      <c r="B25" s="8">
        <v>96000</v>
      </c>
      <c r="C25" s="8" t="s">
        <v>603</v>
      </c>
      <c r="D25" s="8" t="s">
        <v>603</v>
      </c>
      <c r="E25" s="8" t="s">
        <v>603</v>
      </c>
      <c r="F25" s="8" t="s">
        <v>603</v>
      </c>
      <c r="G25" s="8" t="s">
        <v>603</v>
      </c>
      <c r="H25" s="9" t="s">
        <v>603</v>
      </c>
      <c r="I25" s="9" t="s">
        <v>603</v>
      </c>
      <c r="J25" s="9" t="s">
        <v>603</v>
      </c>
      <c r="K25" s="9" t="s">
        <v>603</v>
      </c>
      <c r="L25" s="9" t="s">
        <v>603</v>
      </c>
      <c r="M25" s="8"/>
    </row>
    <row r="26" spans="1:13" x14ac:dyDescent="0.2">
      <c r="A26" s="12" t="s">
        <v>184</v>
      </c>
      <c r="B26" s="8">
        <v>98000</v>
      </c>
      <c r="C26" s="8">
        <v>43000</v>
      </c>
      <c r="D26" s="8" t="s">
        <v>571</v>
      </c>
      <c r="E26" s="8" t="s">
        <v>571</v>
      </c>
      <c r="F26" s="8">
        <v>32000</v>
      </c>
      <c r="G26" s="8">
        <v>12000</v>
      </c>
      <c r="H26" s="9">
        <v>43.5</v>
      </c>
      <c r="I26" s="9" t="s">
        <v>571</v>
      </c>
      <c r="J26" s="9" t="s">
        <v>571</v>
      </c>
      <c r="K26" s="9">
        <v>32.299999999999997</v>
      </c>
      <c r="L26" s="9">
        <v>12</v>
      </c>
      <c r="M26" s="8"/>
    </row>
    <row r="27" spans="1:13" x14ac:dyDescent="0.2">
      <c r="A27" s="12" t="s">
        <v>185</v>
      </c>
      <c r="B27" s="8">
        <v>99000</v>
      </c>
      <c r="C27" s="8" t="s">
        <v>603</v>
      </c>
      <c r="D27" s="8" t="s">
        <v>603</v>
      </c>
      <c r="E27" s="8" t="s">
        <v>603</v>
      </c>
      <c r="F27" s="8" t="s">
        <v>603</v>
      </c>
      <c r="G27" s="8" t="s">
        <v>603</v>
      </c>
      <c r="H27" s="9" t="s">
        <v>603</v>
      </c>
      <c r="I27" s="9" t="s">
        <v>603</v>
      </c>
      <c r="J27" s="9" t="s">
        <v>603</v>
      </c>
      <c r="K27" s="9" t="s">
        <v>603</v>
      </c>
      <c r="L27" s="9" t="s">
        <v>603</v>
      </c>
      <c r="M27" s="8"/>
    </row>
    <row r="28" spans="1:13" x14ac:dyDescent="0.2">
      <c r="A28" s="12" t="s">
        <v>186</v>
      </c>
      <c r="B28" s="8">
        <v>98000</v>
      </c>
      <c r="C28" s="8" t="s">
        <v>603</v>
      </c>
      <c r="D28" s="8" t="s">
        <v>603</v>
      </c>
      <c r="E28" s="8" t="s">
        <v>603</v>
      </c>
      <c r="F28" s="8" t="s">
        <v>603</v>
      </c>
      <c r="G28" s="8" t="s">
        <v>603</v>
      </c>
      <c r="H28" s="9" t="s">
        <v>603</v>
      </c>
      <c r="I28" s="9" t="s">
        <v>603</v>
      </c>
      <c r="J28" s="9" t="s">
        <v>603</v>
      </c>
      <c r="K28" s="9" t="s">
        <v>603</v>
      </c>
      <c r="L28" s="9" t="s">
        <v>603</v>
      </c>
      <c r="M28" s="8"/>
    </row>
    <row r="29" spans="1:13" x14ac:dyDescent="0.2">
      <c r="A29" s="12" t="s">
        <v>187</v>
      </c>
      <c r="B29" s="8">
        <v>97000</v>
      </c>
      <c r="C29" s="8">
        <v>43000</v>
      </c>
      <c r="D29" s="8" t="s">
        <v>571</v>
      </c>
      <c r="E29" s="8" t="s">
        <v>571</v>
      </c>
      <c r="F29" s="8">
        <v>32000</v>
      </c>
      <c r="G29" s="8">
        <v>11000</v>
      </c>
      <c r="H29" s="9">
        <v>44.3</v>
      </c>
      <c r="I29" s="9" t="s">
        <v>571</v>
      </c>
      <c r="J29" s="9" t="s">
        <v>571</v>
      </c>
      <c r="K29" s="9">
        <v>32.700000000000003</v>
      </c>
      <c r="L29" s="9">
        <v>11.3</v>
      </c>
      <c r="M29" s="8"/>
    </row>
    <row r="30" spans="1:13" x14ac:dyDescent="0.2">
      <c r="A30" s="12" t="s">
        <v>188</v>
      </c>
      <c r="B30" s="8">
        <v>95000</v>
      </c>
      <c r="C30" s="8" t="s">
        <v>603</v>
      </c>
      <c r="D30" s="8" t="s">
        <v>603</v>
      </c>
      <c r="E30" s="8" t="s">
        <v>603</v>
      </c>
      <c r="F30" s="8" t="s">
        <v>603</v>
      </c>
      <c r="G30" s="8" t="s">
        <v>603</v>
      </c>
      <c r="H30" s="9" t="s">
        <v>603</v>
      </c>
      <c r="I30" s="9" t="s">
        <v>603</v>
      </c>
      <c r="J30" s="9" t="s">
        <v>603</v>
      </c>
      <c r="K30" s="9" t="s">
        <v>603</v>
      </c>
      <c r="L30" s="9" t="s">
        <v>603</v>
      </c>
      <c r="M30" s="8"/>
    </row>
    <row r="31" spans="1:13" x14ac:dyDescent="0.2">
      <c r="A31" s="12" t="s">
        <v>189</v>
      </c>
      <c r="B31" s="8">
        <v>99000</v>
      </c>
      <c r="C31" s="8" t="s">
        <v>603</v>
      </c>
      <c r="D31" s="8" t="s">
        <v>603</v>
      </c>
      <c r="E31" s="8" t="s">
        <v>603</v>
      </c>
      <c r="F31" s="8" t="s">
        <v>603</v>
      </c>
      <c r="G31" s="8" t="s">
        <v>603</v>
      </c>
      <c r="H31" s="9" t="s">
        <v>603</v>
      </c>
      <c r="I31" s="9" t="s">
        <v>603</v>
      </c>
      <c r="J31" s="9" t="s">
        <v>603</v>
      </c>
      <c r="K31" s="9" t="s">
        <v>603</v>
      </c>
      <c r="L31" s="9" t="s">
        <v>603</v>
      </c>
      <c r="M31" s="8"/>
    </row>
    <row r="32" spans="1:13" x14ac:dyDescent="0.2">
      <c r="A32" s="12" t="s">
        <v>190</v>
      </c>
      <c r="B32" s="8">
        <v>101000</v>
      </c>
      <c r="C32" s="8">
        <v>44000</v>
      </c>
      <c r="D32" s="8" t="s">
        <v>571</v>
      </c>
      <c r="E32" s="8" t="s">
        <v>571</v>
      </c>
      <c r="F32" s="8">
        <v>35000</v>
      </c>
      <c r="G32" s="8">
        <v>11000</v>
      </c>
      <c r="H32" s="9">
        <v>43.7</v>
      </c>
      <c r="I32" s="9" t="s">
        <v>571</v>
      </c>
      <c r="J32" s="9" t="s">
        <v>571</v>
      </c>
      <c r="K32" s="9">
        <v>34.799999999999997</v>
      </c>
      <c r="L32" s="9">
        <v>10.9</v>
      </c>
      <c r="M32" s="8"/>
    </row>
    <row r="33" spans="1:13" x14ac:dyDescent="0.2">
      <c r="A33" s="12" t="s">
        <v>191</v>
      </c>
      <c r="B33" s="8">
        <v>102000</v>
      </c>
      <c r="C33" s="8" t="s">
        <v>603</v>
      </c>
      <c r="D33" s="8" t="s">
        <v>603</v>
      </c>
      <c r="E33" s="8" t="s">
        <v>603</v>
      </c>
      <c r="F33" s="8" t="s">
        <v>603</v>
      </c>
      <c r="G33" s="8" t="s">
        <v>603</v>
      </c>
      <c r="H33" s="9" t="s">
        <v>603</v>
      </c>
      <c r="I33" s="9" t="s">
        <v>603</v>
      </c>
      <c r="J33" s="9" t="s">
        <v>603</v>
      </c>
      <c r="K33" s="9" t="s">
        <v>603</v>
      </c>
      <c r="L33" s="9" t="s">
        <v>603</v>
      </c>
      <c r="M33" s="8"/>
    </row>
    <row r="34" spans="1:13" x14ac:dyDescent="0.2">
      <c r="A34" s="12" t="s">
        <v>192</v>
      </c>
      <c r="B34" s="8">
        <v>103000</v>
      </c>
      <c r="C34" s="8" t="s">
        <v>603</v>
      </c>
      <c r="D34" s="8" t="s">
        <v>603</v>
      </c>
      <c r="E34" s="8" t="s">
        <v>603</v>
      </c>
      <c r="F34" s="8" t="s">
        <v>603</v>
      </c>
      <c r="G34" s="8" t="s">
        <v>603</v>
      </c>
      <c r="H34" s="9" t="s">
        <v>603</v>
      </c>
      <c r="I34" s="9" t="s">
        <v>603</v>
      </c>
      <c r="J34" s="9" t="s">
        <v>603</v>
      </c>
      <c r="K34" s="9" t="s">
        <v>603</v>
      </c>
      <c r="L34" s="9" t="s">
        <v>603</v>
      </c>
      <c r="M34" s="8"/>
    </row>
    <row r="35" spans="1:13" x14ac:dyDescent="0.2">
      <c r="A35" s="12" t="s">
        <v>193</v>
      </c>
      <c r="B35" s="8">
        <v>96000</v>
      </c>
      <c r="C35" s="8">
        <v>44000</v>
      </c>
      <c r="D35" s="8" t="s">
        <v>571</v>
      </c>
      <c r="E35" s="8" t="s">
        <v>571</v>
      </c>
      <c r="F35" s="8">
        <v>34000</v>
      </c>
      <c r="G35" s="8">
        <v>11000</v>
      </c>
      <c r="H35" s="9">
        <v>45.9</v>
      </c>
      <c r="I35" s="9" t="s">
        <v>571</v>
      </c>
      <c r="J35" s="9" t="s">
        <v>571</v>
      </c>
      <c r="K35" s="9">
        <v>35.299999999999997</v>
      </c>
      <c r="L35" s="9">
        <v>11.1</v>
      </c>
      <c r="M35" s="8"/>
    </row>
    <row r="36" spans="1:13" x14ac:dyDescent="0.2">
      <c r="A36" s="12" t="s">
        <v>194</v>
      </c>
      <c r="B36" s="8">
        <v>95000</v>
      </c>
      <c r="C36" s="8" t="s">
        <v>603</v>
      </c>
      <c r="D36" s="8" t="s">
        <v>603</v>
      </c>
      <c r="E36" s="8" t="s">
        <v>603</v>
      </c>
      <c r="F36" s="8" t="s">
        <v>603</v>
      </c>
      <c r="G36" s="8" t="s">
        <v>603</v>
      </c>
      <c r="H36" s="9" t="s">
        <v>603</v>
      </c>
      <c r="I36" s="9" t="s">
        <v>603</v>
      </c>
      <c r="J36" s="9" t="s">
        <v>603</v>
      </c>
      <c r="K36" s="9" t="s">
        <v>603</v>
      </c>
      <c r="L36" s="9" t="s">
        <v>603</v>
      </c>
      <c r="M36" s="8"/>
    </row>
    <row r="37" spans="1:13" x14ac:dyDescent="0.2">
      <c r="A37" s="12" t="s">
        <v>195</v>
      </c>
      <c r="B37" s="8">
        <v>90000</v>
      </c>
      <c r="C37" s="8" t="s">
        <v>603</v>
      </c>
      <c r="D37" s="8" t="s">
        <v>603</v>
      </c>
      <c r="E37" s="8" t="s">
        <v>603</v>
      </c>
      <c r="F37" s="8" t="s">
        <v>603</v>
      </c>
      <c r="G37" s="8" t="s">
        <v>603</v>
      </c>
      <c r="H37" s="9" t="s">
        <v>603</v>
      </c>
      <c r="I37" s="9" t="s">
        <v>603</v>
      </c>
      <c r="J37" s="9" t="s">
        <v>603</v>
      </c>
      <c r="K37" s="9" t="s">
        <v>603</v>
      </c>
      <c r="L37" s="9" t="s">
        <v>603</v>
      </c>
      <c r="M37" s="8"/>
    </row>
    <row r="38" spans="1:13" x14ac:dyDescent="0.2">
      <c r="A38" s="12" t="s">
        <v>196</v>
      </c>
      <c r="B38" s="8">
        <v>88000</v>
      </c>
      <c r="C38" s="8">
        <v>44000</v>
      </c>
      <c r="D38" s="8" t="s">
        <v>571</v>
      </c>
      <c r="E38" s="8" t="s">
        <v>571</v>
      </c>
      <c r="F38" s="8">
        <v>27000</v>
      </c>
      <c r="G38" s="8">
        <v>10000</v>
      </c>
      <c r="H38" s="9">
        <v>49.6</v>
      </c>
      <c r="I38" s="9" t="s">
        <v>571</v>
      </c>
      <c r="J38" s="9" t="s">
        <v>571</v>
      </c>
      <c r="K38" s="9">
        <v>30.2</v>
      </c>
      <c r="L38" s="9">
        <v>10.9</v>
      </c>
      <c r="M38" s="8"/>
    </row>
    <row r="39" spans="1:13" x14ac:dyDescent="0.2">
      <c r="A39" s="12" t="s">
        <v>197</v>
      </c>
      <c r="B39" s="8">
        <v>84000</v>
      </c>
      <c r="C39" s="8" t="s">
        <v>603</v>
      </c>
      <c r="D39" s="8" t="s">
        <v>603</v>
      </c>
      <c r="E39" s="8" t="s">
        <v>603</v>
      </c>
      <c r="F39" s="8" t="s">
        <v>603</v>
      </c>
      <c r="G39" s="8" t="s">
        <v>603</v>
      </c>
      <c r="H39" s="9" t="s">
        <v>603</v>
      </c>
      <c r="I39" s="9" t="s">
        <v>603</v>
      </c>
      <c r="J39" s="9" t="s">
        <v>603</v>
      </c>
      <c r="K39" s="9" t="s">
        <v>603</v>
      </c>
      <c r="L39" s="9" t="s">
        <v>603</v>
      </c>
      <c r="M39" s="8"/>
    </row>
    <row r="40" spans="1:13" x14ac:dyDescent="0.2">
      <c r="A40" s="12" t="s">
        <v>198</v>
      </c>
      <c r="B40" s="8">
        <v>84000</v>
      </c>
      <c r="C40" s="8" t="s">
        <v>603</v>
      </c>
      <c r="D40" s="8" t="s">
        <v>603</v>
      </c>
      <c r="E40" s="8" t="s">
        <v>603</v>
      </c>
      <c r="F40" s="8" t="s">
        <v>603</v>
      </c>
      <c r="G40" s="8" t="s">
        <v>603</v>
      </c>
      <c r="H40" s="9" t="s">
        <v>603</v>
      </c>
      <c r="I40" s="9" t="s">
        <v>603</v>
      </c>
      <c r="J40" s="9" t="s">
        <v>603</v>
      </c>
      <c r="K40" s="9" t="s">
        <v>603</v>
      </c>
      <c r="L40" s="9" t="s">
        <v>603</v>
      </c>
      <c r="M40" s="8"/>
    </row>
    <row r="41" spans="1:13" x14ac:dyDescent="0.2">
      <c r="A41" s="12" t="s">
        <v>199</v>
      </c>
      <c r="B41" s="8">
        <v>86000</v>
      </c>
      <c r="C41" s="8">
        <v>46000</v>
      </c>
      <c r="D41" s="8" t="s">
        <v>571</v>
      </c>
      <c r="E41" s="8" t="s">
        <v>571</v>
      </c>
      <c r="F41" s="8">
        <v>22000</v>
      </c>
      <c r="G41" s="8">
        <v>9000</v>
      </c>
      <c r="H41" s="9">
        <v>53.3</v>
      </c>
      <c r="I41" s="9" t="s">
        <v>571</v>
      </c>
      <c r="J41" s="9" t="s">
        <v>571</v>
      </c>
      <c r="K41" s="9">
        <v>26</v>
      </c>
      <c r="L41" s="9">
        <v>11</v>
      </c>
      <c r="M41" s="8"/>
    </row>
    <row r="42" spans="1:13" x14ac:dyDescent="0.2">
      <c r="A42" s="12" t="s">
        <v>200</v>
      </c>
      <c r="B42" s="8">
        <v>89000</v>
      </c>
      <c r="C42" s="8" t="s">
        <v>603</v>
      </c>
      <c r="D42" s="8" t="s">
        <v>603</v>
      </c>
      <c r="E42" s="8" t="s">
        <v>603</v>
      </c>
      <c r="F42" s="8" t="s">
        <v>603</v>
      </c>
      <c r="G42" s="8" t="s">
        <v>603</v>
      </c>
      <c r="H42" s="9" t="s">
        <v>603</v>
      </c>
      <c r="I42" s="9" t="s">
        <v>603</v>
      </c>
      <c r="J42" s="9" t="s">
        <v>603</v>
      </c>
      <c r="K42" s="9" t="s">
        <v>603</v>
      </c>
      <c r="L42" s="9" t="s">
        <v>603</v>
      </c>
      <c r="M42" s="8"/>
    </row>
    <row r="43" spans="1:13" x14ac:dyDescent="0.2">
      <c r="A43" s="12" t="s">
        <v>201</v>
      </c>
      <c r="B43" s="8">
        <v>92000</v>
      </c>
      <c r="C43" s="8" t="s">
        <v>603</v>
      </c>
      <c r="D43" s="8" t="s">
        <v>603</v>
      </c>
      <c r="E43" s="8" t="s">
        <v>603</v>
      </c>
      <c r="F43" s="8" t="s">
        <v>603</v>
      </c>
      <c r="G43" s="8" t="s">
        <v>603</v>
      </c>
      <c r="H43" s="9" t="s">
        <v>603</v>
      </c>
      <c r="I43" s="9" t="s">
        <v>603</v>
      </c>
      <c r="J43" s="9" t="s">
        <v>603</v>
      </c>
      <c r="K43" s="9" t="s">
        <v>603</v>
      </c>
      <c r="L43" s="9" t="s">
        <v>603</v>
      </c>
      <c r="M43" s="8"/>
    </row>
    <row r="44" spans="1:13" x14ac:dyDescent="0.2">
      <c r="A44" s="12" t="s">
        <v>202</v>
      </c>
      <c r="B44" s="8">
        <v>93000</v>
      </c>
      <c r="C44" s="8">
        <v>48000</v>
      </c>
      <c r="D44" s="8" t="s">
        <v>571</v>
      </c>
      <c r="E44" s="8" t="s">
        <v>571</v>
      </c>
      <c r="F44" s="8">
        <v>24000</v>
      </c>
      <c r="G44" s="8">
        <v>10000</v>
      </c>
      <c r="H44" s="9">
        <v>51.6</v>
      </c>
      <c r="I44" s="9" t="s">
        <v>571</v>
      </c>
      <c r="J44" s="9" t="s">
        <v>571</v>
      </c>
      <c r="K44" s="9">
        <v>25.9</v>
      </c>
      <c r="L44" s="9">
        <v>10.5</v>
      </c>
      <c r="M44" s="8"/>
    </row>
    <row r="45" spans="1:13" x14ac:dyDescent="0.2">
      <c r="A45" s="12" t="s">
        <v>203</v>
      </c>
      <c r="B45" s="8">
        <v>98000</v>
      </c>
      <c r="C45" s="8" t="s">
        <v>603</v>
      </c>
      <c r="D45" s="8" t="s">
        <v>603</v>
      </c>
      <c r="E45" s="8" t="s">
        <v>603</v>
      </c>
      <c r="F45" s="8" t="s">
        <v>603</v>
      </c>
      <c r="G45" s="8" t="s">
        <v>603</v>
      </c>
      <c r="H45" s="9" t="s">
        <v>603</v>
      </c>
      <c r="I45" s="9" t="s">
        <v>603</v>
      </c>
      <c r="J45" s="9" t="s">
        <v>603</v>
      </c>
      <c r="K45" s="9" t="s">
        <v>603</v>
      </c>
      <c r="L45" s="9" t="s">
        <v>603</v>
      </c>
      <c r="M45" s="8"/>
    </row>
    <row r="46" spans="1:13" x14ac:dyDescent="0.2">
      <c r="A46" s="12" t="s">
        <v>204</v>
      </c>
      <c r="B46" s="8">
        <v>99000</v>
      </c>
      <c r="C46" s="8" t="s">
        <v>603</v>
      </c>
      <c r="D46" s="8" t="s">
        <v>603</v>
      </c>
      <c r="E46" s="8" t="s">
        <v>603</v>
      </c>
      <c r="F46" s="8" t="s">
        <v>603</v>
      </c>
      <c r="G46" s="8" t="s">
        <v>603</v>
      </c>
      <c r="H46" s="9" t="s">
        <v>603</v>
      </c>
      <c r="I46" s="9" t="s">
        <v>603</v>
      </c>
      <c r="J46" s="9" t="s">
        <v>603</v>
      </c>
      <c r="K46" s="9" t="s">
        <v>603</v>
      </c>
      <c r="L46" s="9" t="s">
        <v>603</v>
      </c>
      <c r="M46" s="8"/>
    </row>
    <row r="47" spans="1:13" x14ac:dyDescent="0.2">
      <c r="A47" s="12" t="s">
        <v>205</v>
      </c>
      <c r="B47" s="8">
        <v>98000</v>
      </c>
      <c r="C47" s="8">
        <v>51000</v>
      </c>
      <c r="D47" s="8" t="s">
        <v>571</v>
      </c>
      <c r="E47" s="8" t="s">
        <v>571</v>
      </c>
      <c r="F47" s="8">
        <v>22000</v>
      </c>
      <c r="G47" s="8">
        <v>11000</v>
      </c>
      <c r="H47" s="9">
        <v>52</v>
      </c>
      <c r="I47" s="9" t="s">
        <v>571</v>
      </c>
      <c r="J47" s="9" t="s">
        <v>571</v>
      </c>
      <c r="K47" s="9">
        <v>22.6</v>
      </c>
      <c r="L47" s="9">
        <v>11.3</v>
      </c>
      <c r="M47" s="8"/>
    </row>
    <row r="48" spans="1:13" x14ac:dyDescent="0.2">
      <c r="A48" s="12" t="s">
        <v>206</v>
      </c>
      <c r="B48" s="8">
        <v>99000</v>
      </c>
      <c r="C48" s="8" t="s">
        <v>603</v>
      </c>
      <c r="D48" s="8" t="s">
        <v>603</v>
      </c>
      <c r="E48" s="8" t="s">
        <v>603</v>
      </c>
      <c r="F48" s="8" t="s">
        <v>603</v>
      </c>
      <c r="G48" s="8" t="s">
        <v>603</v>
      </c>
      <c r="H48" s="9" t="s">
        <v>603</v>
      </c>
      <c r="I48" s="9" t="s">
        <v>603</v>
      </c>
      <c r="J48" s="9" t="s">
        <v>603</v>
      </c>
      <c r="K48" s="9" t="s">
        <v>603</v>
      </c>
      <c r="L48" s="9" t="s">
        <v>603</v>
      </c>
      <c r="M48" s="8"/>
    </row>
    <row r="49" spans="1:13" x14ac:dyDescent="0.2">
      <c r="A49" s="12" t="s">
        <v>207</v>
      </c>
      <c r="B49" s="8">
        <v>101000</v>
      </c>
      <c r="C49" s="8" t="s">
        <v>603</v>
      </c>
      <c r="D49" s="8" t="s">
        <v>603</v>
      </c>
      <c r="E49" s="8" t="s">
        <v>603</v>
      </c>
      <c r="F49" s="8" t="s">
        <v>603</v>
      </c>
      <c r="G49" s="8" t="s">
        <v>603</v>
      </c>
      <c r="H49" s="9" t="s">
        <v>603</v>
      </c>
      <c r="I49" s="9" t="s">
        <v>603</v>
      </c>
      <c r="J49" s="9" t="s">
        <v>603</v>
      </c>
      <c r="K49" s="9" t="s">
        <v>603</v>
      </c>
      <c r="L49" s="9" t="s">
        <v>603</v>
      </c>
      <c r="M49" s="8"/>
    </row>
    <row r="50" spans="1:13" x14ac:dyDescent="0.2">
      <c r="A50" s="12" t="s">
        <v>208</v>
      </c>
      <c r="B50" s="8">
        <v>103000</v>
      </c>
      <c r="C50" s="8">
        <v>53000</v>
      </c>
      <c r="D50" s="8" t="s">
        <v>571</v>
      </c>
      <c r="E50" s="8" t="s">
        <v>571</v>
      </c>
      <c r="F50" s="8">
        <v>25000</v>
      </c>
      <c r="G50" s="8">
        <v>13000</v>
      </c>
      <c r="H50" s="9">
        <v>51.2</v>
      </c>
      <c r="I50" s="9" t="s">
        <v>571</v>
      </c>
      <c r="J50" s="9" t="s">
        <v>571</v>
      </c>
      <c r="K50" s="9">
        <v>24.7</v>
      </c>
      <c r="L50" s="9">
        <v>12.3</v>
      </c>
      <c r="M50" s="8"/>
    </row>
    <row r="51" spans="1:13" x14ac:dyDescent="0.2">
      <c r="A51" s="12" t="s">
        <v>209</v>
      </c>
      <c r="B51" s="8">
        <v>104000</v>
      </c>
      <c r="C51" s="8" t="s">
        <v>603</v>
      </c>
      <c r="D51" s="8" t="s">
        <v>603</v>
      </c>
      <c r="E51" s="8" t="s">
        <v>603</v>
      </c>
      <c r="F51" s="8" t="s">
        <v>603</v>
      </c>
      <c r="G51" s="8" t="s">
        <v>603</v>
      </c>
      <c r="H51" s="9" t="s">
        <v>603</v>
      </c>
      <c r="I51" s="9" t="s">
        <v>603</v>
      </c>
      <c r="J51" s="9" t="s">
        <v>603</v>
      </c>
      <c r="K51" s="9" t="s">
        <v>603</v>
      </c>
      <c r="L51" s="9" t="s">
        <v>603</v>
      </c>
      <c r="M51" s="8"/>
    </row>
    <row r="52" spans="1:13" x14ac:dyDescent="0.2">
      <c r="A52" s="12" t="s">
        <v>210</v>
      </c>
      <c r="B52" s="8">
        <v>103000</v>
      </c>
      <c r="C52" s="8" t="s">
        <v>603</v>
      </c>
      <c r="D52" s="8" t="s">
        <v>603</v>
      </c>
      <c r="E52" s="8" t="s">
        <v>603</v>
      </c>
      <c r="F52" s="8" t="s">
        <v>603</v>
      </c>
      <c r="G52" s="8" t="s">
        <v>603</v>
      </c>
      <c r="H52" s="9" t="s">
        <v>603</v>
      </c>
      <c r="I52" s="9" t="s">
        <v>603</v>
      </c>
      <c r="J52" s="9" t="s">
        <v>603</v>
      </c>
      <c r="K52" s="9" t="s">
        <v>603</v>
      </c>
      <c r="L52" s="9" t="s">
        <v>603</v>
      </c>
      <c r="M52" s="8"/>
    </row>
    <row r="53" spans="1:13" x14ac:dyDescent="0.2">
      <c r="A53" s="12" t="s">
        <v>211</v>
      </c>
      <c r="B53" s="8">
        <v>104000</v>
      </c>
      <c r="C53" s="8">
        <v>53000</v>
      </c>
      <c r="D53" s="8" t="s">
        <v>571</v>
      </c>
      <c r="E53" s="8" t="s">
        <v>571</v>
      </c>
      <c r="F53" s="8">
        <v>28000</v>
      </c>
      <c r="G53" s="8">
        <v>11000</v>
      </c>
      <c r="H53" s="9">
        <v>50.6</v>
      </c>
      <c r="I53" s="9" t="s">
        <v>571</v>
      </c>
      <c r="J53" s="9" t="s">
        <v>571</v>
      </c>
      <c r="K53" s="9">
        <v>27.1</v>
      </c>
      <c r="L53" s="9">
        <v>10.5</v>
      </c>
      <c r="M53" s="8"/>
    </row>
    <row r="54" spans="1:13" x14ac:dyDescent="0.2">
      <c r="A54" s="12" t="s">
        <v>212</v>
      </c>
      <c r="B54" s="8">
        <v>106000</v>
      </c>
      <c r="C54" s="8" t="s">
        <v>603</v>
      </c>
      <c r="D54" s="8" t="s">
        <v>603</v>
      </c>
      <c r="E54" s="8" t="s">
        <v>603</v>
      </c>
      <c r="F54" s="8" t="s">
        <v>603</v>
      </c>
      <c r="G54" s="8" t="s">
        <v>603</v>
      </c>
      <c r="H54" s="9" t="s">
        <v>603</v>
      </c>
      <c r="I54" s="9" t="s">
        <v>603</v>
      </c>
      <c r="J54" s="9" t="s">
        <v>603</v>
      </c>
      <c r="K54" s="9" t="s">
        <v>603</v>
      </c>
      <c r="L54" s="9" t="s">
        <v>603</v>
      </c>
      <c r="M54" s="8"/>
    </row>
    <row r="55" spans="1:13" x14ac:dyDescent="0.2">
      <c r="A55" s="12" t="s">
        <v>213</v>
      </c>
      <c r="B55" s="8">
        <v>108000</v>
      </c>
      <c r="C55" s="8" t="s">
        <v>603</v>
      </c>
      <c r="D55" s="8" t="s">
        <v>603</v>
      </c>
      <c r="E55" s="8" t="s">
        <v>603</v>
      </c>
      <c r="F55" s="8" t="s">
        <v>603</v>
      </c>
      <c r="G55" s="8" t="s">
        <v>603</v>
      </c>
      <c r="H55" s="9" t="s">
        <v>603</v>
      </c>
      <c r="I55" s="9" t="s">
        <v>603</v>
      </c>
      <c r="J55" s="9" t="s">
        <v>603</v>
      </c>
      <c r="K55" s="9" t="s">
        <v>603</v>
      </c>
      <c r="L55" s="9" t="s">
        <v>603</v>
      </c>
      <c r="M55" s="8"/>
    </row>
    <row r="56" spans="1:13" x14ac:dyDescent="0.2">
      <c r="A56" s="12" t="s">
        <v>214</v>
      </c>
      <c r="B56" s="8">
        <v>112000</v>
      </c>
      <c r="C56" s="8">
        <v>53000</v>
      </c>
      <c r="D56" s="8">
        <v>9000</v>
      </c>
      <c r="E56" s="8" t="s">
        <v>571</v>
      </c>
      <c r="F56" s="8">
        <v>32000</v>
      </c>
      <c r="G56" s="8">
        <v>11000</v>
      </c>
      <c r="H56" s="9">
        <v>47.3</v>
      </c>
      <c r="I56" s="9">
        <v>7.7</v>
      </c>
      <c r="J56" s="9" t="s">
        <v>571</v>
      </c>
      <c r="K56" s="9">
        <v>28.8</v>
      </c>
      <c r="L56" s="9">
        <v>9.9</v>
      </c>
      <c r="M56" s="8"/>
    </row>
    <row r="57" spans="1:13" x14ac:dyDescent="0.2">
      <c r="A57" s="12" t="s">
        <v>215</v>
      </c>
      <c r="B57" s="8">
        <v>111000</v>
      </c>
      <c r="C57" s="8" t="s">
        <v>603</v>
      </c>
      <c r="D57" s="8" t="s">
        <v>603</v>
      </c>
      <c r="E57" s="8" t="s">
        <v>603</v>
      </c>
      <c r="F57" s="8" t="s">
        <v>603</v>
      </c>
      <c r="G57" s="8" t="s">
        <v>603</v>
      </c>
      <c r="H57" s="9" t="s">
        <v>603</v>
      </c>
      <c r="I57" s="9" t="s">
        <v>603</v>
      </c>
      <c r="J57" s="9" t="s">
        <v>603</v>
      </c>
      <c r="K57" s="9" t="s">
        <v>603</v>
      </c>
      <c r="L57" s="9" t="s">
        <v>603</v>
      </c>
      <c r="M57" s="8"/>
    </row>
    <row r="58" spans="1:13" x14ac:dyDescent="0.2">
      <c r="A58" s="12" t="s">
        <v>216</v>
      </c>
      <c r="B58" s="8">
        <v>111000</v>
      </c>
      <c r="C58" s="8" t="s">
        <v>603</v>
      </c>
      <c r="D58" s="8" t="s">
        <v>603</v>
      </c>
      <c r="E58" s="8" t="s">
        <v>603</v>
      </c>
      <c r="F58" s="8" t="s">
        <v>603</v>
      </c>
      <c r="G58" s="8" t="s">
        <v>603</v>
      </c>
      <c r="H58" s="9" t="s">
        <v>603</v>
      </c>
      <c r="I58" s="9" t="s">
        <v>603</v>
      </c>
      <c r="J58" s="9" t="s">
        <v>603</v>
      </c>
      <c r="K58" s="9" t="s">
        <v>603</v>
      </c>
      <c r="L58" s="9" t="s">
        <v>603</v>
      </c>
      <c r="M58" s="8"/>
    </row>
    <row r="59" spans="1:13" x14ac:dyDescent="0.2">
      <c r="A59" s="12" t="s">
        <v>217</v>
      </c>
      <c r="B59" s="8">
        <v>108000</v>
      </c>
      <c r="C59" s="8">
        <v>49000</v>
      </c>
      <c r="D59" s="8" t="s">
        <v>571</v>
      </c>
      <c r="E59" s="8" t="s">
        <v>571</v>
      </c>
      <c r="F59" s="8">
        <v>32000</v>
      </c>
      <c r="G59" s="8">
        <v>12000</v>
      </c>
      <c r="H59" s="9">
        <v>45.5</v>
      </c>
      <c r="I59" s="9" t="s">
        <v>571</v>
      </c>
      <c r="J59" s="9" t="s">
        <v>571</v>
      </c>
      <c r="K59" s="9">
        <v>29.4</v>
      </c>
      <c r="L59" s="9">
        <v>10.8</v>
      </c>
      <c r="M59" s="8"/>
    </row>
    <row r="60" spans="1:13" x14ac:dyDescent="0.2">
      <c r="A60" s="12" t="s">
        <v>218</v>
      </c>
      <c r="B60" s="8">
        <v>108000</v>
      </c>
      <c r="C60" s="8" t="s">
        <v>603</v>
      </c>
      <c r="D60" s="8" t="s">
        <v>603</v>
      </c>
      <c r="E60" s="8" t="s">
        <v>603</v>
      </c>
      <c r="F60" s="8" t="s">
        <v>603</v>
      </c>
      <c r="G60" s="8" t="s">
        <v>603</v>
      </c>
      <c r="H60" s="9" t="s">
        <v>603</v>
      </c>
      <c r="I60" s="9" t="s">
        <v>603</v>
      </c>
      <c r="J60" s="9" t="s">
        <v>603</v>
      </c>
      <c r="K60" s="9" t="s">
        <v>603</v>
      </c>
      <c r="L60" s="9" t="s">
        <v>603</v>
      </c>
      <c r="M60" s="8"/>
    </row>
    <row r="61" spans="1:13" x14ac:dyDescent="0.2">
      <c r="A61" s="12" t="s">
        <v>219</v>
      </c>
      <c r="B61" s="8">
        <v>102000</v>
      </c>
      <c r="C61" s="8" t="s">
        <v>603</v>
      </c>
      <c r="D61" s="8" t="s">
        <v>603</v>
      </c>
      <c r="E61" s="8" t="s">
        <v>603</v>
      </c>
      <c r="F61" s="8" t="s">
        <v>603</v>
      </c>
      <c r="G61" s="8" t="s">
        <v>603</v>
      </c>
      <c r="H61" s="9" t="s">
        <v>603</v>
      </c>
      <c r="I61" s="9" t="s">
        <v>603</v>
      </c>
      <c r="J61" s="9" t="s">
        <v>603</v>
      </c>
      <c r="K61" s="9" t="s">
        <v>603</v>
      </c>
      <c r="L61" s="9" t="s">
        <v>603</v>
      </c>
      <c r="M61" s="8"/>
    </row>
    <row r="62" spans="1:13" x14ac:dyDescent="0.2">
      <c r="A62" s="12" t="s">
        <v>220</v>
      </c>
      <c r="B62" s="8">
        <v>101000</v>
      </c>
      <c r="C62" s="8">
        <v>46000</v>
      </c>
      <c r="D62" s="8">
        <v>8000</v>
      </c>
      <c r="E62" s="8">
        <v>8000</v>
      </c>
      <c r="F62" s="8">
        <v>30000</v>
      </c>
      <c r="G62" s="8">
        <v>8000</v>
      </c>
      <c r="H62" s="9">
        <v>45.8</v>
      </c>
      <c r="I62" s="9">
        <v>8.1</v>
      </c>
      <c r="J62" s="9">
        <v>8</v>
      </c>
      <c r="K62" s="9">
        <v>29.9</v>
      </c>
      <c r="L62" s="9">
        <v>8.1999999999999993</v>
      </c>
      <c r="M62" s="8"/>
    </row>
    <row r="63" spans="1:13" x14ac:dyDescent="0.2">
      <c r="A63" s="12" t="s">
        <v>221</v>
      </c>
      <c r="B63" s="8">
        <v>104000</v>
      </c>
      <c r="C63" s="8" t="s">
        <v>603</v>
      </c>
      <c r="D63" s="8" t="s">
        <v>603</v>
      </c>
      <c r="E63" s="8" t="s">
        <v>603</v>
      </c>
      <c r="F63" s="8" t="s">
        <v>603</v>
      </c>
      <c r="G63" s="8" t="s">
        <v>603</v>
      </c>
      <c r="H63" s="9" t="s">
        <v>603</v>
      </c>
      <c r="I63" s="9" t="s">
        <v>603</v>
      </c>
      <c r="J63" s="9" t="s">
        <v>603</v>
      </c>
      <c r="K63" s="9" t="s">
        <v>603</v>
      </c>
      <c r="L63" s="9" t="s">
        <v>603</v>
      </c>
      <c r="M63" s="8"/>
    </row>
    <row r="64" spans="1:13" x14ac:dyDescent="0.2">
      <c r="A64" s="12" t="s">
        <v>222</v>
      </c>
      <c r="B64" s="8">
        <v>109000</v>
      </c>
      <c r="C64" s="8" t="s">
        <v>603</v>
      </c>
      <c r="D64" s="8" t="s">
        <v>603</v>
      </c>
      <c r="E64" s="8" t="s">
        <v>603</v>
      </c>
      <c r="F64" s="8" t="s">
        <v>603</v>
      </c>
      <c r="G64" s="8" t="s">
        <v>603</v>
      </c>
      <c r="H64" s="9" t="s">
        <v>603</v>
      </c>
      <c r="I64" s="9" t="s">
        <v>603</v>
      </c>
      <c r="J64" s="9" t="s">
        <v>603</v>
      </c>
      <c r="K64" s="9" t="s">
        <v>603</v>
      </c>
      <c r="L64" s="9" t="s">
        <v>603</v>
      </c>
      <c r="M64" s="8"/>
    </row>
    <row r="65" spans="1:13" x14ac:dyDescent="0.2">
      <c r="A65" s="12" t="s">
        <v>223</v>
      </c>
      <c r="B65" s="8">
        <v>108000</v>
      </c>
      <c r="C65" s="8">
        <v>49000</v>
      </c>
      <c r="D65" s="8" t="s">
        <v>571</v>
      </c>
      <c r="E65" s="8">
        <v>8000</v>
      </c>
      <c r="F65" s="8">
        <v>33000</v>
      </c>
      <c r="G65" s="8">
        <v>11000</v>
      </c>
      <c r="H65" s="9">
        <v>45.2</v>
      </c>
      <c r="I65" s="9" t="s">
        <v>571</v>
      </c>
      <c r="J65" s="9">
        <v>7.5</v>
      </c>
      <c r="K65" s="9">
        <v>30.2</v>
      </c>
      <c r="L65" s="9">
        <v>9.8000000000000007</v>
      </c>
      <c r="M65" s="8"/>
    </row>
    <row r="66" spans="1:13" x14ac:dyDescent="0.2">
      <c r="A66" s="12" t="s">
        <v>224</v>
      </c>
      <c r="B66" s="8">
        <v>107000</v>
      </c>
      <c r="C66" s="8" t="s">
        <v>603</v>
      </c>
      <c r="D66" s="8" t="s">
        <v>603</v>
      </c>
      <c r="E66" s="8" t="s">
        <v>603</v>
      </c>
      <c r="F66" s="8" t="s">
        <v>603</v>
      </c>
      <c r="G66" s="8" t="s">
        <v>603</v>
      </c>
      <c r="H66" s="9" t="s">
        <v>603</v>
      </c>
      <c r="I66" s="9" t="s">
        <v>603</v>
      </c>
      <c r="J66" s="9" t="s">
        <v>603</v>
      </c>
      <c r="K66" s="9" t="s">
        <v>603</v>
      </c>
      <c r="L66" s="9" t="s">
        <v>603</v>
      </c>
      <c r="M66" s="8"/>
    </row>
    <row r="67" spans="1:13" x14ac:dyDescent="0.2">
      <c r="A67" s="12" t="s">
        <v>225</v>
      </c>
      <c r="B67" s="8">
        <v>109000</v>
      </c>
      <c r="C67" s="8" t="s">
        <v>603</v>
      </c>
      <c r="D67" s="8" t="s">
        <v>603</v>
      </c>
      <c r="E67" s="8" t="s">
        <v>603</v>
      </c>
      <c r="F67" s="8" t="s">
        <v>603</v>
      </c>
      <c r="G67" s="8" t="s">
        <v>603</v>
      </c>
      <c r="H67" s="9" t="s">
        <v>603</v>
      </c>
      <c r="I67" s="9" t="s">
        <v>603</v>
      </c>
      <c r="J67" s="9" t="s">
        <v>603</v>
      </c>
      <c r="K67" s="9" t="s">
        <v>603</v>
      </c>
      <c r="L67" s="9" t="s">
        <v>603</v>
      </c>
      <c r="M67" s="8"/>
    </row>
    <row r="68" spans="1:13" x14ac:dyDescent="0.2">
      <c r="A68" s="12" t="s">
        <v>226</v>
      </c>
      <c r="B68" s="8">
        <v>111000</v>
      </c>
      <c r="C68" s="8">
        <v>47000</v>
      </c>
      <c r="D68" s="8">
        <v>9000</v>
      </c>
      <c r="E68" s="8">
        <v>9000</v>
      </c>
      <c r="F68" s="8">
        <v>35000</v>
      </c>
      <c r="G68" s="8">
        <v>11000</v>
      </c>
      <c r="H68" s="9">
        <v>42.7</v>
      </c>
      <c r="I68" s="9">
        <v>7.9</v>
      </c>
      <c r="J68" s="9">
        <v>7.8</v>
      </c>
      <c r="K68" s="9">
        <v>31.9</v>
      </c>
      <c r="L68" s="9">
        <v>9.6999999999999993</v>
      </c>
      <c r="M68" s="8"/>
    </row>
    <row r="69" spans="1:13" x14ac:dyDescent="0.2">
      <c r="A69" s="12" t="s">
        <v>227</v>
      </c>
      <c r="B69" s="8">
        <v>114000</v>
      </c>
      <c r="C69" s="8" t="s">
        <v>603</v>
      </c>
      <c r="D69" s="8" t="s">
        <v>603</v>
      </c>
      <c r="E69" s="8" t="s">
        <v>603</v>
      </c>
      <c r="F69" s="8" t="s">
        <v>603</v>
      </c>
      <c r="G69" s="8" t="s">
        <v>603</v>
      </c>
      <c r="H69" s="9" t="s">
        <v>603</v>
      </c>
      <c r="I69" s="9" t="s">
        <v>603</v>
      </c>
      <c r="J69" s="9" t="s">
        <v>603</v>
      </c>
      <c r="K69" s="9" t="s">
        <v>603</v>
      </c>
      <c r="L69" s="9" t="s">
        <v>603</v>
      </c>
      <c r="M69" s="8"/>
    </row>
    <row r="70" spans="1:13" x14ac:dyDescent="0.2">
      <c r="A70" s="12" t="s">
        <v>228</v>
      </c>
      <c r="B70" s="8">
        <v>115000</v>
      </c>
      <c r="C70" s="8" t="s">
        <v>603</v>
      </c>
      <c r="D70" s="8" t="s">
        <v>603</v>
      </c>
      <c r="E70" s="8" t="s">
        <v>603</v>
      </c>
      <c r="F70" s="8" t="s">
        <v>603</v>
      </c>
      <c r="G70" s="8" t="s">
        <v>603</v>
      </c>
      <c r="H70" s="9" t="s">
        <v>603</v>
      </c>
      <c r="I70" s="9" t="s">
        <v>603</v>
      </c>
      <c r="J70" s="9" t="s">
        <v>603</v>
      </c>
      <c r="K70" s="9" t="s">
        <v>603</v>
      </c>
      <c r="L70" s="9" t="s">
        <v>603</v>
      </c>
      <c r="M70" s="8"/>
    </row>
    <row r="71" spans="1:13" x14ac:dyDescent="0.2">
      <c r="A71" s="12" t="s">
        <v>229</v>
      </c>
      <c r="B71" s="8">
        <v>119000</v>
      </c>
      <c r="C71" s="8">
        <v>52000</v>
      </c>
      <c r="D71" s="8" t="s">
        <v>571</v>
      </c>
      <c r="E71" s="8">
        <v>11000</v>
      </c>
      <c r="F71" s="8">
        <v>35000</v>
      </c>
      <c r="G71" s="8">
        <v>15000</v>
      </c>
      <c r="H71" s="9">
        <v>43.3</v>
      </c>
      <c r="I71" s="9" t="s">
        <v>571</v>
      </c>
      <c r="J71" s="9">
        <v>8.9</v>
      </c>
      <c r="K71" s="9">
        <v>29.2</v>
      </c>
      <c r="L71" s="9">
        <v>12.2</v>
      </c>
      <c r="M71" s="8"/>
    </row>
    <row r="72" spans="1:13" x14ac:dyDescent="0.2">
      <c r="A72" s="12" t="s">
        <v>230</v>
      </c>
      <c r="B72" s="8">
        <v>117000</v>
      </c>
      <c r="C72" s="8" t="s">
        <v>603</v>
      </c>
      <c r="D72" s="8" t="s">
        <v>603</v>
      </c>
      <c r="E72" s="8" t="s">
        <v>603</v>
      </c>
      <c r="F72" s="8" t="s">
        <v>603</v>
      </c>
      <c r="G72" s="8" t="s">
        <v>603</v>
      </c>
      <c r="H72" s="9" t="s">
        <v>603</v>
      </c>
      <c r="I72" s="9" t="s">
        <v>603</v>
      </c>
      <c r="J72" s="9" t="s">
        <v>603</v>
      </c>
      <c r="K72" s="9" t="s">
        <v>603</v>
      </c>
      <c r="L72" s="9" t="s">
        <v>603</v>
      </c>
      <c r="M72" s="8"/>
    </row>
    <row r="73" spans="1:13" x14ac:dyDescent="0.2">
      <c r="A73" s="12" t="s">
        <v>231</v>
      </c>
      <c r="B73" s="8">
        <v>114000</v>
      </c>
      <c r="C73" s="8" t="s">
        <v>603</v>
      </c>
      <c r="D73" s="8" t="s">
        <v>603</v>
      </c>
      <c r="E73" s="8" t="s">
        <v>603</v>
      </c>
      <c r="F73" s="8" t="s">
        <v>603</v>
      </c>
      <c r="G73" s="8" t="s">
        <v>603</v>
      </c>
      <c r="H73" s="9" t="s">
        <v>603</v>
      </c>
      <c r="I73" s="9" t="s">
        <v>603</v>
      </c>
      <c r="J73" s="9" t="s">
        <v>603</v>
      </c>
      <c r="K73" s="9" t="s">
        <v>603</v>
      </c>
      <c r="L73" s="9" t="s">
        <v>603</v>
      </c>
      <c r="M73" s="8"/>
    </row>
    <row r="74" spans="1:13" x14ac:dyDescent="0.2">
      <c r="A74" s="12" t="s">
        <v>232</v>
      </c>
      <c r="B74" s="8">
        <v>114000</v>
      </c>
      <c r="C74" s="8">
        <v>52000</v>
      </c>
      <c r="D74" s="8" t="s">
        <v>571</v>
      </c>
      <c r="E74" s="8">
        <v>10000</v>
      </c>
      <c r="F74" s="8">
        <v>34000</v>
      </c>
      <c r="G74" s="8">
        <v>10000</v>
      </c>
      <c r="H74" s="9">
        <v>45.6</v>
      </c>
      <c r="I74" s="9" t="s">
        <v>571</v>
      </c>
      <c r="J74" s="9">
        <v>8.8000000000000007</v>
      </c>
      <c r="K74" s="9">
        <v>29.8</v>
      </c>
      <c r="L74" s="9">
        <v>8.8000000000000007</v>
      </c>
      <c r="M74" s="8"/>
    </row>
    <row r="75" spans="1:13" x14ac:dyDescent="0.2">
      <c r="A75" s="12" t="s">
        <v>233</v>
      </c>
      <c r="B75" s="8">
        <v>114000</v>
      </c>
      <c r="C75" s="8" t="s">
        <v>603</v>
      </c>
      <c r="D75" s="8" t="s">
        <v>603</v>
      </c>
      <c r="E75" s="8" t="s">
        <v>603</v>
      </c>
      <c r="F75" s="8" t="s">
        <v>603</v>
      </c>
      <c r="G75" s="8" t="s">
        <v>603</v>
      </c>
      <c r="H75" s="9" t="s">
        <v>603</v>
      </c>
      <c r="I75" s="9" t="s">
        <v>603</v>
      </c>
      <c r="J75" s="9" t="s">
        <v>603</v>
      </c>
      <c r="K75" s="9" t="s">
        <v>603</v>
      </c>
      <c r="L75" s="9" t="s">
        <v>603</v>
      </c>
      <c r="M75" s="8"/>
    </row>
    <row r="76" spans="1:13" x14ac:dyDescent="0.2">
      <c r="A76" s="12" t="s">
        <v>234</v>
      </c>
      <c r="B76" s="8">
        <v>111000</v>
      </c>
      <c r="C76" s="8" t="s">
        <v>603</v>
      </c>
      <c r="D76" s="8" t="s">
        <v>603</v>
      </c>
      <c r="E76" s="8" t="s">
        <v>603</v>
      </c>
      <c r="F76" s="8" t="s">
        <v>603</v>
      </c>
      <c r="G76" s="8" t="s">
        <v>603</v>
      </c>
      <c r="H76" s="9" t="s">
        <v>603</v>
      </c>
      <c r="I76" s="9" t="s">
        <v>603</v>
      </c>
      <c r="J76" s="9" t="s">
        <v>603</v>
      </c>
      <c r="K76" s="9" t="s">
        <v>603</v>
      </c>
      <c r="L76" s="9" t="s">
        <v>603</v>
      </c>
      <c r="M76" s="8"/>
    </row>
    <row r="77" spans="1:13" x14ac:dyDescent="0.2">
      <c r="A77" s="12" t="s">
        <v>235</v>
      </c>
      <c r="B77" s="8">
        <v>110000</v>
      </c>
      <c r="C77" s="8">
        <v>54000</v>
      </c>
      <c r="D77" s="8">
        <v>8000</v>
      </c>
      <c r="E77" s="8">
        <v>9000</v>
      </c>
      <c r="F77" s="8">
        <v>32000</v>
      </c>
      <c r="G77" s="8" t="s">
        <v>603</v>
      </c>
      <c r="H77" s="9">
        <v>48.9</v>
      </c>
      <c r="I77" s="9">
        <v>7.3</v>
      </c>
      <c r="J77" s="9">
        <v>8.3000000000000007</v>
      </c>
      <c r="K77" s="9">
        <v>29.1</v>
      </c>
      <c r="L77" s="9" t="s">
        <v>603</v>
      </c>
      <c r="M77" s="8"/>
    </row>
    <row r="78" spans="1:13" x14ac:dyDescent="0.2">
      <c r="A78" s="12" t="s">
        <v>236</v>
      </c>
      <c r="B78" s="8">
        <v>107000</v>
      </c>
      <c r="C78" s="8" t="s">
        <v>603</v>
      </c>
      <c r="D78" s="8" t="s">
        <v>603</v>
      </c>
      <c r="E78" s="8" t="s">
        <v>603</v>
      </c>
      <c r="F78" s="8" t="s">
        <v>603</v>
      </c>
      <c r="G78" s="8" t="s">
        <v>603</v>
      </c>
      <c r="H78" s="9" t="s">
        <v>603</v>
      </c>
      <c r="I78" s="9" t="s">
        <v>603</v>
      </c>
      <c r="J78" s="9" t="s">
        <v>603</v>
      </c>
      <c r="K78" s="9" t="s">
        <v>603</v>
      </c>
      <c r="L78" s="9" t="s">
        <v>603</v>
      </c>
      <c r="M78" s="8"/>
    </row>
    <row r="79" spans="1:13" x14ac:dyDescent="0.2">
      <c r="A79" s="12" t="s">
        <v>237</v>
      </c>
      <c r="B79" s="8">
        <v>108000</v>
      </c>
      <c r="C79" s="8" t="s">
        <v>603</v>
      </c>
      <c r="D79" s="8" t="s">
        <v>603</v>
      </c>
      <c r="E79" s="8" t="s">
        <v>603</v>
      </c>
      <c r="F79" s="8" t="s">
        <v>603</v>
      </c>
      <c r="G79" s="8" t="s">
        <v>603</v>
      </c>
      <c r="H79" s="9" t="s">
        <v>603</v>
      </c>
      <c r="I79" s="9" t="s">
        <v>603</v>
      </c>
      <c r="J79" s="9" t="s">
        <v>603</v>
      </c>
      <c r="K79" s="9" t="s">
        <v>603</v>
      </c>
      <c r="L79" s="9" t="s">
        <v>603</v>
      </c>
      <c r="M79" s="8"/>
    </row>
    <row r="80" spans="1:13" x14ac:dyDescent="0.2">
      <c r="A80" s="12" t="s">
        <v>238</v>
      </c>
      <c r="B80" s="8">
        <v>107000</v>
      </c>
      <c r="C80" s="8">
        <v>53000</v>
      </c>
      <c r="D80" s="8" t="s">
        <v>571</v>
      </c>
      <c r="E80" s="8">
        <v>9000</v>
      </c>
      <c r="F80" s="8">
        <v>30000</v>
      </c>
      <c r="G80" s="8" t="s">
        <v>603</v>
      </c>
      <c r="H80" s="9">
        <v>49.7</v>
      </c>
      <c r="I80" s="9" t="s">
        <v>571</v>
      </c>
      <c r="J80" s="9">
        <v>8.5</v>
      </c>
      <c r="K80" s="9">
        <v>28.1</v>
      </c>
      <c r="L80" s="9" t="s">
        <v>603</v>
      </c>
      <c r="M80" s="8"/>
    </row>
    <row r="81" spans="1:13" x14ac:dyDescent="0.2">
      <c r="A81" s="12" t="s">
        <v>239</v>
      </c>
      <c r="B81" s="8">
        <v>106000</v>
      </c>
      <c r="C81" s="8" t="s">
        <v>603</v>
      </c>
      <c r="D81" s="8" t="s">
        <v>603</v>
      </c>
      <c r="E81" s="8" t="s">
        <v>603</v>
      </c>
      <c r="F81" s="8" t="s">
        <v>603</v>
      </c>
      <c r="G81" s="8" t="s">
        <v>603</v>
      </c>
      <c r="H81" s="9" t="s">
        <v>603</v>
      </c>
      <c r="I81" s="9" t="s">
        <v>603</v>
      </c>
      <c r="J81" s="9" t="s">
        <v>603</v>
      </c>
      <c r="K81" s="9" t="s">
        <v>603</v>
      </c>
      <c r="L81" s="9" t="s">
        <v>603</v>
      </c>
      <c r="M81" s="8"/>
    </row>
    <row r="82" spans="1:13" x14ac:dyDescent="0.2">
      <c r="A82" s="12" t="s">
        <v>240</v>
      </c>
      <c r="B82" s="8">
        <v>106000</v>
      </c>
      <c r="C82" s="8" t="s">
        <v>603</v>
      </c>
      <c r="D82" s="8" t="s">
        <v>603</v>
      </c>
      <c r="E82" s="8" t="s">
        <v>603</v>
      </c>
      <c r="F82" s="8" t="s">
        <v>603</v>
      </c>
      <c r="G82" s="8" t="s">
        <v>603</v>
      </c>
      <c r="H82" s="9" t="s">
        <v>603</v>
      </c>
      <c r="I82" s="9" t="s">
        <v>603</v>
      </c>
      <c r="J82" s="9" t="s">
        <v>603</v>
      </c>
      <c r="K82" s="9" t="s">
        <v>603</v>
      </c>
      <c r="L82" s="9" t="s">
        <v>603</v>
      </c>
      <c r="M82" s="8"/>
    </row>
    <row r="83" spans="1:13" x14ac:dyDescent="0.2">
      <c r="A83" s="12" t="s">
        <v>241</v>
      </c>
      <c r="B83" s="8">
        <v>106000</v>
      </c>
      <c r="C83" s="8">
        <v>50000</v>
      </c>
      <c r="D83" s="8" t="s">
        <v>571</v>
      </c>
      <c r="E83" s="8" t="s">
        <v>571</v>
      </c>
      <c r="F83" s="8">
        <v>30000</v>
      </c>
      <c r="G83" s="8">
        <v>11000</v>
      </c>
      <c r="H83" s="9">
        <v>47.2</v>
      </c>
      <c r="I83" s="9" t="s">
        <v>603</v>
      </c>
      <c r="J83" s="9" t="s">
        <v>571</v>
      </c>
      <c r="K83" s="9">
        <v>28.1</v>
      </c>
      <c r="L83" s="9">
        <v>10.7</v>
      </c>
      <c r="M83" s="8"/>
    </row>
    <row r="84" spans="1:13" x14ac:dyDescent="0.2">
      <c r="A84" s="12" t="s">
        <v>242</v>
      </c>
      <c r="B84" s="8">
        <v>102000</v>
      </c>
      <c r="C84" s="8">
        <v>48000</v>
      </c>
      <c r="D84" s="8">
        <v>8000</v>
      </c>
      <c r="E84" s="8" t="s">
        <v>571</v>
      </c>
      <c r="F84" s="8">
        <v>28000</v>
      </c>
      <c r="G84" s="8">
        <v>11000</v>
      </c>
      <c r="H84" s="9">
        <v>47.4</v>
      </c>
      <c r="I84" s="9">
        <v>8.1999999999999993</v>
      </c>
      <c r="J84" s="9" t="s">
        <v>571</v>
      </c>
      <c r="K84" s="9">
        <v>27.1</v>
      </c>
      <c r="L84" s="9">
        <v>10.4</v>
      </c>
      <c r="M84" s="8"/>
    </row>
    <row r="85" spans="1:13" x14ac:dyDescent="0.2">
      <c r="A85" s="12" t="s">
        <v>243</v>
      </c>
      <c r="B85" s="8">
        <v>101000</v>
      </c>
      <c r="C85" s="8">
        <v>48000</v>
      </c>
      <c r="D85" s="8" t="s">
        <v>571</v>
      </c>
      <c r="E85" s="8" t="s">
        <v>571</v>
      </c>
      <c r="F85" s="8">
        <v>28000</v>
      </c>
      <c r="G85" s="8">
        <v>11000</v>
      </c>
      <c r="H85" s="9">
        <v>47.2</v>
      </c>
      <c r="I85" s="9" t="s">
        <v>571</v>
      </c>
      <c r="J85" s="9" t="s">
        <v>571</v>
      </c>
      <c r="K85" s="9">
        <v>27.8</v>
      </c>
      <c r="L85" s="9">
        <v>10.7</v>
      </c>
      <c r="M85" s="8"/>
    </row>
    <row r="86" spans="1:13" x14ac:dyDescent="0.2">
      <c r="A86" s="12" t="s">
        <v>244</v>
      </c>
      <c r="B86" s="8">
        <v>102000</v>
      </c>
      <c r="C86" s="8">
        <v>47000</v>
      </c>
      <c r="D86" s="8" t="s">
        <v>571</v>
      </c>
      <c r="E86" s="8" t="s">
        <v>571</v>
      </c>
      <c r="F86" s="8">
        <v>30000</v>
      </c>
      <c r="G86" s="8">
        <v>12000</v>
      </c>
      <c r="H86" s="9">
        <v>45.8</v>
      </c>
      <c r="I86" s="9" t="s">
        <v>571</v>
      </c>
      <c r="J86" s="9" t="s">
        <v>571</v>
      </c>
      <c r="K86" s="9">
        <v>29.6</v>
      </c>
      <c r="L86" s="9">
        <v>11.9</v>
      </c>
      <c r="M86" s="8"/>
    </row>
    <row r="87" spans="1:13" x14ac:dyDescent="0.2">
      <c r="A87" s="12" t="s">
        <v>245</v>
      </c>
      <c r="B87" s="8">
        <v>106000</v>
      </c>
      <c r="C87" s="8">
        <v>48000</v>
      </c>
      <c r="D87" s="8" t="s">
        <v>571</v>
      </c>
      <c r="E87" s="8" t="s">
        <v>571</v>
      </c>
      <c r="F87" s="8">
        <v>32000</v>
      </c>
      <c r="G87" s="8">
        <v>12000</v>
      </c>
      <c r="H87" s="9">
        <v>45.4</v>
      </c>
      <c r="I87" s="9" t="s">
        <v>571</v>
      </c>
      <c r="J87" s="9" t="s">
        <v>571</v>
      </c>
      <c r="K87" s="9">
        <v>30</v>
      </c>
      <c r="L87" s="9">
        <v>11.7</v>
      </c>
      <c r="M87" s="8"/>
    </row>
    <row r="88" spans="1:13" x14ac:dyDescent="0.2">
      <c r="A88" s="12" t="s">
        <v>246</v>
      </c>
      <c r="B88" s="8">
        <v>110000</v>
      </c>
      <c r="C88" s="8">
        <v>49000</v>
      </c>
      <c r="D88" s="8" t="s">
        <v>571</v>
      </c>
      <c r="E88" s="8" t="s">
        <v>571</v>
      </c>
      <c r="F88" s="8">
        <v>33000</v>
      </c>
      <c r="G88" s="8">
        <v>13000</v>
      </c>
      <c r="H88" s="9">
        <v>44.7</v>
      </c>
      <c r="I88" s="9" t="s">
        <v>571</v>
      </c>
      <c r="J88" s="9" t="s">
        <v>571</v>
      </c>
      <c r="K88" s="9">
        <v>30.4</v>
      </c>
      <c r="L88" s="9">
        <v>12.1</v>
      </c>
      <c r="M88" s="8"/>
    </row>
    <row r="89" spans="1:13" x14ac:dyDescent="0.2">
      <c r="A89" s="12" t="s">
        <v>247</v>
      </c>
      <c r="B89" s="8">
        <v>113000</v>
      </c>
      <c r="C89" s="8">
        <v>50000</v>
      </c>
      <c r="D89" s="8" t="s">
        <v>571</v>
      </c>
      <c r="E89" s="8" t="s">
        <v>571</v>
      </c>
      <c r="F89" s="8">
        <v>36000</v>
      </c>
      <c r="G89" s="8">
        <v>13000</v>
      </c>
      <c r="H89" s="9">
        <v>44.1</v>
      </c>
      <c r="I89" s="9" t="s">
        <v>571</v>
      </c>
      <c r="J89" s="9" t="s">
        <v>571</v>
      </c>
      <c r="K89" s="9">
        <v>31.3</v>
      </c>
      <c r="L89" s="9">
        <v>11.9</v>
      </c>
      <c r="M89" s="8"/>
    </row>
    <row r="90" spans="1:13" x14ac:dyDescent="0.2">
      <c r="A90" s="12" t="s">
        <v>248</v>
      </c>
      <c r="B90" s="8">
        <v>115000</v>
      </c>
      <c r="C90" s="8">
        <v>50000</v>
      </c>
      <c r="D90" s="8">
        <v>8000</v>
      </c>
      <c r="E90" s="8">
        <v>8000</v>
      </c>
      <c r="F90" s="8">
        <v>36000</v>
      </c>
      <c r="G90" s="8">
        <v>12000</v>
      </c>
      <c r="H90" s="9">
        <v>43.5</v>
      </c>
      <c r="I90" s="9">
        <v>7</v>
      </c>
      <c r="J90" s="9">
        <v>7.1</v>
      </c>
      <c r="K90" s="9">
        <v>31.6</v>
      </c>
      <c r="L90" s="9">
        <v>10.8</v>
      </c>
      <c r="M90" s="8"/>
    </row>
    <row r="91" spans="1:13" x14ac:dyDescent="0.2">
      <c r="A91" s="12" t="s">
        <v>249</v>
      </c>
      <c r="B91" s="8">
        <v>116000</v>
      </c>
      <c r="C91" s="8">
        <v>50000</v>
      </c>
      <c r="D91" s="8">
        <v>8000</v>
      </c>
      <c r="E91" s="8" t="s">
        <v>571</v>
      </c>
      <c r="F91" s="8">
        <v>36000</v>
      </c>
      <c r="G91" s="8">
        <v>13000</v>
      </c>
      <c r="H91" s="9">
        <v>43.4</v>
      </c>
      <c r="I91" s="9">
        <v>7.3</v>
      </c>
      <c r="J91" s="9" t="s">
        <v>571</v>
      </c>
      <c r="K91" s="9">
        <v>31.2</v>
      </c>
      <c r="L91" s="9">
        <v>11.2</v>
      </c>
      <c r="M91" s="8"/>
    </row>
    <row r="92" spans="1:13" x14ac:dyDescent="0.2">
      <c r="A92" s="12" t="s">
        <v>250</v>
      </c>
      <c r="B92" s="8">
        <v>114000</v>
      </c>
      <c r="C92" s="8">
        <v>47000</v>
      </c>
      <c r="D92" s="8">
        <v>10000</v>
      </c>
      <c r="E92" s="8">
        <v>8000</v>
      </c>
      <c r="F92" s="8">
        <v>36000</v>
      </c>
      <c r="G92" s="8">
        <v>13000</v>
      </c>
      <c r="H92" s="9">
        <v>41.1</v>
      </c>
      <c r="I92" s="9">
        <v>8.4</v>
      </c>
      <c r="J92" s="9">
        <v>7.3</v>
      </c>
      <c r="K92" s="9">
        <v>31.9</v>
      </c>
      <c r="L92" s="9">
        <v>11.3</v>
      </c>
      <c r="M92" s="8"/>
    </row>
    <row r="93" spans="1:13" x14ac:dyDescent="0.2">
      <c r="A93" s="12" t="s">
        <v>251</v>
      </c>
      <c r="B93" s="8">
        <v>115000</v>
      </c>
      <c r="C93" s="8">
        <v>47000</v>
      </c>
      <c r="D93" s="8">
        <v>8000</v>
      </c>
      <c r="E93" s="8" t="s">
        <v>571</v>
      </c>
      <c r="F93" s="8">
        <v>38000</v>
      </c>
      <c r="G93" s="8">
        <v>13000</v>
      </c>
      <c r="H93" s="9">
        <v>41.2</v>
      </c>
      <c r="I93" s="9">
        <v>7.4</v>
      </c>
      <c r="J93" s="9" t="s">
        <v>571</v>
      </c>
      <c r="K93" s="9">
        <v>33.299999999999997</v>
      </c>
      <c r="L93" s="9">
        <v>11.1</v>
      </c>
      <c r="M93" s="8"/>
    </row>
    <row r="94" spans="1:13" x14ac:dyDescent="0.2">
      <c r="A94" s="12" t="s">
        <v>252</v>
      </c>
      <c r="B94" s="8">
        <v>119000</v>
      </c>
      <c r="C94" s="8">
        <v>50000</v>
      </c>
      <c r="D94" s="8" t="s">
        <v>571</v>
      </c>
      <c r="E94" s="8">
        <v>9000</v>
      </c>
      <c r="F94" s="8">
        <v>40000</v>
      </c>
      <c r="G94" s="8">
        <v>12000</v>
      </c>
      <c r="H94" s="9">
        <v>42.1</v>
      </c>
      <c r="I94" s="9" t="s">
        <v>571</v>
      </c>
      <c r="J94" s="9">
        <v>7.3</v>
      </c>
      <c r="K94" s="9">
        <v>34</v>
      </c>
      <c r="L94" s="9">
        <v>9.9</v>
      </c>
      <c r="M94" s="8"/>
    </row>
    <row r="95" spans="1:13" x14ac:dyDescent="0.2">
      <c r="A95" s="12" t="s">
        <v>253</v>
      </c>
      <c r="B95" s="8">
        <v>117000</v>
      </c>
      <c r="C95" s="8">
        <v>50000</v>
      </c>
      <c r="D95" s="8" t="s">
        <v>571</v>
      </c>
      <c r="E95" s="8">
        <v>9000</v>
      </c>
      <c r="F95" s="8">
        <v>39000</v>
      </c>
      <c r="G95" s="8">
        <v>11000</v>
      </c>
      <c r="H95" s="9">
        <v>43.2</v>
      </c>
      <c r="I95" s="9" t="s">
        <v>571</v>
      </c>
      <c r="J95" s="9">
        <v>7.8</v>
      </c>
      <c r="K95" s="9">
        <v>33.200000000000003</v>
      </c>
      <c r="L95" s="9">
        <v>9.4</v>
      </c>
      <c r="M95" s="8"/>
    </row>
    <row r="96" spans="1:13" x14ac:dyDescent="0.2">
      <c r="A96" s="12" t="s">
        <v>254</v>
      </c>
      <c r="B96" s="8">
        <v>117000</v>
      </c>
      <c r="C96" s="8">
        <v>51000</v>
      </c>
      <c r="D96" s="8">
        <v>8000</v>
      </c>
      <c r="E96" s="8">
        <v>10000</v>
      </c>
      <c r="F96" s="8">
        <v>37000</v>
      </c>
      <c r="G96" s="8">
        <v>11000</v>
      </c>
      <c r="H96" s="9">
        <v>43.9</v>
      </c>
      <c r="I96" s="9">
        <v>6.9</v>
      </c>
      <c r="J96" s="9">
        <v>8.9</v>
      </c>
      <c r="K96" s="9">
        <v>31.3</v>
      </c>
      <c r="L96" s="9">
        <v>9.1</v>
      </c>
      <c r="M96" s="8"/>
    </row>
    <row r="97" spans="1:13" x14ac:dyDescent="0.2">
      <c r="A97" s="12" t="s">
        <v>255</v>
      </c>
      <c r="B97" s="8">
        <v>110000</v>
      </c>
      <c r="C97" s="8">
        <v>50000</v>
      </c>
      <c r="D97" s="8">
        <v>10000</v>
      </c>
      <c r="E97" s="8">
        <v>9000</v>
      </c>
      <c r="F97" s="8">
        <v>31000</v>
      </c>
      <c r="G97" s="8">
        <v>11000</v>
      </c>
      <c r="H97" s="9">
        <v>44.9</v>
      </c>
      <c r="I97" s="9">
        <v>8.6</v>
      </c>
      <c r="J97" s="9">
        <v>8.1999999999999993</v>
      </c>
      <c r="K97" s="9">
        <v>28.4</v>
      </c>
      <c r="L97" s="9">
        <v>9.9</v>
      </c>
      <c r="M97" s="8"/>
    </row>
    <row r="98" spans="1:13" x14ac:dyDescent="0.2">
      <c r="A98" s="12" t="s">
        <v>256</v>
      </c>
      <c r="B98" s="8">
        <v>109000</v>
      </c>
      <c r="C98" s="8">
        <v>47000</v>
      </c>
      <c r="D98" s="8">
        <v>9000</v>
      </c>
      <c r="E98" s="8">
        <v>10000</v>
      </c>
      <c r="F98" s="8">
        <v>32000</v>
      </c>
      <c r="G98" s="8">
        <v>10000</v>
      </c>
      <c r="H98" s="9">
        <v>43.7</v>
      </c>
      <c r="I98" s="9">
        <v>7.9</v>
      </c>
      <c r="J98" s="9">
        <v>9</v>
      </c>
      <c r="K98" s="9">
        <v>29.9</v>
      </c>
      <c r="L98" s="9">
        <v>9.6</v>
      </c>
      <c r="M98" s="8"/>
    </row>
    <row r="99" spans="1:13" x14ac:dyDescent="0.2">
      <c r="A99" s="12" t="s">
        <v>257</v>
      </c>
      <c r="B99" s="8">
        <v>109000</v>
      </c>
      <c r="C99" s="8">
        <v>48000</v>
      </c>
      <c r="D99" s="8" t="s">
        <v>571</v>
      </c>
      <c r="E99" s="8">
        <v>10000</v>
      </c>
      <c r="F99" s="8">
        <v>34000</v>
      </c>
      <c r="G99" s="8">
        <v>10000</v>
      </c>
      <c r="H99" s="9">
        <v>43.6</v>
      </c>
      <c r="I99" s="9" t="s">
        <v>571</v>
      </c>
      <c r="J99" s="9">
        <v>9.1999999999999993</v>
      </c>
      <c r="K99" s="9">
        <v>31.1</v>
      </c>
      <c r="L99" s="9">
        <v>9.1999999999999993</v>
      </c>
      <c r="M99" s="8"/>
    </row>
    <row r="100" spans="1:13" x14ac:dyDescent="0.2">
      <c r="A100" s="12" t="s">
        <v>258</v>
      </c>
      <c r="B100" s="8">
        <v>106000</v>
      </c>
      <c r="C100" s="8">
        <v>46000</v>
      </c>
      <c r="D100" s="8" t="s">
        <v>571</v>
      </c>
      <c r="E100" s="8">
        <v>11000</v>
      </c>
      <c r="F100" s="8">
        <v>32000</v>
      </c>
      <c r="G100" s="8">
        <v>10000</v>
      </c>
      <c r="H100" s="9">
        <v>43.2</v>
      </c>
      <c r="I100" s="9" t="s">
        <v>571</v>
      </c>
      <c r="J100" s="9">
        <v>10.4</v>
      </c>
      <c r="K100" s="9">
        <v>30.3</v>
      </c>
      <c r="L100" s="9">
        <v>9.6</v>
      </c>
      <c r="M100" s="8"/>
    </row>
    <row r="101" spans="1:13" x14ac:dyDescent="0.2">
      <c r="A101" s="12" t="s">
        <v>259</v>
      </c>
      <c r="B101" s="8">
        <v>101000</v>
      </c>
      <c r="C101" s="8">
        <v>47000</v>
      </c>
      <c r="D101" s="8" t="s">
        <v>571</v>
      </c>
      <c r="E101" s="8">
        <v>9000</v>
      </c>
      <c r="F101" s="8">
        <v>28000</v>
      </c>
      <c r="G101" s="8">
        <v>10000</v>
      </c>
      <c r="H101" s="9">
        <v>46</v>
      </c>
      <c r="I101" s="9" t="s">
        <v>571</v>
      </c>
      <c r="J101" s="9">
        <v>9.1</v>
      </c>
      <c r="K101" s="9">
        <v>27.5</v>
      </c>
      <c r="L101" s="9">
        <v>10</v>
      </c>
      <c r="M101" s="8"/>
    </row>
    <row r="102" spans="1:13" x14ac:dyDescent="0.2">
      <c r="A102" s="12" t="s">
        <v>260</v>
      </c>
      <c r="B102" s="8">
        <v>98000</v>
      </c>
      <c r="C102" s="8">
        <v>48000</v>
      </c>
      <c r="D102" s="8" t="s">
        <v>571</v>
      </c>
      <c r="E102" s="8" t="s">
        <v>571</v>
      </c>
      <c r="F102" s="8">
        <v>26000</v>
      </c>
      <c r="G102" s="8">
        <v>9000</v>
      </c>
      <c r="H102" s="9">
        <v>48.9</v>
      </c>
      <c r="I102" s="9" t="s">
        <v>571</v>
      </c>
      <c r="J102" s="9" t="s">
        <v>571</v>
      </c>
      <c r="K102" s="9">
        <v>26.7</v>
      </c>
      <c r="L102" s="9">
        <v>9</v>
      </c>
      <c r="M102" s="8"/>
    </row>
    <row r="103" spans="1:13" x14ac:dyDescent="0.2">
      <c r="A103" s="12" t="s">
        <v>261</v>
      </c>
      <c r="B103" s="8">
        <v>96000</v>
      </c>
      <c r="C103" s="8">
        <v>47000</v>
      </c>
      <c r="D103" s="8" t="s">
        <v>571</v>
      </c>
      <c r="E103" s="8" t="s">
        <v>571</v>
      </c>
      <c r="F103" s="8">
        <v>25000</v>
      </c>
      <c r="G103" s="8">
        <v>9000</v>
      </c>
      <c r="H103" s="9">
        <v>49.1</v>
      </c>
      <c r="I103" s="9" t="s">
        <v>571</v>
      </c>
      <c r="J103" s="9" t="s">
        <v>571</v>
      </c>
      <c r="K103" s="9">
        <v>26.2</v>
      </c>
      <c r="L103" s="9">
        <v>9.8000000000000007</v>
      </c>
      <c r="M103" s="8"/>
    </row>
    <row r="104" spans="1:13" x14ac:dyDescent="0.2">
      <c r="A104" s="12" t="s">
        <v>262</v>
      </c>
      <c r="B104" s="8">
        <v>97000</v>
      </c>
      <c r="C104" s="8">
        <v>46000</v>
      </c>
      <c r="D104" s="8" t="s">
        <v>571</v>
      </c>
      <c r="E104" s="8">
        <v>9000</v>
      </c>
      <c r="F104" s="8">
        <v>26000</v>
      </c>
      <c r="G104" s="8">
        <v>10000</v>
      </c>
      <c r="H104" s="9">
        <v>47.7</v>
      </c>
      <c r="I104" s="9" t="s">
        <v>571</v>
      </c>
      <c r="J104" s="9">
        <v>9.6</v>
      </c>
      <c r="K104" s="9">
        <v>26.6</v>
      </c>
      <c r="L104" s="9">
        <v>10.4</v>
      </c>
      <c r="M104" s="8"/>
    </row>
    <row r="105" spans="1:13" x14ac:dyDescent="0.2">
      <c r="A105" s="12" t="s">
        <v>263</v>
      </c>
      <c r="B105" s="8">
        <v>98000</v>
      </c>
      <c r="C105" s="8">
        <v>43000</v>
      </c>
      <c r="D105" s="8" t="s">
        <v>571</v>
      </c>
      <c r="E105" s="8">
        <v>10000</v>
      </c>
      <c r="F105" s="8">
        <v>28000</v>
      </c>
      <c r="G105" s="8">
        <v>12000</v>
      </c>
      <c r="H105" s="9">
        <v>43.8</v>
      </c>
      <c r="I105" s="9" t="s">
        <v>571</v>
      </c>
      <c r="J105" s="9">
        <v>10.6</v>
      </c>
      <c r="K105" s="9">
        <v>28.9</v>
      </c>
      <c r="L105" s="9">
        <v>11.8</v>
      </c>
      <c r="M105" s="8"/>
    </row>
    <row r="106" spans="1:13" x14ac:dyDescent="0.2">
      <c r="A106" s="12" t="s">
        <v>264</v>
      </c>
      <c r="B106" s="8">
        <v>101000</v>
      </c>
      <c r="C106" s="8">
        <v>45000</v>
      </c>
      <c r="D106" s="8" t="s">
        <v>571</v>
      </c>
      <c r="E106" s="8">
        <v>9000</v>
      </c>
      <c r="F106" s="8">
        <v>30000</v>
      </c>
      <c r="G106" s="8">
        <v>11000</v>
      </c>
      <c r="H106" s="9">
        <v>44.8</v>
      </c>
      <c r="I106" s="9" t="s">
        <v>571</v>
      </c>
      <c r="J106" s="9">
        <v>9.1</v>
      </c>
      <c r="K106" s="9">
        <v>30.1</v>
      </c>
      <c r="L106" s="9">
        <v>10.5</v>
      </c>
      <c r="M106" s="8"/>
    </row>
    <row r="107" spans="1:13" x14ac:dyDescent="0.2">
      <c r="A107" s="12" t="s">
        <v>265</v>
      </c>
      <c r="B107" s="8">
        <v>107000</v>
      </c>
      <c r="C107" s="8">
        <v>47000</v>
      </c>
      <c r="D107" s="8" t="s">
        <v>571</v>
      </c>
      <c r="E107" s="8">
        <v>8000</v>
      </c>
      <c r="F107" s="8">
        <v>33000</v>
      </c>
      <c r="G107" s="8">
        <v>12000</v>
      </c>
      <c r="H107" s="9">
        <v>43.7</v>
      </c>
      <c r="I107" s="9" t="s">
        <v>571</v>
      </c>
      <c r="J107" s="9">
        <v>7.7</v>
      </c>
      <c r="K107" s="9">
        <v>30.5</v>
      </c>
      <c r="L107" s="9">
        <v>11.4</v>
      </c>
      <c r="M107" s="8"/>
    </row>
    <row r="108" spans="1:13" x14ac:dyDescent="0.2">
      <c r="A108" s="12" t="s">
        <v>266</v>
      </c>
      <c r="B108" s="8">
        <v>104000</v>
      </c>
      <c r="C108" s="8">
        <v>45000</v>
      </c>
      <c r="D108" s="8" t="s">
        <v>571</v>
      </c>
      <c r="E108" s="8">
        <v>9000</v>
      </c>
      <c r="F108" s="8">
        <v>30000</v>
      </c>
      <c r="G108" s="8">
        <v>14000</v>
      </c>
      <c r="H108" s="9">
        <v>42.9</v>
      </c>
      <c r="I108" s="9" t="s">
        <v>571</v>
      </c>
      <c r="J108" s="9">
        <v>8.1999999999999993</v>
      </c>
      <c r="K108" s="9">
        <v>29.3</v>
      </c>
      <c r="L108" s="9">
        <v>13.9</v>
      </c>
      <c r="M108" s="8"/>
    </row>
    <row r="109" spans="1:13" x14ac:dyDescent="0.2">
      <c r="A109" s="12" t="s">
        <v>267</v>
      </c>
      <c r="B109" s="8">
        <v>104000</v>
      </c>
      <c r="C109" s="8">
        <v>45000</v>
      </c>
      <c r="D109" s="8" t="s">
        <v>571</v>
      </c>
      <c r="E109" s="8">
        <v>9000</v>
      </c>
      <c r="F109" s="8">
        <v>31000</v>
      </c>
      <c r="G109" s="8">
        <v>13000</v>
      </c>
      <c r="H109" s="9">
        <v>43.7</v>
      </c>
      <c r="I109" s="9" t="s">
        <v>571</v>
      </c>
      <c r="J109" s="9">
        <v>8.5</v>
      </c>
      <c r="K109" s="9">
        <v>29.5</v>
      </c>
      <c r="L109" s="9">
        <v>13</v>
      </c>
      <c r="M109" s="8"/>
    </row>
    <row r="110" spans="1:13" x14ac:dyDescent="0.2">
      <c r="A110" s="12" t="s">
        <v>268</v>
      </c>
      <c r="B110" s="8">
        <v>100000</v>
      </c>
      <c r="C110" s="8">
        <v>43000</v>
      </c>
      <c r="D110" s="8" t="s">
        <v>571</v>
      </c>
      <c r="E110" s="8">
        <v>10000</v>
      </c>
      <c r="F110" s="8">
        <v>29000</v>
      </c>
      <c r="G110" s="8">
        <v>13000</v>
      </c>
      <c r="H110" s="9">
        <v>43.4</v>
      </c>
      <c r="I110" s="9" t="s">
        <v>571</v>
      </c>
      <c r="J110" s="9">
        <v>9.8000000000000007</v>
      </c>
      <c r="K110" s="9">
        <v>29</v>
      </c>
      <c r="L110" s="9">
        <v>12.6</v>
      </c>
      <c r="M110" s="8"/>
    </row>
    <row r="111" spans="1:13" x14ac:dyDescent="0.2">
      <c r="A111" s="12" t="s">
        <v>269</v>
      </c>
      <c r="B111" s="8">
        <v>102000</v>
      </c>
      <c r="C111" s="8">
        <v>43000</v>
      </c>
      <c r="D111" s="8" t="s">
        <v>571</v>
      </c>
      <c r="E111" s="8">
        <v>10000</v>
      </c>
      <c r="F111" s="8">
        <v>31000</v>
      </c>
      <c r="G111" s="8">
        <v>12000</v>
      </c>
      <c r="H111" s="9">
        <v>42.6</v>
      </c>
      <c r="I111" s="9" t="s">
        <v>571</v>
      </c>
      <c r="J111" s="9">
        <v>10.199999999999999</v>
      </c>
      <c r="K111" s="9">
        <v>30.6</v>
      </c>
      <c r="L111" s="9">
        <v>11.3</v>
      </c>
      <c r="M111" s="8"/>
    </row>
    <row r="112" spans="1:13" x14ac:dyDescent="0.2">
      <c r="A112" s="12" t="s">
        <v>270</v>
      </c>
      <c r="B112" s="8">
        <v>105000</v>
      </c>
      <c r="C112" s="8">
        <v>47000</v>
      </c>
      <c r="D112" s="8" t="s">
        <v>571</v>
      </c>
      <c r="E112" s="8">
        <v>11000</v>
      </c>
      <c r="F112" s="8">
        <v>32000</v>
      </c>
      <c r="G112" s="8">
        <v>10000</v>
      </c>
      <c r="H112" s="9">
        <v>44.7</v>
      </c>
      <c r="I112" s="9" t="s">
        <v>571</v>
      </c>
      <c r="J112" s="9">
        <v>10.3</v>
      </c>
      <c r="K112" s="9">
        <v>30.9</v>
      </c>
      <c r="L112" s="9">
        <v>9.6</v>
      </c>
      <c r="M112" s="8"/>
    </row>
    <row r="113" spans="1:13" x14ac:dyDescent="0.2">
      <c r="A113" s="12" t="s">
        <v>271</v>
      </c>
      <c r="B113" s="8">
        <v>106000</v>
      </c>
      <c r="C113" s="8">
        <v>48000</v>
      </c>
      <c r="D113" s="8" t="s">
        <v>571</v>
      </c>
      <c r="E113" s="8">
        <v>10000</v>
      </c>
      <c r="F113" s="8">
        <v>34000</v>
      </c>
      <c r="G113" s="8">
        <v>10000</v>
      </c>
      <c r="H113" s="9">
        <v>45.7</v>
      </c>
      <c r="I113" s="9" t="s">
        <v>571</v>
      </c>
      <c r="J113" s="9">
        <v>9</v>
      </c>
      <c r="K113" s="9">
        <v>32</v>
      </c>
      <c r="L113" s="9">
        <v>9.3000000000000007</v>
      </c>
      <c r="M113" s="8"/>
    </row>
    <row r="114" spans="1:13" x14ac:dyDescent="0.2">
      <c r="A114" s="12" t="s">
        <v>272</v>
      </c>
      <c r="B114" s="8">
        <v>108000</v>
      </c>
      <c r="C114" s="8">
        <v>50000</v>
      </c>
      <c r="D114" s="8" t="s">
        <v>571</v>
      </c>
      <c r="E114" s="8">
        <v>10000</v>
      </c>
      <c r="F114" s="8">
        <v>35000</v>
      </c>
      <c r="G114" s="8">
        <v>8000</v>
      </c>
      <c r="H114" s="9">
        <v>46.8</v>
      </c>
      <c r="I114" s="9" t="s">
        <v>571</v>
      </c>
      <c r="J114" s="9">
        <v>9</v>
      </c>
      <c r="K114" s="9">
        <v>32.200000000000003</v>
      </c>
      <c r="L114" s="9">
        <v>7.4</v>
      </c>
      <c r="M114" s="8"/>
    </row>
    <row r="115" spans="1:13" x14ac:dyDescent="0.2">
      <c r="A115" s="12" t="s">
        <v>273</v>
      </c>
      <c r="B115" s="8">
        <v>110000</v>
      </c>
      <c r="C115" s="8">
        <v>50000</v>
      </c>
      <c r="D115" s="8" t="s">
        <v>571</v>
      </c>
      <c r="E115" s="8">
        <v>10000</v>
      </c>
      <c r="F115" s="8">
        <v>35000</v>
      </c>
      <c r="G115" s="8">
        <v>8000</v>
      </c>
      <c r="H115" s="9">
        <v>45.9</v>
      </c>
      <c r="I115" s="9" t="s">
        <v>571</v>
      </c>
      <c r="J115" s="9">
        <v>9.1999999999999993</v>
      </c>
      <c r="K115" s="9">
        <v>31.7</v>
      </c>
      <c r="L115" s="9">
        <v>7.7</v>
      </c>
      <c r="M115" s="8"/>
    </row>
    <row r="116" spans="1:13" x14ac:dyDescent="0.2">
      <c r="A116" s="12" t="s">
        <v>274</v>
      </c>
      <c r="B116" s="8">
        <v>120000</v>
      </c>
      <c r="C116" s="8">
        <v>55000</v>
      </c>
      <c r="D116" s="8" t="s">
        <v>571</v>
      </c>
      <c r="E116" s="8">
        <v>10000</v>
      </c>
      <c r="F116" s="8">
        <v>37000</v>
      </c>
      <c r="G116" s="8">
        <v>12000</v>
      </c>
      <c r="H116" s="9">
        <v>45.8</v>
      </c>
      <c r="I116" s="9" t="s">
        <v>571</v>
      </c>
      <c r="J116" s="9">
        <v>8.4</v>
      </c>
      <c r="K116" s="9">
        <v>30.5</v>
      </c>
      <c r="L116" s="9">
        <v>10.199999999999999</v>
      </c>
      <c r="M116" s="8"/>
    </row>
    <row r="117" spans="1:13" x14ac:dyDescent="0.2">
      <c r="A117" s="12" t="s">
        <v>275</v>
      </c>
      <c r="B117" s="8">
        <v>122000</v>
      </c>
      <c r="C117" s="8">
        <v>56000</v>
      </c>
      <c r="D117" s="8" t="s">
        <v>571</v>
      </c>
      <c r="E117" s="8">
        <v>11000</v>
      </c>
      <c r="F117" s="8">
        <v>35000</v>
      </c>
      <c r="G117" s="8">
        <v>13000</v>
      </c>
      <c r="H117" s="9">
        <v>45.7</v>
      </c>
      <c r="I117" s="9" t="s">
        <v>571</v>
      </c>
      <c r="J117" s="9">
        <v>8.8000000000000007</v>
      </c>
      <c r="K117" s="9">
        <v>29</v>
      </c>
      <c r="L117" s="9">
        <v>10.6</v>
      </c>
      <c r="M117" s="8"/>
    </row>
    <row r="118" spans="1:13" x14ac:dyDescent="0.2">
      <c r="A118" s="12" t="s">
        <v>276</v>
      </c>
      <c r="B118" s="8">
        <v>127000</v>
      </c>
      <c r="C118" s="8">
        <v>56000</v>
      </c>
      <c r="D118" s="8" t="s">
        <v>571</v>
      </c>
      <c r="E118" s="8">
        <v>10000</v>
      </c>
      <c r="F118" s="8">
        <v>41000</v>
      </c>
      <c r="G118" s="8">
        <v>13000</v>
      </c>
      <c r="H118" s="9">
        <v>43.9</v>
      </c>
      <c r="I118" s="9" t="s">
        <v>571</v>
      </c>
      <c r="J118" s="9">
        <v>8.1999999999999993</v>
      </c>
      <c r="K118" s="9">
        <v>32.6</v>
      </c>
      <c r="L118" s="9">
        <v>9.9</v>
      </c>
      <c r="M118" s="8"/>
    </row>
    <row r="119" spans="1:13" x14ac:dyDescent="0.2">
      <c r="A119" s="12" t="s">
        <v>277</v>
      </c>
      <c r="B119" s="8">
        <v>124000</v>
      </c>
      <c r="C119" s="8">
        <v>55000</v>
      </c>
      <c r="D119" s="8" t="s">
        <v>571</v>
      </c>
      <c r="E119" s="8">
        <v>9000</v>
      </c>
      <c r="F119" s="8">
        <v>41000</v>
      </c>
      <c r="G119" s="8">
        <v>12000</v>
      </c>
      <c r="H119" s="9">
        <v>44.6</v>
      </c>
      <c r="I119" s="9" t="s">
        <v>571</v>
      </c>
      <c r="J119" s="9">
        <v>7.6</v>
      </c>
      <c r="K119" s="9">
        <v>33.1</v>
      </c>
      <c r="L119" s="9">
        <v>9.6999999999999993</v>
      </c>
      <c r="M119" s="8"/>
    </row>
    <row r="120" spans="1:13" x14ac:dyDescent="0.2">
      <c r="A120" s="12" t="s">
        <v>278</v>
      </c>
      <c r="B120" s="8">
        <v>120000</v>
      </c>
      <c r="C120" s="8">
        <v>54000</v>
      </c>
      <c r="D120" s="8" t="s">
        <v>571</v>
      </c>
      <c r="E120" s="8">
        <v>8000</v>
      </c>
      <c r="F120" s="8">
        <v>40000</v>
      </c>
      <c r="G120" s="8">
        <v>12000</v>
      </c>
      <c r="H120" s="9">
        <v>44.6</v>
      </c>
      <c r="I120" s="9" t="s">
        <v>571</v>
      </c>
      <c r="J120" s="9">
        <v>7</v>
      </c>
      <c r="K120" s="9">
        <v>33.299999999999997</v>
      </c>
      <c r="L120" s="9">
        <v>9.9</v>
      </c>
      <c r="M120" s="8"/>
    </row>
    <row r="121" spans="1:13" x14ac:dyDescent="0.2">
      <c r="A121" s="12" t="s">
        <v>279</v>
      </c>
      <c r="B121" s="8">
        <v>118000</v>
      </c>
      <c r="C121" s="8">
        <v>53000</v>
      </c>
      <c r="D121" s="8" t="s">
        <v>571</v>
      </c>
      <c r="E121" s="8">
        <v>9000</v>
      </c>
      <c r="F121" s="8">
        <v>37000</v>
      </c>
      <c r="G121" s="8">
        <v>13000</v>
      </c>
      <c r="H121" s="9">
        <v>44.8</v>
      </c>
      <c r="I121" s="9" t="s">
        <v>571</v>
      </c>
      <c r="J121" s="9">
        <v>7.4</v>
      </c>
      <c r="K121" s="9">
        <v>31.3</v>
      </c>
      <c r="L121" s="9">
        <v>11.4</v>
      </c>
      <c r="M121" s="8"/>
    </row>
    <row r="122" spans="1:13" x14ac:dyDescent="0.2">
      <c r="A122" s="12" t="s">
        <v>280</v>
      </c>
      <c r="B122" s="8">
        <v>116000</v>
      </c>
      <c r="C122" s="8">
        <v>54000</v>
      </c>
      <c r="D122" s="8" t="s">
        <v>571</v>
      </c>
      <c r="E122" s="8">
        <v>9000</v>
      </c>
      <c r="F122" s="8">
        <v>34000</v>
      </c>
      <c r="G122" s="8">
        <v>14000</v>
      </c>
      <c r="H122" s="9">
        <v>46.6</v>
      </c>
      <c r="I122" s="9" t="s">
        <v>571</v>
      </c>
      <c r="J122" s="9">
        <v>7.6</v>
      </c>
      <c r="K122" s="9">
        <v>29</v>
      </c>
      <c r="L122" s="9">
        <v>11.9</v>
      </c>
      <c r="M122" s="8"/>
    </row>
    <row r="123" spans="1:13" x14ac:dyDescent="0.2">
      <c r="A123" s="12" t="s">
        <v>281</v>
      </c>
      <c r="B123" s="8">
        <v>117000</v>
      </c>
      <c r="C123" s="8">
        <v>53000</v>
      </c>
      <c r="D123" s="8" t="s">
        <v>571</v>
      </c>
      <c r="E123" s="8" t="s">
        <v>571</v>
      </c>
      <c r="F123" s="8">
        <v>35000</v>
      </c>
      <c r="G123" s="8">
        <v>15000</v>
      </c>
      <c r="H123" s="9">
        <v>45.6</v>
      </c>
      <c r="I123" s="9" t="s">
        <v>571</v>
      </c>
      <c r="J123" s="9" t="s">
        <v>571</v>
      </c>
      <c r="K123" s="9">
        <v>30.1</v>
      </c>
      <c r="L123" s="9">
        <v>12.5</v>
      </c>
      <c r="M123" s="8"/>
    </row>
    <row r="124" spans="1:13" x14ac:dyDescent="0.2">
      <c r="A124" s="12" t="s">
        <v>282</v>
      </c>
      <c r="B124" s="8">
        <v>113000</v>
      </c>
      <c r="C124" s="8">
        <v>51000</v>
      </c>
      <c r="D124" s="8" t="s">
        <v>571</v>
      </c>
      <c r="E124" s="8">
        <v>9000</v>
      </c>
      <c r="F124" s="8">
        <v>33000</v>
      </c>
      <c r="G124" s="8">
        <v>14000</v>
      </c>
      <c r="H124" s="9">
        <v>45.6</v>
      </c>
      <c r="I124" s="9" t="s">
        <v>571</v>
      </c>
      <c r="J124" s="9">
        <v>7.7</v>
      </c>
      <c r="K124" s="9">
        <v>29</v>
      </c>
      <c r="L124" s="9">
        <v>12.6</v>
      </c>
      <c r="M124" s="8"/>
    </row>
    <row r="125" spans="1:13" x14ac:dyDescent="0.2">
      <c r="A125" s="12" t="s">
        <v>283</v>
      </c>
      <c r="B125" s="8">
        <v>112000</v>
      </c>
      <c r="C125" s="8">
        <v>49000</v>
      </c>
      <c r="D125" s="8" t="s">
        <v>571</v>
      </c>
      <c r="E125" s="8">
        <v>9000</v>
      </c>
      <c r="F125" s="8">
        <v>34000</v>
      </c>
      <c r="G125" s="8">
        <v>13000</v>
      </c>
      <c r="H125" s="9">
        <v>44</v>
      </c>
      <c r="I125" s="9" t="s">
        <v>571</v>
      </c>
      <c r="J125" s="9">
        <v>8.4</v>
      </c>
      <c r="K125" s="9">
        <v>30.9</v>
      </c>
      <c r="L125" s="9">
        <v>11.9</v>
      </c>
      <c r="M125" s="8"/>
    </row>
    <row r="126" spans="1:13" x14ac:dyDescent="0.2">
      <c r="A126" s="12" t="s">
        <v>284</v>
      </c>
      <c r="B126" s="8">
        <v>115000</v>
      </c>
      <c r="C126" s="8">
        <v>49000</v>
      </c>
      <c r="D126" s="8" t="s">
        <v>571</v>
      </c>
      <c r="E126" s="8">
        <v>10000</v>
      </c>
      <c r="F126" s="8">
        <v>37000</v>
      </c>
      <c r="G126" s="8">
        <v>14000</v>
      </c>
      <c r="H126" s="9">
        <v>42.5</v>
      </c>
      <c r="I126" s="9" t="s">
        <v>571</v>
      </c>
      <c r="J126" s="9">
        <v>8.5</v>
      </c>
      <c r="K126" s="9">
        <v>32.1</v>
      </c>
      <c r="L126" s="9">
        <v>11.9</v>
      </c>
      <c r="M126" s="8"/>
    </row>
    <row r="127" spans="1:13" x14ac:dyDescent="0.2">
      <c r="A127" s="12" t="s">
        <v>285</v>
      </c>
      <c r="B127" s="8">
        <v>117000</v>
      </c>
      <c r="C127" s="8">
        <v>50000</v>
      </c>
      <c r="D127" s="8" t="s">
        <v>571</v>
      </c>
      <c r="E127" s="8">
        <v>9000</v>
      </c>
      <c r="F127" s="8">
        <v>39000</v>
      </c>
      <c r="G127" s="8">
        <v>13000</v>
      </c>
      <c r="H127" s="9">
        <v>43.3</v>
      </c>
      <c r="I127" s="9" t="s">
        <v>571</v>
      </c>
      <c r="J127" s="9">
        <v>7.3</v>
      </c>
      <c r="K127" s="9">
        <v>33.200000000000003</v>
      </c>
      <c r="L127" s="9">
        <v>11.2</v>
      </c>
      <c r="M127" s="8"/>
    </row>
    <row r="128" spans="1:13" x14ac:dyDescent="0.2">
      <c r="A128" s="12" t="s">
        <v>286</v>
      </c>
      <c r="B128" s="8">
        <v>115000</v>
      </c>
      <c r="C128" s="8">
        <v>50000</v>
      </c>
      <c r="D128" s="8" t="s">
        <v>571</v>
      </c>
      <c r="E128" s="8">
        <v>10000</v>
      </c>
      <c r="F128" s="8">
        <v>38000</v>
      </c>
      <c r="G128" s="8">
        <v>11000</v>
      </c>
      <c r="H128" s="9">
        <v>43.5</v>
      </c>
      <c r="I128" s="9" t="s">
        <v>571</v>
      </c>
      <c r="J128" s="9">
        <v>8.3000000000000007</v>
      </c>
      <c r="K128" s="9">
        <v>33.200000000000003</v>
      </c>
      <c r="L128" s="9">
        <v>9.4</v>
      </c>
      <c r="M128" s="8"/>
    </row>
    <row r="129" spans="1:13" x14ac:dyDescent="0.2">
      <c r="A129" s="12" t="s">
        <v>287</v>
      </c>
      <c r="B129" s="8">
        <v>119000</v>
      </c>
      <c r="C129" s="8">
        <v>52000</v>
      </c>
      <c r="D129" s="8" t="s">
        <v>571</v>
      </c>
      <c r="E129" s="8">
        <v>10000</v>
      </c>
      <c r="F129" s="8">
        <v>40000</v>
      </c>
      <c r="G129" s="8">
        <v>10000</v>
      </c>
      <c r="H129" s="9">
        <v>43.4</v>
      </c>
      <c r="I129" s="9" t="s">
        <v>571</v>
      </c>
      <c r="J129" s="9">
        <v>8.4</v>
      </c>
      <c r="K129" s="9">
        <v>34.1</v>
      </c>
      <c r="L129" s="9">
        <v>8.8000000000000007</v>
      </c>
      <c r="M129" s="8"/>
    </row>
    <row r="130" spans="1:13" x14ac:dyDescent="0.2">
      <c r="A130" s="12" t="s">
        <v>288</v>
      </c>
      <c r="B130" s="8">
        <v>120000</v>
      </c>
      <c r="C130" s="8">
        <v>53000</v>
      </c>
      <c r="D130" s="8" t="s">
        <v>571</v>
      </c>
      <c r="E130" s="8">
        <v>11000</v>
      </c>
      <c r="F130" s="8">
        <v>40000</v>
      </c>
      <c r="G130" s="8">
        <v>10000</v>
      </c>
      <c r="H130" s="9">
        <v>44.1</v>
      </c>
      <c r="I130" s="9" t="s">
        <v>571</v>
      </c>
      <c r="J130" s="9">
        <v>8.8000000000000007</v>
      </c>
      <c r="K130" s="9">
        <v>33.4</v>
      </c>
      <c r="L130" s="9">
        <v>8.3000000000000007</v>
      </c>
      <c r="M130" s="8"/>
    </row>
    <row r="131" spans="1:13" x14ac:dyDescent="0.2">
      <c r="A131" s="12" t="s">
        <v>289</v>
      </c>
      <c r="B131" s="8">
        <v>124000</v>
      </c>
      <c r="C131" s="8">
        <v>54000</v>
      </c>
      <c r="D131" s="8" t="s">
        <v>571</v>
      </c>
      <c r="E131" s="8">
        <v>10000</v>
      </c>
      <c r="F131" s="8">
        <v>40000</v>
      </c>
      <c r="G131" s="8">
        <v>13000</v>
      </c>
      <c r="H131" s="9">
        <v>43.9</v>
      </c>
      <c r="I131" s="9" t="s">
        <v>571</v>
      </c>
      <c r="J131" s="9">
        <v>8.4</v>
      </c>
      <c r="K131" s="9">
        <v>32</v>
      </c>
      <c r="L131" s="9">
        <v>10.4</v>
      </c>
      <c r="M131" s="8"/>
    </row>
    <row r="132" spans="1:13" x14ac:dyDescent="0.2">
      <c r="A132" s="12" t="s">
        <v>290</v>
      </c>
      <c r="B132" s="8">
        <v>116000</v>
      </c>
      <c r="C132" s="8">
        <v>53000</v>
      </c>
      <c r="D132" s="8" t="s">
        <v>571</v>
      </c>
      <c r="E132" s="8">
        <v>10000</v>
      </c>
      <c r="F132" s="8">
        <v>35000</v>
      </c>
      <c r="G132" s="8">
        <v>11000</v>
      </c>
      <c r="H132" s="9">
        <v>45.4</v>
      </c>
      <c r="I132" s="9" t="s">
        <v>571</v>
      </c>
      <c r="J132" s="9">
        <v>9</v>
      </c>
      <c r="K132" s="9">
        <v>30.6</v>
      </c>
      <c r="L132" s="9">
        <v>9.6</v>
      </c>
      <c r="M132" s="8"/>
    </row>
    <row r="133" spans="1:13" x14ac:dyDescent="0.2">
      <c r="A133" s="12" t="s">
        <v>291</v>
      </c>
      <c r="B133" s="8">
        <v>115000</v>
      </c>
      <c r="C133" s="8">
        <v>50000</v>
      </c>
      <c r="D133" s="8" t="s">
        <v>571</v>
      </c>
      <c r="E133" s="8">
        <v>11000</v>
      </c>
      <c r="F133" s="8">
        <v>35000</v>
      </c>
      <c r="G133" s="8">
        <v>11000</v>
      </c>
      <c r="H133" s="9">
        <v>43.7</v>
      </c>
      <c r="I133" s="9" t="s">
        <v>571</v>
      </c>
      <c r="J133" s="9">
        <v>9.6</v>
      </c>
      <c r="K133" s="9">
        <v>30.8</v>
      </c>
      <c r="L133" s="9">
        <v>9.1999999999999993</v>
      </c>
      <c r="M133" s="8"/>
    </row>
    <row r="134" spans="1:13" x14ac:dyDescent="0.2">
      <c r="A134" s="12" t="s">
        <v>292</v>
      </c>
      <c r="B134" s="8">
        <v>112000</v>
      </c>
      <c r="C134" s="8">
        <v>47000</v>
      </c>
      <c r="D134" s="8" t="s">
        <v>571</v>
      </c>
      <c r="E134" s="8">
        <v>11000</v>
      </c>
      <c r="F134" s="8">
        <v>36000</v>
      </c>
      <c r="G134" s="8">
        <v>10000</v>
      </c>
      <c r="H134" s="9">
        <v>41.6</v>
      </c>
      <c r="I134" s="9" t="s">
        <v>571</v>
      </c>
      <c r="J134" s="9">
        <v>10.199999999999999</v>
      </c>
      <c r="K134" s="9">
        <v>32.5</v>
      </c>
      <c r="L134" s="9">
        <v>8.6</v>
      </c>
      <c r="M134" s="8"/>
    </row>
    <row r="135" spans="1:13" x14ac:dyDescent="0.2">
      <c r="A135" s="12" t="s">
        <v>293</v>
      </c>
      <c r="B135" s="8">
        <v>116000</v>
      </c>
      <c r="C135" s="8">
        <v>47000</v>
      </c>
      <c r="D135" s="8">
        <v>9000</v>
      </c>
      <c r="E135" s="8">
        <v>13000</v>
      </c>
      <c r="F135" s="8">
        <v>37000</v>
      </c>
      <c r="G135" s="8">
        <v>10000</v>
      </c>
      <c r="H135" s="9">
        <v>40</v>
      </c>
      <c r="I135" s="9">
        <v>8.1</v>
      </c>
      <c r="J135" s="9">
        <v>11.4</v>
      </c>
      <c r="K135" s="9">
        <v>31.4</v>
      </c>
      <c r="L135" s="9">
        <v>9</v>
      </c>
      <c r="M135" s="8"/>
    </row>
    <row r="136" spans="1:13" x14ac:dyDescent="0.2">
      <c r="A136" s="12" t="s">
        <v>294</v>
      </c>
      <c r="B136" s="8">
        <v>115000</v>
      </c>
      <c r="C136" s="8">
        <v>46000</v>
      </c>
      <c r="D136" s="8">
        <v>9000</v>
      </c>
      <c r="E136" s="8">
        <v>13000</v>
      </c>
      <c r="F136" s="8">
        <v>36000</v>
      </c>
      <c r="G136" s="8">
        <v>10000</v>
      </c>
      <c r="H136" s="9">
        <v>39.9</v>
      </c>
      <c r="I136" s="9">
        <v>7.8</v>
      </c>
      <c r="J136" s="9">
        <v>11.7</v>
      </c>
      <c r="K136" s="9">
        <v>31.8</v>
      </c>
      <c r="L136" s="9">
        <v>8.9</v>
      </c>
      <c r="M136" s="8"/>
    </row>
    <row r="137" spans="1:13" x14ac:dyDescent="0.2">
      <c r="A137" s="12" t="s">
        <v>295</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
      <c r="A138" s="12" t="s">
        <v>296</v>
      </c>
      <c r="B138" s="8">
        <v>117000</v>
      </c>
      <c r="C138" s="8">
        <v>49000</v>
      </c>
      <c r="D138" s="8">
        <v>9000</v>
      </c>
      <c r="E138" s="8">
        <v>14000</v>
      </c>
      <c r="F138" s="8">
        <v>36000</v>
      </c>
      <c r="G138" s="8">
        <v>9000</v>
      </c>
      <c r="H138" s="9">
        <v>41.6</v>
      </c>
      <c r="I138" s="9">
        <v>7.3</v>
      </c>
      <c r="J138" s="9">
        <v>12.4</v>
      </c>
      <c r="K138" s="9">
        <v>30.7</v>
      </c>
      <c r="L138" s="9">
        <v>8</v>
      </c>
      <c r="M138" s="8"/>
    </row>
    <row r="139" spans="1:13" x14ac:dyDescent="0.2">
      <c r="A139" s="12" t="s">
        <v>297</v>
      </c>
      <c r="B139" s="8">
        <v>115000</v>
      </c>
      <c r="C139" s="8">
        <v>46000</v>
      </c>
      <c r="D139" s="8" t="s">
        <v>571</v>
      </c>
      <c r="E139" s="8">
        <v>16000</v>
      </c>
      <c r="F139" s="8">
        <v>35000</v>
      </c>
      <c r="G139" s="8">
        <v>11000</v>
      </c>
      <c r="H139" s="9">
        <v>40.200000000000003</v>
      </c>
      <c r="I139" s="9" t="s">
        <v>571</v>
      </c>
      <c r="J139" s="9">
        <v>14</v>
      </c>
      <c r="K139" s="9">
        <v>30.1</v>
      </c>
      <c r="L139" s="9">
        <v>9.3000000000000007</v>
      </c>
      <c r="M139" s="8"/>
    </row>
    <row r="140" spans="1:13" x14ac:dyDescent="0.2">
      <c r="A140" s="12" t="s">
        <v>298</v>
      </c>
      <c r="B140" s="8">
        <v>118000</v>
      </c>
      <c r="C140" s="8">
        <v>46000</v>
      </c>
      <c r="D140" s="8">
        <v>8000</v>
      </c>
      <c r="E140" s="8">
        <v>16000</v>
      </c>
      <c r="F140" s="8">
        <v>35000</v>
      </c>
      <c r="G140" s="8">
        <v>13000</v>
      </c>
      <c r="H140" s="9">
        <v>39.1</v>
      </c>
      <c r="I140" s="9">
        <v>6.9</v>
      </c>
      <c r="J140" s="9">
        <v>13.6</v>
      </c>
      <c r="K140" s="9">
        <v>29.3</v>
      </c>
      <c r="L140" s="9">
        <v>11.1</v>
      </c>
      <c r="M140" s="8"/>
    </row>
    <row r="141" spans="1:13" x14ac:dyDescent="0.2">
      <c r="A141" s="12" t="s">
        <v>299</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
      <c r="A142" s="12" t="s">
        <v>300</v>
      </c>
      <c r="B142" s="8">
        <v>123000</v>
      </c>
      <c r="C142" s="8">
        <v>50000</v>
      </c>
      <c r="D142" s="8" t="s">
        <v>571</v>
      </c>
      <c r="E142" s="8">
        <v>14000</v>
      </c>
      <c r="F142" s="8">
        <v>40000</v>
      </c>
      <c r="G142" s="8">
        <v>11000</v>
      </c>
      <c r="H142" s="9">
        <v>40.700000000000003</v>
      </c>
      <c r="I142" s="9" t="s">
        <v>571</v>
      </c>
      <c r="J142" s="9">
        <v>11.4</v>
      </c>
      <c r="K142" s="9">
        <v>32.4</v>
      </c>
      <c r="L142" s="9">
        <v>9.1999999999999993</v>
      </c>
      <c r="M142" s="8"/>
    </row>
    <row r="143" spans="1:13" x14ac:dyDescent="0.2">
      <c r="A143" s="12" t="s">
        <v>301</v>
      </c>
      <c r="B143" s="8">
        <v>118000</v>
      </c>
      <c r="C143" s="8">
        <v>46000</v>
      </c>
      <c r="D143" s="8">
        <v>8000</v>
      </c>
      <c r="E143" s="8">
        <v>14000</v>
      </c>
      <c r="F143" s="8">
        <v>41000</v>
      </c>
      <c r="G143" s="8">
        <v>9000</v>
      </c>
      <c r="H143" s="9">
        <v>39.4</v>
      </c>
      <c r="I143" s="9">
        <v>7.1</v>
      </c>
      <c r="J143" s="9">
        <v>11.5</v>
      </c>
      <c r="K143" s="9">
        <v>34.5</v>
      </c>
      <c r="L143" s="9">
        <v>7.5</v>
      </c>
      <c r="M143" s="8"/>
    </row>
    <row r="144" spans="1:13" x14ac:dyDescent="0.2">
      <c r="A144" s="12" t="s">
        <v>302</v>
      </c>
      <c r="B144" s="8">
        <v>113000</v>
      </c>
      <c r="C144" s="8">
        <v>46000</v>
      </c>
      <c r="D144" s="8" t="s">
        <v>571</v>
      </c>
      <c r="E144" s="8">
        <v>13000</v>
      </c>
      <c r="F144" s="8">
        <v>35000</v>
      </c>
      <c r="G144" s="8">
        <v>11000</v>
      </c>
      <c r="H144" s="9">
        <v>40.799999999999997</v>
      </c>
      <c r="I144" s="9" t="s">
        <v>571</v>
      </c>
      <c r="J144" s="9">
        <v>11.7</v>
      </c>
      <c r="K144" s="9">
        <v>30.8</v>
      </c>
      <c r="L144" s="9">
        <v>10</v>
      </c>
      <c r="M144" s="8"/>
    </row>
    <row r="145" spans="1:13" x14ac:dyDescent="0.2">
      <c r="A145" s="12" t="s">
        <v>303</v>
      </c>
      <c r="B145" s="8">
        <v>114000</v>
      </c>
      <c r="C145" s="8">
        <v>48000</v>
      </c>
      <c r="D145" s="8" t="s">
        <v>571</v>
      </c>
      <c r="E145" s="8">
        <v>13000</v>
      </c>
      <c r="F145" s="8">
        <v>34000</v>
      </c>
      <c r="G145" s="8">
        <v>13000</v>
      </c>
      <c r="H145" s="9">
        <v>42.1</v>
      </c>
      <c r="I145" s="9" t="s">
        <v>571</v>
      </c>
      <c r="J145" s="9">
        <v>10.9</v>
      </c>
      <c r="K145" s="9">
        <v>29.5</v>
      </c>
      <c r="L145" s="9">
        <v>11</v>
      </c>
      <c r="M145" s="8"/>
    </row>
    <row r="146" spans="1:13" x14ac:dyDescent="0.2">
      <c r="A146" s="12" t="s">
        <v>304</v>
      </c>
      <c r="B146" s="8">
        <v>116000</v>
      </c>
      <c r="C146" s="8">
        <v>51000</v>
      </c>
      <c r="D146" s="8" t="s">
        <v>571</v>
      </c>
      <c r="E146" s="8">
        <v>13000</v>
      </c>
      <c r="F146" s="8">
        <v>32000</v>
      </c>
      <c r="G146" s="8">
        <v>13000</v>
      </c>
      <c r="H146" s="9">
        <v>44.1</v>
      </c>
      <c r="I146" s="9" t="s">
        <v>571</v>
      </c>
      <c r="J146" s="9">
        <v>10.9</v>
      </c>
      <c r="K146" s="9">
        <v>27.6</v>
      </c>
      <c r="L146" s="9">
        <v>11.1</v>
      </c>
      <c r="M146" s="8"/>
    </row>
    <row r="147" spans="1:13" x14ac:dyDescent="0.2">
      <c r="A147" s="12" t="s">
        <v>305</v>
      </c>
      <c r="B147" s="8">
        <v>121000</v>
      </c>
      <c r="C147" s="8">
        <v>51000</v>
      </c>
      <c r="D147" s="8" t="s">
        <v>571</v>
      </c>
      <c r="E147" s="8">
        <v>14000</v>
      </c>
      <c r="F147" s="8">
        <v>37000</v>
      </c>
      <c r="G147" s="8">
        <v>12000</v>
      </c>
      <c r="H147" s="9">
        <v>42.4</v>
      </c>
      <c r="I147" s="9" t="s">
        <v>571</v>
      </c>
      <c r="J147" s="9">
        <v>11.3</v>
      </c>
      <c r="K147" s="9">
        <v>30.8</v>
      </c>
      <c r="L147" s="9">
        <v>9.8000000000000007</v>
      </c>
      <c r="M147" s="8"/>
    </row>
    <row r="148" spans="1:13" x14ac:dyDescent="0.2">
      <c r="A148" s="12" t="s">
        <v>306</v>
      </c>
      <c r="B148" s="8">
        <v>120000</v>
      </c>
      <c r="C148" s="8">
        <v>52000</v>
      </c>
      <c r="D148" s="8" t="s">
        <v>571</v>
      </c>
      <c r="E148" s="8">
        <v>13000</v>
      </c>
      <c r="F148" s="8">
        <v>35000</v>
      </c>
      <c r="G148" s="8">
        <v>13000</v>
      </c>
      <c r="H148" s="9">
        <v>42.9</v>
      </c>
      <c r="I148" s="9" t="s">
        <v>571</v>
      </c>
      <c r="J148" s="9">
        <v>11</v>
      </c>
      <c r="K148" s="9">
        <v>29.4</v>
      </c>
      <c r="L148" s="9">
        <v>10.9</v>
      </c>
      <c r="M148" s="8"/>
    </row>
    <row r="149" spans="1:13" x14ac:dyDescent="0.2">
      <c r="A149" s="12" t="s">
        <v>307</v>
      </c>
      <c r="B149" s="8">
        <v>121000</v>
      </c>
      <c r="C149" s="8">
        <v>49000</v>
      </c>
      <c r="D149" s="8" t="s">
        <v>571</v>
      </c>
      <c r="E149" s="8">
        <v>14000</v>
      </c>
      <c r="F149" s="8">
        <v>37000</v>
      </c>
      <c r="G149" s="8">
        <v>15000</v>
      </c>
      <c r="H149" s="9">
        <v>40.200000000000003</v>
      </c>
      <c r="I149" s="9" t="s">
        <v>571</v>
      </c>
      <c r="J149" s="9">
        <v>11.2</v>
      </c>
      <c r="K149" s="9">
        <v>30.4</v>
      </c>
      <c r="L149" s="9">
        <v>12.2</v>
      </c>
      <c r="M149" s="8"/>
    </row>
    <row r="150" spans="1:13" x14ac:dyDescent="0.2">
      <c r="A150" s="12" t="s">
        <v>308</v>
      </c>
      <c r="B150" s="8">
        <v>121000</v>
      </c>
      <c r="C150" s="8">
        <v>51000</v>
      </c>
      <c r="D150" s="8" t="s">
        <v>571</v>
      </c>
      <c r="E150" s="8">
        <v>14000</v>
      </c>
      <c r="F150" s="8">
        <v>35000</v>
      </c>
      <c r="G150" s="8">
        <v>15000</v>
      </c>
      <c r="H150" s="9">
        <v>42.1</v>
      </c>
      <c r="I150" s="9" t="s">
        <v>571</v>
      </c>
      <c r="J150" s="9">
        <v>11.4</v>
      </c>
      <c r="K150" s="9">
        <v>29.2</v>
      </c>
      <c r="L150" s="9">
        <v>12.2</v>
      </c>
      <c r="M150" s="8"/>
    </row>
    <row r="151" spans="1:13" x14ac:dyDescent="0.2">
      <c r="A151" s="12" t="s">
        <v>309</v>
      </c>
      <c r="B151" s="8">
        <v>120000</v>
      </c>
      <c r="C151" s="8">
        <v>52000</v>
      </c>
      <c r="D151" s="8" t="s">
        <v>571</v>
      </c>
      <c r="E151" s="8">
        <v>12000</v>
      </c>
      <c r="F151" s="8">
        <v>36000</v>
      </c>
      <c r="G151" s="8">
        <v>14000</v>
      </c>
      <c r="H151" s="9">
        <v>43.5</v>
      </c>
      <c r="I151" s="9" t="s">
        <v>571</v>
      </c>
      <c r="J151" s="9">
        <v>10.1</v>
      </c>
      <c r="K151" s="9">
        <v>29.9</v>
      </c>
      <c r="L151" s="9">
        <v>11.6</v>
      </c>
      <c r="M151" s="8"/>
    </row>
    <row r="152" spans="1:13" x14ac:dyDescent="0.2">
      <c r="A152" s="12" t="s">
        <v>310</v>
      </c>
      <c r="B152" s="8">
        <v>119000</v>
      </c>
      <c r="C152" s="8">
        <v>54000</v>
      </c>
      <c r="D152" s="8" t="s">
        <v>571</v>
      </c>
      <c r="E152" s="8">
        <v>12000</v>
      </c>
      <c r="F152" s="8">
        <v>35000</v>
      </c>
      <c r="G152" s="8">
        <v>11000</v>
      </c>
      <c r="H152" s="9">
        <v>46</v>
      </c>
      <c r="I152" s="9" t="s">
        <v>571</v>
      </c>
      <c r="J152" s="9">
        <v>10.1</v>
      </c>
      <c r="K152" s="9">
        <v>29.7</v>
      </c>
      <c r="L152" s="9">
        <v>9.4</v>
      </c>
      <c r="M152" s="8"/>
    </row>
    <row r="153" spans="1:13" x14ac:dyDescent="0.2">
      <c r="A153" s="12" t="s">
        <v>311</v>
      </c>
      <c r="B153" s="8">
        <v>114000</v>
      </c>
      <c r="C153" s="8">
        <v>51000</v>
      </c>
      <c r="D153" s="8" t="s">
        <v>571</v>
      </c>
      <c r="E153" s="8">
        <v>12000</v>
      </c>
      <c r="F153" s="8">
        <v>33000</v>
      </c>
      <c r="G153" s="8">
        <v>11000</v>
      </c>
      <c r="H153" s="9">
        <v>44.8</v>
      </c>
      <c r="I153" s="9" t="s">
        <v>571</v>
      </c>
      <c r="J153" s="9">
        <v>10.1</v>
      </c>
      <c r="K153" s="9">
        <v>28.9</v>
      </c>
      <c r="L153" s="9">
        <v>9.4</v>
      </c>
      <c r="M153" s="8"/>
    </row>
    <row r="154" spans="1:13" x14ac:dyDescent="0.2">
      <c r="A154" s="12" t="s">
        <v>312</v>
      </c>
      <c r="B154" s="8">
        <v>120000</v>
      </c>
      <c r="C154" s="8">
        <v>52000</v>
      </c>
      <c r="D154" s="8" t="s">
        <v>571</v>
      </c>
      <c r="E154" s="8">
        <v>13000</v>
      </c>
      <c r="F154" s="8">
        <v>34000</v>
      </c>
      <c r="G154" s="8">
        <v>13000</v>
      </c>
      <c r="H154" s="9">
        <v>43.1</v>
      </c>
      <c r="I154" s="9" t="s">
        <v>571</v>
      </c>
      <c r="J154" s="9">
        <v>11.3</v>
      </c>
      <c r="K154" s="9">
        <v>28.4</v>
      </c>
      <c r="L154" s="9">
        <v>10.7</v>
      </c>
      <c r="M154" s="8"/>
    </row>
    <row r="155" spans="1:13" x14ac:dyDescent="0.2">
      <c r="A155" s="12" t="s">
        <v>313</v>
      </c>
      <c r="B155" s="8">
        <v>118000</v>
      </c>
      <c r="C155" s="8">
        <v>52000</v>
      </c>
      <c r="D155" s="8" t="s">
        <v>571</v>
      </c>
      <c r="E155" s="8">
        <v>15000</v>
      </c>
      <c r="F155" s="8">
        <v>33000</v>
      </c>
      <c r="G155" s="8">
        <v>11000</v>
      </c>
      <c r="H155" s="9">
        <v>44.2</v>
      </c>
      <c r="I155" s="9" t="s">
        <v>571</v>
      </c>
      <c r="J155" s="9">
        <v>12.7</v>
      </c>
      <c r="K155" s="9">
        <v>27.5</v>
      </c>
      <c r="L155" s="9">
        <v>9.1</v>
      </c>
      <c r="M155" s="8"/>
    </row>
    <row r="156" spans="1:13" x14ac:dyDescent="0.2">
      <c r="A156" s="12" t="s">
        <v>314</v>
      </c>
      <c r="B156" s="8">
        <v>119000</v>
      </c>
      <c r="C156" s="8">
        <v>53000</v>
      </c>
      <c r="D156" s="8" t="s">
        <v>571</v>
      </c>
      <c r="E156" s="8">
        <v>16000</v>
      </c>
      <c r="F156" s="8">
        <v>32000</v>
      </c>
      <c r="G156" s="8">
        <v>12000</v>
      </c>
      <c r="H156" s="9">
        <v>44.6</v>
      </c>
      <c r="I156" s="9" t="s">
        <v>571</v>
      </c>
      <c r="J156" s="9">
        <v>13.2</v>
      </c>
      <c r="K156" s="9">
        <v>26.8</v>
      </c>
      <c r="L156" s="9">
        <v>9.6999999999999993</v>
      </c>
      <c r="M156" s="8"/>
    </row>
    <row r="157" spans="1:13" x14ac:dyDescent="0.2">
      <c r="A157" s="12" t="s">
        <v>315</v>
      </c>
      <c r="B157" s="8">
        <v>122000</v>
      </c>
      <c r="C157" s="8">
        <v>55000</v>
      </c>
      <c r="D157" s="8" t="s">
        <v>571</v>
      </c>
      <c r="E157" s="8">
        <v>15000</v>
      </c>
      <c r="F157" s="8">
        <v>33000</v>
      </c>
      <c r="G157" s="8">
        <v>11000</v>
      </c>
      <c r="H157" s="9">
        <v>45.4</v>
      </c>
      <c r="I157" s="9" t="s">
        <v>571</v>
      </c>
      <c r="J157" s="9">
        <v>12.3</v>
      </c>
      <c r="K157" s="9">
        <v>26.9</v>
      </c>
      <c r="L157" s="9">
        <v>8.9</v>
      </c>
      <c r="M157" s="8"/>
    </row>
    <row r="158" spans="1:13" x14ac:dyDescent="0.2">
      <c r="A158" s="12" t="s">
        <v>316</v>
      </c>
      <c r="B158" s="8">
        <v>122000</v>
      </c>
      <c r="C158" s="8">
        <v>56000</v>
      </c>
      <c r="D158" s="8">
        <v>8000</v>
      </c>
      <c r="E158" s="8">
        <v>14000</v>
      </c>
      <c r="F158" s="8">
        <v>31000</v>
      </c>
      <c r="G158" s="8">
        <v>13000</v>
      </c>
      <c r="H158" s="9">
        <v>45.4</v>
      </c>
      <c r="I158" s="9">
        <v>6.8</v>
      </c>
      <c r="J158" s="9">
        <v>11.8</v>
      </c>
      <c r="K158" s="9">
        <v>25.7</v>
      </c>
      <c r="L158" s="9">
        <v>10.3</v>
      </c>
      <c r="M158" s="8"/>
    </row>
    <row r="159" spans="1:13" x14ac:dyDescent="0.2">
      <c r="A159" s="12" t="s">
        <v>317</v>
      </c>
      <c r="B159" s="8">
        <v>123000</v>
      </c>
      <c r="C159" s="8">
        <v>56000</v>
      </c>
      <c r="D159" s="8" t="s">
        <v>571</v>
      </c>
      <c r="E159" s="8">
        <v>15000</v>
      </c>
      <c r="F159" s="8">
        <v>32000</v>
      </c>
      <c r="G159" s="8">
        <v>13000</v>
      </c>
      <c r="H159" s="9">
        <v>45.4</v>
      </c>
      <c r="I159" s="9" t="s">
        <v>571</v>
      </c>
      <c r="J159" s="9">
        <v>12.1</v>
      </c>
      <c r="K159" s="9">
        <v>25.8</v>
      </c>
      <c r="L159" s="9">
        <v>10.5</v>
      </c>
      <c r="M159" s="8"/>
    </row>
    <row r="160" spans="1:13" x14ac:dyDescent="0.2">
      <c r="A160" s="12" t="s">
        <v>318</v>
      </c>
      <c r="B160" s="8">
        <v>120000</v>
      </c>
      <c r="C160" s="8">
        <v>56000</v>
      </c>
      <c r="D160" s="8" t="s">
        <v>571</v>
      </c>
      <c r="E160" s="8">
        <v>14000</v>
      </c>
      <c r="F160" s="8">
        <v>32000</v>
      </c>
      <c r="G160" s="8">
        <v>12000</v>
      </c>
      <c r="H160" s="9">
        <v>46.4</v>
      </c>
      <c r="I160" s="9" t="s">
        <v>571</v>
      </c>
      <c r="J160" s="9">
        <v>11.6</v>
      </c>
      <c r="K160" s="9">
        <v>26.6</v>
      </c>
      <c r="L160" s="9">
        <v>9.6999999999999993</v>
      </c>
      <c r="M160" s="8"/>
    </row>
    <row r="161" spans="1:13" x14ac:dyDescent="0.2">
      <c r="A161" s="12" t="s">
        <v>319</v>
      </c>
      <c r="B161" s="8">
        <v>122000</v>
      </c>
      <c r="C161" s="8">
        <v>56000</v>
      </c>
      <c r="D161" s="8" t="s">
        <v>571</v>
      </c>
      <c r="E161" s="8">
        <v>13000</v>
      </c>
      <c r="F161" s="8">
        <v>33000</v>
      </c>
      <c r="G161" s="8">
        <v>12000</v>
      </c>
      <c r="H161" s="9">
        <v>45.8</v>
      </c>
      <c r="I161" s="9" t="s">
        <v>571</v>
      </c>
      <c r="J161" s="9">
        <v>10.9</v>
      </c>
      <c r="K161" s="9">
        <v>27.4</v>
      </c>
      <c r="L161" s="9">
        <v>10.1</v>
      </c>
      <c r="M161" s="8"/>
    </row>
    <row r="162" spans="1:13" x14ac:dyDescent="0.2">
      <c r="A162" s="12" t="s">
        <v>320</v>
      </c>
      <c r="B162" s="8">
        <v>120000</v>
      </c>
      <c r="C162" s="8">
        <v>54000</v>
      </c>
      <c r="D162" s="8" t="s">
        <v>571</v>
      </c>
      <c r="E162" s="8">
        <v>13000</v>
      </c>
      <c r="F162" s="8">
        <v>35000</v>
      </c>
      <c r="G162" s="8">
        <v>10000</v>
      </c>
      <c r="H162" s="9">
        <v>45.2</v>
      </c>
      <c r="I162" s="9" t="s">
        <v>571</v>
      </c>
      <c r="J162" s="9">
        <v>10.7</v>
      </c>
      <c r="K162" s="9">
        <v>29.5</v>
      </c>
      <c r="L162" s="9">
        <v>8.4</v>
      </c>
      <c r="M162" s="8"/>
    </row>
    <row r="163" spans="1:13" x14ac:dyDescent="0.2">
      <c r="A163" s="12" t="s">
        <v>321</v>
      </c>
      <c r="B163" s="8">
        <v>119000</v>
      </c>
      <c r="C163" s="8">
        <v>53000</v>
      </c>
      <c r="D163" s="8" t="s">
        <v>571</v>
      </c>
      <c r="E163" s="8">
        <v>12000</v>
      </c>
      <c r="F163" s="8">
        <v>36000</v>
      </c>
      <c r="G163" s="8">
        <v>10000</v>
      </c>
      <c r="H163" s="9">
        <v>44.4</v>
      </c>
      <c r="I163" s="9" t="s">
        <v>571</v>
      </c>
      <c r="J163" s="9">
        <v>10.1</v>
      </c>
      <c r="K163" s="9">
        <v>30.3</v>
      </c>
      <c r="L163" s="9">
        <v>8.6999999999999993</v>
      </c>
      <c r="M163" s="8"/>
    </row>
    <row r="164" spans="1:13" x14ac:dyDescent="0.2">
      <c r="A164" s="12" t="s">
        <v>322</v>
      </c>
      <c r="B164" s="8">
        <v>118000</v>
      </c>
      <c r="C164" s="8">
        <v>52000</v>
      </c>
      <c r="D164" s="8">
        <v>9000</v>
      </c>
      <c r="E164" s="8">
        <v>12000</v>
      </c>
      <c r="F164" s="8">
        <v>36000</v>
      </c>
      <c r="G164" s="8">
        <v>9000</v>
      </c>
      <c r="H164" s="9">
        <v>44.4</v>
      </c>
      <c r="I164" s="9">
        <v>7.7</v>
      </c>
      <c r="J164" s="9">
        <v>10</v>
      </c>
      <c r="K164" s="9">
        <v>30.4</v>
      </c>
      <c r="L164" s="9">
        <v>7.5</v>
      </c>
      <c r="M164" s="8"/>
    </row>
    <row r="165" spans="1:13" x14ac:dyDescent="0.2">
      <c r="A165" s="12" t="s">
        <v>323</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
      <c r="A166" s="12" t="s">
        <v>324</v>
      </c>
      <c r="B166" s="8">
        <v>117000</v>
      </c>
      <c r="C166" s="8">
        <v>50000</v>
      </c>
      <c r="D166" s="8" t="s">
        <v>571</v>
      </c>
      <c r="E166" s="8">
        <v>10000</v>
      </c>
      <c r="F166" s="8">
        <v>36000</v>
      </c>
      <c r="G166" s="8">
        <v>13000</v>
      </c>
      <c r="H166" s="9">
        <v>42.6</v>
      </c>
      <c r="I166" s="9" t="s">
        <v>571</v>
      </c>
      <c r="J166" s="9">
        <v>8.8000000000000007</v>
      </c>
      <c r="K166" s="9">
        <v>30.4</v>
      </c>
      <c r="L166" s="9">
        <v>11.4</v>
      </c>
      <c r="M166" s="8"/>
    </row>
    <row r="167" spans="1:13" x14ac:dyDescent="0.2">
      <c r="A167" s="12" t="s">
        <v>325</v>
      </c>
      <c r="B167" s="8">
        <v>118000</v>
      </c>
      <c r="C167" s="8">
        <v>46000</v>
      </c>
      <c r="D167" s="8" t="s">
        <v>571</v>
      </c>
      <c r="E167" s="8">
        <v>12000</v>
      </c>
      <c r="F167" s="8">
        <v>37000</v>
      </c>
      <c r="G167" s="8">
        <v>15000</v>
      </c>
      <c r="H167" s="9">
        <v>39.299999999999997</v>
      </c>
      <c r="I167" s="9" t="s">
        <v>571</v>
      </c>
      <c r="J167" s="9">
        <v>10.1</v>
      </c>
      <c r="K167" s="9">
        <v>31.5</v>
      </c>
      <c r="L167" s="9">
        <v>13</v>
      </c>
      <c r="M167" s="8"/>
    </row>
    <row r="168" spans="1:13" x14ac:dyDescent="0.2">
      <c r="A168" s="12" t="s">
        <v>326</v>
      </c>
      <c r="B168" s="8">
        <v>118000</v>
      </c>
      <c r="C168" s="8">
        <v>45000</v>
      </c>
      <c r="D168" s="8">
        <v>9000</v>
      </c>
      <c r="E168" s="8">
        <v>13000</v>
      </c>
      <c r="F168" s="8">
        <v>36000</v>
      </c>
      <c r="G168" s="8">
        <v>15000</v>
      </c>
      <c r="H168" s="9">
        <v>37.6</v>
      </c>
      <c r="I168" s="9">
        <v>7.9</v>
      </c>
      <c r="J168" s="9">
        <v>11.3</v>
      </c>
      <c r="K168" s="9">
        <v>30.3</v>
      </c>
      <c r="L168" s="9">
        <v>12.9</v>
      </c>
      <c r="M168" s="8"/>
    </row>
    <row r="169" spans="1:13" x14ac:dyDescent="0.2">
      <c r="A169" s="12" t="s">
        <v>327</v>
      </c>
      <c r="B169" s="8">
        <v>119000</v>
      </c>
      <c r="C169" s="8">
        <v>47000</v>
      </c>
      <c r="D169" s="8">
        <v>9000</v>
      </c>
      <c r="E169" s="8">
        <v>13000</v>
      </c>
      <c r="F169" s="8">
        <v>33000</v>
      </c>
      <c r="G169" s="8">
        <v>16000</v>
      </c>
      <c r="H169" s="9">
        <v>39.5</v>
      </c>
      <c r="I169" s="9">
        <v>7.7</v>
      </c>
      <c r="J169" s="9">
        <v>11.3</v>
      </c>
      <c r="K169" s="9">
        <v>28</v>
      </c>
      <c r="L169" s="9">
        <v>13.6</v>
      </c>
      <c r="M169" s="8"/>
    </row>
    <row r="170" spans="1:13" x14ac:dyDescent="0.2">
      <c r="A170" s="12" t="s">
        <v>328</v>
      </c>
      <c r="B170" s="8">
        <v>123000</v>
      </c>
      <c r="C170" s="8">
        <v>51000</v>
      </c>
      <c r="D170" s="8" t="s">
        <v>571</v>
      </c>
      <c r="E170" s="8">
        <v>13000</v>
      </c>
      <c r="F170" s="8">
        <v>33000</v>
      </c>
      <c r="G170" s="8">
        <v>18000</v>
      </c>
      <c r="H170" s="9">
        <v>41.2</v>
      </c>
      <c r="I170" s="9" t="s">
        <v>571</v>
      </c>
      <c r="J170" s="9">
        <v>10.9</v>
      </c>
      <c r="K170" s="9">
        <v>27</v>
      </c>
      <c r="L170" s="9">
        <v>14.6</v>
      </c>
      <c r="M170" s="8"/>
    </row>
    <row r="171" spans="1:13" x14ac:dyDescent="0.2">
      <c r="A171" s="12" t="s">
        <v>329</v>
      </c>
      <c r="B171" s="8">
        <v>122000</v>
      </c>
      <c r="C171" s="8">
        <v>53000</v>
      </c>
      <c r="D171" s="8" t="s">
        <v>571</v>
      </c>
      <c r="E171" s="8">
        <v>12000</v>
      </c>
      <c r="F171" s="8">
        <v>32000</v>
      </c>
      <c r="G171" s="8">
        <v>18000</v>
      </c>
      <c r="H171" s="9">
        <v>43.1</v>
      </c>
      <c r="I171" s="9" t="s">
        <v>571</v>
      </c>
      <c r="J171" s="9">
        <v>9.6999999999999993</v>
      </c>
      <c r="K171" s="9">
        <v>26.6</v>
      </c>
      <c r="L171" s="9">
        <v>14.8</v>
      </c>
      <c r="M171" s="8"/>
    </row>
    <row r="172" spans="1:13" x14ac:dyDescent="0.2">
      <c r="A172" s="12" t="s">
        <v>330</v>
      </c>
      <c r="B172" s="8">
        <v>123000</v>
      </c>
      <c r="C172" s="8">
        <v>54000</v>
      </c>
      <c r="D172" s="8" t="s">
        <v>571</v>
      </c>
      <c r="E172" s="8">
        <v>12000</v>
      </c>
      <c r="F172" s="8">
        <v>33000</v>
      </c>
      <c r="G172" s="8">
        <v>16000</v>
      </c>
      <c r="H172" s="9">
        <v>43.9</v>
      </c>
      <c r="I172" s="9" t="s">
        <v>571</v>
      </c>
      <c r="J172" s="9">
        <v>9.6</v>
      </c>
      <c r="K172" s="9">
        <v>27.2</v>
      </c>
      <c r="L172" s="9">
        <v>13.1</v>
      </c>
      <c r="M172" s="8"/>
    </row>
    <row r="173" spans="1:13" x14ac:dyDescent="0.2">
      <c r="A173" s="12" t="s">
        <v>331</v>
      </c>
      <c r="B173" s="8">
        <v>127000</v>
      </c>
      <c r="C173" s="8">
        <v>57000</v>
      </c>
      <c r="D173" s="8" t="s">
        <v>571</v>
      </c>
      <c r="E173" s="8">
        <v>13000</v>
      </c>
      <c r="F173" s="8">
        <v>35000</v>
      </c>
      <c r="G173" s="8">
        <v>15000</v>
      </c>
      <c r="H173" s="9">
        <v>44.9</v>
      </c>
      <c r="I173" s="9" t="s">
        <v>571</v>
      </c>
      <c r="J173" s="9">
        <v>10</v>
      </c>
      <c r="K173" s="9">
        <v>27.3</v>
      </c>
      <c r="L173" s="9">
        <v>12</v>
      </c>
      <c r="M173" s="8"/>
    </row>
    <row r="174" spans="1:13" x14ac:dyDescent="0.2">
      <c r="A174" s="12" t="s">
        <v>332</v>
      </c>
      <c r="B174" s="8">
        <v>129000</v>
      </c>
      <c r="C174" s="8">
        <v>58000</v>
      </c>
      <c r="D174" s="8" t="s">
        <v>571</v>
      </c>
      <c r="E174" s="8">
        <v>12000</v>
      </c>
      <c r="F174" s="8">
        <v>39000</v>
      </c>
      <c r="G174" s="8">
        <v>14000</v>
      </c>
      <c r="H174" s="9">
        <v>44.6</v>
      </c>
      <c r="I174" s="9" t="s">
        <v>571</v>
      </c>
      <c r="J174" s="9">
        <v>9</v>
      </c>
      <c r="K174" s="9">
        <v>29.9</v>
      </c>
      <c r="L174" s="9">
        <v>11.2</v>
      </c>
      <c r="M174" s="8"/>
    </row>
    <row r="175" spans="1:13" x14ac:dyDescent="0.2">
      <c r="A175" s="12" t="s">
        <v>333</v>
      </c>
      <c r="B175" s="8">
        <v>136000</v>
      </c>
      <c r="C175" s="8">
        <v>56000</v>
      </c>
      <c r="D175" s="8" t="s">
        <v>571</v>
      </c>
      <c r="E175" s="8">
        <v>14000</v>
      </c>
      <c r="F175" s="8">
        <v>43000</v>
      </c>
      <c r="G175" s="8">
        <v>15000</v>
      </c>
      <c r="H175" s="9">
        <v>41.6</v>
      </c>
      <c r="I175" s="9" t="s">
        <v>571</v>
      </c>
      <c r="J175" s="9">
        <v>10</v>
      </c>
      <c r="K175" s="9">
        <v>31.7</v>
      </c>
      <c r="L175" s="9">
        <v>11</v>
      </c>
      <c r="M175" s="8"/>
    </row>
    <row r="176" spans="1:13" x14ac:dyDescent="0.2">
      <c r="A176" s="12" t="s">
        <v>334</v>
      </c>
      <c r="B176" s="8">
        <v>136000</v>
      </c>
      <c r="C176" s="8">
        <v>56000</v>
      </c>
      <c r="D176" s="8" t="s">
        <v>571</v>
      </c>
      <c r="E176" s="8">
        <v>15000</v>
      </c>
      <c r="F176" s="8">
        <v>44000</v>
      </c>
      <c r="G176" s="8">
        <v>14000</v>
      </c>
      <c r="H176" s="9">
        <v>41.6</v>
      </c>
      <c r="I176" s="9" t="s">
        <v>571</v>
      </c>
      <c r="J176" s="9">
        <v>10.7</v>
      </c>
      <c r="K176" s="9">
        <v>32.5</v>
      </c>
      <c r="L176" s="9">
        <v>10.199999999999999</v>
      </c>
      <c r="M176" s="8"/>
    </row>
    <row r="177" spans="1:13" x14ac:dyDescent="0.2">
      <c r="A177" s="12" t="s">
        <v>335</v>
      </c>
      <c r="B177" s="8">
        <v>139000</v>
      </c>
      <c r="C177" s="8">
        <v>56000</v>
      </c>
      <c r="D177" s="8" t="s">
        <v>571</v>
      </c>
      <c r="E177" s="8">
        <v>14000</v>
      </c>
      <c r="F177" s="8">
        <v>44000</v>
      </c>
      <c r="G177" s="8">
        <v>17000</v>
      </c>
      <c r="H177" s="9">
        <v>40.200000000000003</v>
      </c>
      <c r="I177" s="9" t="s">
        <v>571</v>
      </c>
      <c r="J177" s="9">
        <v>10.199999999999999</v>
      </c>
      <c r="K177" s="9">
        <v>31.9</v>
      </c>
      <c r="L177" s="9">
        <v>12.2</v>
      </c>
      <c r="M177" s="8"/>
    </row>
    <row r="178" spans="1:13" x14ac:dyDescent="0.2">
      <c r="A178" s="12" t="s">
        <v>336</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
      <c r="A179" s="12" t="s">
        <v>337</v>
      </c>
      <c r="B179" s="8">
        <v>141000</v>
      </c>
      <c r="C179" s="8">
        <v>54000</v>
      </c>
      <c r="D179" s="8">
        <v>11000</v>
      </c>
      <c r="E179" s="8">
        <v>14000</v>
      </c>
      <c r="F179" s="8">
        <v>44000</v>
      </c>
      <c r="G179" s="8">
        <v>18000</v>
      </c>
      <c r="H179" s="9">
        <v>38.5</v>
      </c>
      <c r="I179" s="9">
        <v>7.8</v>
      </c>
      <c r="J179" s="9">
        <v>10</v>
      </c>
      <c r="K179" s="9">
        <v>30.9</v>
      </c>
      <c r="L179" s="9">
        <v>12.8</v>
      </c>
      <c r="M179" s="8"/>
    </row>
    <row r="180" spans="1:13" x14ac:dyDescent="0.2">
      <c r="A180" s="12" t="s">
        <v>338</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
      <c r="A181" s="12" t="s">
        <v>339</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
      <c r="A182" s="12" t="s">
        <v>340</v>
      </c>
      <c r="B182" s="8">
        <v>134000</v>
      </c>
      <c r="C182" s="8">
        <v>59000</v>
      </c>
      <c r="D182" s="8">
        <v>8000</v>
      </c>
      <c r="E182" s="8">
        <v>13000</v>
      </c>
      <c r="F182" s="8">
        <v>41000</v>
      </c>
      <c r="G182" s="8">
        <v>13000</v>
      </c>
      <c r="H182" s="9">
        <v>43.7</v>
      </c>
      <c r="I182" s="9">
        <v>6.2</v>
      </c>
      <c r="J182" s="9">
        <v>9.6</v>
      </c>
      <c r="K182" s="9">
        <v>30.5</v>
      </c>
      <c r="L182" s="9">
        <v>10</v>
      </c>
      <c r="M182" s="8"/>
    </row>
    <row r="183" spans="1:13" x14ac:dyDescent="0.2">
      <c r="A183" s="12" t="s">
        <v>341</v>
      </c>
      <c r="B183" s="8">
        <v>141000</v>
      </c>
      <c r="C183" s="8">
        <v>54000</v>
      </c>
      <c r="D183" s="8">
        <v>11000</v>
      </c>
      <c r="E183" s="8">
        <v>14000</v>
      </c>
      <c r="F183" s="8">
        <v>44000</v>
      </c>
      <c r="G183" s="8">
        <v>18000</v>
      </c>
      <c r="H183" s="9">
        <v>38.5</v>
      </c>
      <c r="I183" s="9">
        <v>7.8</v>
      </c>
      <c r="J183" s="9">
        <v>10</v>
      </c>
      <c r="K183" s="9">
        <v>30.9</v>
      </c>
      <c r="L183" s="9">
        <v>12.8</v>
      </c>
      <c r="M183" s="8"/>
    </row>
    <row r="184" spans="1:13" x14ac:dyDescent="0.2">
      <c r="A184" s="12" t="s">
        <v>342</v>
      </c>
      <c r="B184" s="8">
        <v>131000</v>
      </c>
      <c r="C184" s="8">
        <v>54000</v>
      </c>
      <c r="D184" s="8" t="s">
        <v>571</v>
      </c>
      <c r="E184" s="8">
        <v>14000</v>
      </c>
      <c r="F184" s="8">
        <v>45000</v>
      </c>
      <c r="G184" s="8">
        <v>10000</v>
      </c>
      <c r="H184" s="9">
        <v>41.6</v>
      </c>
      <c r="I184" s="9" t="s">
        <v>571</v>
      </c>
      <c r="J184" s="9">
        <v>10.7</v>
      </c>
      <c r="K184" s="9">
        <v>34.200000000000003</v>
      </c>
      <c r="L184" s="9">
        <v>7.7</v>
      </c>
      <c r="M184" s="8"/>
    </row>
    <row r="185" spans="1:13" x14ac:dyDescent="0.2">
      <c r="A185" s="12" t="s">
        <v>343</v>
      </c>
      <c r="B185" s="8">
        <v>134000</v>
      </c>
      <c r="C185" s="8">
        <v>55000</v>
      </c>
      <c r="D185" s="8" t="s">
        <v>571</v>
      </c>
      <c r="E185" s="8">
        <v>13000</v>
      </c>
      <c r="F185" s="8">
        <v>49000</v>
      </c>
      <c r="G185" s="8">
        <v>9000</v>
      </c>
      <c r="H185" s="9">
        <v>41.1</v>
      </c>
      <c r="I185" s="9" t="s">
        <v>571</v>
      </c>
      <c r="J185" s="9">
        <v>9.8000000000000007</v>
      </c>
      <c r="K185" s="9">
        <v>36.700000000000003</v>
      </c>
      <c r="L185" s="9">
        <v>6.6</v>
      </c>
      <c r="M185" s="8"/>
    </row>
    <row r="186" spans="1:13" x14ac:dyDescent="0.2">
      <c r="A186" s="12" t="s">
        <v>344</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
      <c r="A187" s="12" t="s">
        <v>345</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
      <c r="A188" s="12" t="s">
        <v>346</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
      <c r="A189" s="12" t="s">
        <v>347</v>
      </c>
      <c r="B189" s="8">
        <v>121000</v>
      </c>
      <c r="C189" s="8">
        <v>46000</v>
      </c>
      <c r="D189" s="8" t="s">
        <v>571</v>
      </c>
      <c r="E189" s="8">
        <v>12000</v>
      </c>
      <c r="F189" s="8">
        <v>44000</v>
      </c>
      <c r="G189" s="8">
        <v>12000</v>
      </c>
      <c r="H189" s="9">
        <v>38.1</v>
      </c>
      <c r="I189" s="9" t="s">
        <v>571</v>
      </c>
      <c r="J189" s="9">
        <v>10.199999999999999</v>
      </c>
      <c r="K189" s="9">
        <v>36.299999999999997</v>
      </c>
      <c r="L189" s="9">
        <v>9.6999999999999993</v>
      </c>
      <c r="M189" s="8"/>
    </row>
    <row r="190" spans="1:13" x14ac:dyDescent="0.2">
      <c r="A190" s="12" t="s">
        <v>348</v>
      </c>
      <c r="B190" s="8">
        <v>125000</v>
      </c>
      <c r="C190" s="8">
        <v>45000</v>
      </c>
      <c r="D190" s="8" t="s">
        <v>571</v>
      </c>
      <c r="E190" s="8">
        <v>14000</v>
      </c>
      <c r="F190" s="8">
        <v>45000</v>
      </c>
      <c r="G190" s="8">
        <v>13000</v>
      </c>
      <c r="H190" s="9">
        <v>36.200000000000003</v>
      </c>
      <c r="I190" s="9" t="s">
        <v>571</v>
      </c>
      <c r="J190" s="9">
        <v>11.3</v>
      </c>
      <c r="K190" s="9">
        <v>36.4</v>
      </c>
      <c r="L190" s="9">
        <v>10.4</v>
      </c>
      <c r="M190" s="8"/>
    </row>
    <row r="191" spans="1:13" x14ac:dyDescent="0.2">
      <c r="A191" s="12" t="s">
        <v>349</v>
      </c>
      <c r="B191" s="8">
        <v>124000</v>
      </c>
      <c r="C191" s="8">
        <v>44000</v>
      </c>
      <c r="D191" s="8" t="s">
        <v>571</v>
      </c>
      <c r="E191" s="8">
        <v>14000</v>
      </c>
      <c r="F191" s="8">
        <v>46000</v>
      </c>
      <c r="G191" s="8">
        <v>13000</v>
      </c>
      <c r="H191" s="9">
        <v>35.200000000000003</v>
      </c>
      <c r="I191" s="9" t="s">
        <v>571</v>
      </c>
      <c r="J191" s="9">
        <v>11.6</v>
      </c>
      <c r="K191" s="9">
        <v>36.799999999999997</v>
      </c>
      <c r="L191" s="9">
        <v>10.5</v>
      </c>
      <c r="M191" s="8"/>
    </row>
    <row r="192" spans="1:13" x14ac:dyDescent="0.2">
      <c r="A192" s="12" t="s">
        <v>350</v>
      </c>
      <c r="B192" s="8">
        <v>123000</v>
      </c>
      <c r="C192" s="8">
        <v>46000</v>
      </c>
      <c r="D192" s="8" t="s">
        <v>571</v>
      </c>
      <c r="E192" s="8">
        <v>13000</v>
      </c>
      <c r="F192" s="8">
        <v>42000</v>
      </c>
      <c r="G192" s="8">
        <v>15000</v>
      </c>
      <c r="H192" s="9">
        <v>37.299999999999997</v>
      </c>
      <c r="I192" s="9" t="s">
        <v>571</v>
      </c>
      <c r="J192" s="9">
        <v>10.6</v>
      </c>
      <c r="K192" s="9">
        <v>33.799999999999997</v>
      </c>
      <c r="L192" s="9">
        <v>12.1</v>
      </c>
      <c r="M192" s="8"/>
    </row>
    <row r="193" spans="1:13" x14ac:dyDescent="0.2">
      <c r="A193" s="12" t="s">
        <v>351</v>
      </c>
      <c r="B193" s="8">
        <v>121000</v>
      </c>
      <c r="C193" s="8">
        <v>46000</v>
      </c>
      <c r="D193" s="8" t="s">
        <v>571</v>
      </c>
      <c r="E193" s="8">
        <v>14000</v>
      </c>
      <c r="F193" s="8">
        <v>41000</v>
      </c>
      <c r="G193" s="8">
        <v>14000</v>
      </c>
      <c r="H193" s="9">
        <v>38</v>
      </c>
      <c r="I193" s="9" t="s">
        <v>571</v>
      </c>
      <c r="J193" s="9">
        <v>11.4</v>
      </c>
      <c r="K193" s="9">
        <v>33.799999999999997</v>
      </c>
      <c r="L193" s="9">
        <v>11.9</v>
      </c>
      <c r="M193" s="8"/>
    </row>
    <row r="194" spans="1:13" x14ac:dyDescent="0.2">
      <c r="A194" s="12" t="s">
        <v>352</v>
      </c>
      <c r="B194" s="8">
        <v>123000</v>
      </c>
      <c r="C194" s="8">
        <v>46000</v>
      </c>
      <c r="D194" s="8" t="s">
        <v>571</v>
      </c>
      <c r="E194" s="8">
        <v>14000</v>
      </c>
      <c r="F194" s="8">
        <v>43000</v>
      </c>
      <c r="G194" s="8">
        <v>14000</v>
      </c>
      <c r="H194" s="9">
        <v>37.200000000000003</v>
      </c>
      <c r="I194" s="9" t="s">
        <v>571</v>
      </c>
      <c r="J194" s="9">
        <v>11.7</v>
      </c>
      <c r="K194" s="9">
        <v>34.700000000000003</v>
      </c>
      <c r="L194" s="9">
        <v>11.6</v>
      </c>
      <c r="M194" s="8"/>
    </row>
    <row r="195" spans="1:13" x14ac:dyDescent="0.2">
      <c r="A195" s="12" t="s">
        <v>353</v>
      </c>
      <c r="B195" s="8">
        <v>124000</v>
      </c>
      <c r="C195" s="8">
        <v>47000</v>
      </c>
      <c r="D195" s="8" t="s">
        <v>571</v>
      </c>
      <c r="E195" s="8">
        <v>14000</v>
      </c>
      <c r="F195" s="8">
        <v>44000</v>
      </c>
      <c r="G195" s="8">
        <v>12000</v>
      </c>
      <c r="H195" s="9">
        <v>37.700000000000003</v>
      </c>
      <c r="I195" s="9" t="s">
        <v>571</v>
      </c>
      <c r="J195" s="9">
        <v>11.4</v>
      </c>
      <c r="K195" s="9">
        <v>35.4</v>
      </c>
      <c r="L195" s="9">
        <v>10.1</v>
      </c>
      <c r="M195" s="8"/>
    </row>
    <row r="196" spans="1:13" x14ac:dyDescent="0.2">
      <c r="A196" s="12" t="s">
        <v>354</v>
      </c>
      <c r="B196" s="8">
        <v>122000</v>
      </c>
      <c r="C196" s="8">
        <v>44000</v>
      </c>
      <c r="D196" s="8" t="s">
        <v>571</v>
      </c>
      <c r="E196" s="8">
        <v>13000</v>
      </c>
      <c r="F196" s="8">
        <v>43000</v>
      </c>
      <c r="G196" s="8">
        <v>15000</v>
      </c>
      <c r="H196" s="9">
        <v>36.200000000000003</v>
      </c>
      <c r="I196" s="9" t="s">
        <v>571</v>
      </c>
      <c r="J196" s="9">
        <v>10.5</v>
      </c>
      <c r="K196" s="9">
        <v>35.1</v>
      </c>
      <c r="L196" s="9">
        <v>12.3</v>
      </c>
      <c r="M196" s="8"/>
    </row>
    <row r="197" spans="1:13" x14ac:dyDescent="0.2">
      <c r="A197" s="12" t="s">
        <v>355</v>
      </c>
      <c r="B197" s="8">
        <v>123000</v>
      </c>
      <c r="C197" s="8">
        <v>45000</v>
      </c>
      <c r="D197" s="8">
        <v>9000</v>
      </c>
      <c r="E197" s="8">
        <v>13000</v>
      </c>
      <c r="F197" s="8">
        <v>42000</v>
      </c>
      <c r="G197" s="8">
        <v>15000</v>
      </c>
      <c r="H197" s="9">
        <v>36.5</v>
      </c>
      <c r="I197" s="9">
        <v>7</v>
      </c>
      <c r="J197" s="9">
        <v>10.4</v>
      </c>
      <c r="K197" s="9">
        <v>34.1</v>
      </c>
      <c r="L197" s="9">
        <v>12</v>
      </c>
      <c r="M197" s="8"/>
    </row>
    <row r="198" spans="1:13" x14ac:dyDescent="0.2">
      <c r="A198" s="12" t="s">
        <v>356</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
      <c r="A199" s="12" t="s">
        <v>357</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
      <c r="A200" s="12" t="s">
        <v>358</v>
      </c>
      <c r="B200" s="8">
        <v>117000</v>
      </c>
      <c r="C200" s="8">
        <v>43000</v>
      </c>
      <c r="D200" s="8" t="s">
        <v>571</v>
      </c>
      <c r="E200" s="8">
        <v>12000</v>
      </c>
      <c r="F200" s="8">
        <v>44000</v>
      </c>
      <c r="G200" s="8">
        <v>11000</v>
      </c>
      <c r="H200" s="9">
        <v>36.299999999999997</v>
      </c>
      <c r="I200" s="9" t="s">
        <v>571</v>
      </c>
      <c r="J200" s="9">
        <v>9.9</v>
      </c>
      <c r="K200" s="9">
        <v>37.6</v>
      </c>
      <c r="L200" s="9">
        <v>9.6999999999999993</v>
      </c>
      <c r="M200" s="8"/>
    </row>
    <row r="201" spans="1:13" x14ac:dyDescent="0.2">
      <c r="A201" s="12" t="s">
        <v>359</v>
      </c>
      <c r="B201" s="8">
        <v>123000</v>
      </c>
      <c r="C201" s="8">
        <v>49000</v>
      </c>
      <c r="D201" s="8" t="s">
        <v>571</v>
      </c>
      <c r="E201" s="8">
        <v>11000</v>
      </c>
      <c r="F201" s="8">
        <v>45000</v>
      </c>
      <c r="G201" s="8">
        <v>10000</v>
      </c>
      <c r="H201" s="9">
        <v>39.9</v>
      </c>
      <c r="I201" s="9" t="s">
        <v>571</v>
      </c>
      <c r="J201" s="9">
        <v>9.1</v>
      </c>
      <c r="K201" s="9">
        <v>36.6</v>
      </c>
      <c r="L201" s="9">
        <v>8.3000000000000007</v>
      </c>
      <c r="M201" s="8"/>
    </row>
    <row r="202" spans="1:13" x14ac:dyDescent="0.2">
      <c r="A202" s="12" t="s">
        <v>360</v>
      </c>
      <c r="B202" s="8">
        <v>117000</v>
      </c>
      <c r="C202" s="8">
        <v>46000</v>
      </c>
      <c r="D202" s="8" t="s">
        <v>571</v>
      </c>
      <c r="E202" s="8">
        <v>11000</v>
      </c>
      <c r="F202" s="8">
        <v>42000</v>
      </c>
      <c r="G202" s="8">
        <v>11000</v>
      </c>
      <c r="H202" s="9">
        <v>39.299999999999997</v>
      </c>
      <c r="I202" s="9" t="s">
        <v>571</v>
      </c>
      <c r="J202" s="9">
        <v>9.3000000000000007</v>
      </c>
      <c r="K202" s="9">
        <v>35.799999999999997</v>
      </c>
      <c r="L202" s="9">
        <v>9.3000000000000007</v>
      </c>
      <c r="M202" s="8"/>
    </row>
    <row r="203" spans="1:13" x14ac:dyDescent="0.2">
      <c r="A203" s="12" t="s">
        <v>361</v>
      </c>
      <c r="B203" s="8">
        <v>119000</v>
      </c>
      <c r="C203" s="8">
        <v>47000</v>
      </c>
      <c r="D203" s="8" t="s">
        <v>571</v>
      </c>
      <c r="E203" s="8">
        <v>11000</v>
      </c>
      <c r="F203" s="8">
        <v>43000</v>
      </c>
      <c r="G203" s="8">
        <v>12000</v>
      </c>
      <c r="H203" s="9">
        <v>39.5</v>
      </c>
      <c r="I203" s="9" t="s">
        <v>571</v>
      </c>
      <c r="J203" s="9">
        <v>8.9</v>
      </c>
      <c r="K203" s="9">
        <v>35.799999999999997</v>
      </c>
      <c r="L203" s="9">
        <v>10.1</v>
      </c>
      <c r="M203" s="8"/>
    </row>
    <row r="204" spans="1:13" x14ac:dyDescent="0.2">
      <c r="A204" s="12" t="s">
        <v>362</v>
      </c>
      <c r="B204" s="8">
        <v>125000</v>
      </c>
      <c r="C204" s="8">
        <v>50000</v>
      </c>
      <c r="D204" s="8" t="s">
        <v>571</v>
      </c>
      <c r="E204" s="8">
        <v>11000</v>
      </c>
      <c r="F204" s="8">
        <v>44000</v>
      </c>
      <c r="G204" s="8">
        <v>13000</v>
      </c>
      <c r="H204" s="9">
        <v>39.9</v>
      </c>
      <c r="I204" s="9" t="s">
        <v>571</v>
      </c>
      <c r="J204" s="9">
        <v>8.6</v>
      </c>
      <c r="K204" s="9">
        <v>35.200000000000003</v>
      </c>
      <c r="L204" s="9">
        <v>10.199999999999999</v>
      </c>
      <c r="M204" s="8"/>
    </row>
    <row r="205" spans="1:13" x14ac:dyDescent="0.2">
      <c r="A205" s="12" t="s">
        <v>363</v>
      </c>
      <c r="B205" s="8">
        <v>124000</v>
      </c>
      <c r="C205" s="8">
        <v>53000</v>
      </c>
      <c r="D205" s="8" t="s">
        <v>571</v>
      </c>
      <c r="E205" s="8">
        <v>8000</v>
      </c>
      <c r="F205" s="8">
        <v>44000</v>
      </c>
      <c r="G205" s="8">
        <v>13000</v>
      </c>
      <c r="H205" s="9">
        <v>42.7</v>
      </c>
      <c r="I205" s="9" t="s">
        <v>571</v>
      </c>
      <c r="J205" s="9">
        <v>6.6</v>
      </c>
      <c r="K205" s="9">
        <v>35.299999999999997</v>
      </c>
      <c r="L205" s="9">
        <v>10.4</v>
      </c>
      <c r="M205" s="8"/>
    </row>
    <row r="206" spans="1:13" x14ac:dyDescent="0.2">
      <c r="A206" s="12" t="s">
        <v>364</v>
      </c>
      <c r="B206" s="8">
        <v>124000</v>
      </c>
      <c r="C206" s="8">
        <v>52000</v>
      </c>
      <c r="D206" s="8" t="s">
        <v>571</v>
      </c>
      <c r="E206" s="8" t="s">
        <v>571</v>
      </c>
      <c r="F206" s="8">
        <v>44000</v>
      </c>
      <c r="G206" s="8">
        <v>13000</v>
      </c>
      <c r="H206" s="9">
        <v>41.7</v>
      </c>
      <c r="I206" s="9" t="s">
        <v>571</v>
      </c>
      <c r="J206" s="9" t="s">
        <v>571</v>
      </c>
      <c r="K206" s="9">
        <v>35.700000000000003</v>
      </c>
      <c r="L206" s="9">
        <v>10.7</v>
      </c>
      <c r="M206" s="8"/>
    </row>
    <row r="207" spans="1:13" x14ac:dyDescent="0.2">
      <c r="A207" s="12" t="s">
        <v>365</v>
      </c>
      <c r="B207" s="8">
        <v>120000</v>
      </c>
      <c r="C207" s="8">
        <v>50000</v>
      </c>
      <c r="D207" s="8" t="s">
        <v>571</v>
      </c>
      <c r="E207" s="8" t="s">
        <v>571</v>
      </c>
      <c r="F207" s="8">
        <v>45000</v>
      </c>
      <c r="G207" s="8">
        <v>13000</v>
      </c>
      <c r="H207" s="9">
        <v>41.6</v>
      </c>
      <c r="I207" s="9" t="s">
        <v>571</v>
      </c>
      <c r="J207" s="9" t="s">
        <v>571</v>
      </c>
      <c r="K207" s="9">
        <v>37.4</v>
      </c>
      <c r="L207" s="9">
        <v>10.6</v>
      </c>
      <c r="M207" s="8"/>
    </row>
    <row r="208" spans="1:13" x14ac:dyDescent="0.2">
      <c r="A208" s="12" t="s">
        <v>366</v>
      </c>
      <c r="B208" s="8">
        <v>122000</v>
      </c>
      <c r="C208" s="8">
        <v>50000</v>
      </c>
      <c r="D208" s="8" t="s">
        <v>571</v>
      </c>
      <c r="E208" s="8">
        <v>9000</v>
      </c>
      <c r="F208" s="8">
        <v>45000</v>
      </c>
      <c r="G208" s="8">
        <v>13000</v>
      </c>
      <c r="H208" s="9">
        <v>41.1</v>
      </c>
      <c r="I208" s="9" t="s">
        <v>571</v>
      </c>
      <c r="J208" s="9">
        <v>7.1</v>
      </c>
      <c r="K208" s="9">
        <v>37</v>
      </c>
      <c r="L208" s="9">
        <v>10.3</v>
      </c>
      <c r="M208" s="8"/>
    </row>
    <row r="209" spans="1:13" x14ac:dyDescent="0.2">
      <c r="A209" s="12" t="s">
        <v>367</v>
      </c>
      <c r="B209" s="8">
        <v>121000</v>
      </c>
      <c r="C209" s="8">
        <v>53000</v>
      </c>
      <c r="D209" s="8" t="s">
        <v>571</v>
      </c>
      <c r="E209" s="8">
        <v>9000</v>
      </c>
      <c r="F209" s="8">
        <v>44000</v>
      </c>
      <c r="G209" s="8">
        <v>11000</v>
      </c>
      <c r="H209" s="9">
        <v>43.3</v>
      </c>
      <c r="I209" s="9" t="s">
        <v>571</v>
      </c>
      <c r="J209" s="9">
        <v>7.1</v>
      </c>
      <c r="K209" s="9">
        <v>36.1</v>
      </c>
      <c r="L209" s="9">
        <v>9.5</v>
      </c>
      <c r="M209" s="8"/>
    </row>
    <row r="210" spans="1:13" x14ac:dyDescent="0.2">
      <c r="A210" s="12" t="s">
        <v>368</v>
      </c>
      <c r="B210" s="8">
        <v>122000</v>
      </c>
      <c r="C210" s="8">
        <v>51000</v>
      </c>
      <c r="D210" s="8" t="s">
        <v>571</v>
      </c>
      <c r="E210" s="8">
        <v>9000</v>
      </c>
      <c r="F210" s="8">
        <v>45000</v>
      </c>
      <c r="G210" s="8">
        <v>12000</v>
      </c>
      <c r="H210" s="9">
        <v>41.8</v>
      </c>
      <c r="I210" s="9" t="s">
        <v>571</v>
      </c>
      <c r="J210" s="9">
        <v>7.5</v>
      </c>
      <c r="K210" s="9">
        <v>37</v>
      </c>
      <c r="L210" s="9">
        <v>9.5</v>
      </c>
      <c r="M210" s="8"/>
    </row>
    <row r="211" spans="1:13" x14ac:dyDescent="0.2">
      <c r="A211" s="12" t="s">
        <v>369</v>
      </c>
      <c r="B211" s="8">
        <v>121000</v>
      </c>
      <c r="C211" s="8">
        <v>49000</v>
      </c>
      <c r="D211" s="8" t="s">
        <v>571</v>
      </c>
      <c r="E211" s="8">
        <v>9000</v>
      </c>
      <c r="F211" s="8">
        <v>45000</v>
      </c>
      <c r="G211" s="8">
        <v>12000</v>
      </c>
      <c r="H211" s="9">
        <v>41</v>
      </c>
      <c r="I211" s="9" t="s">
        <v>571</v>
      </c>
      <c r="J211" s="9">
        <v>7.6</v>
      </c>
      <c r="K211" s="9">
        <v>37.200000000000003</v>
      </c>
      <c r="L211" s="9">
        <v>10.199999999999999</v>
      </c>
      <c r="M211" s="8"/>
    </row>
    <row r="212" spans="1:13" x14ac:dyDescent="0.2">
      <c r="A212" s="12" t="s">
        <v>370</v>
      </c>
      <c r="B212" s="8">
        <v>124000</v>
      </c>
      <c r="C212" s="8">
        <v>49000</v>
      </c>
      <c r="D212" s="8" t="s">
        <v>571</v>
      </c>
      <c r="E212" s="8">
        <v>9000</v>
      </c>
      <c r="F212" s="8">
        <v>48000</v>
      </c>
      <c r="G212" s="8">
        <v>13000</v>
      </c>
      <c r="H212" s="9">
        <v>39.700000000000003</v>
      </c>
      <c r="I212" s="9" t="s">
        <v>571</v>
      </c>
      <c r="J212" s="9">
        <v>7.4</v>
      </c>
      <c r="K212" s="9">
        <v>38.6</v>
      </c>
      <c r="L212" s="9">
        <v>10.7</v>
      </c>
      <c r="M212" s="8"/>
    </row>
    <row r="213" spans="1:13" x14ac:dyDescent="0.2">
      <c r="A213" s="12" t="s">
        <v>371</v>
      </c>
      <c r="B213" s="8">
        <v>124000</v>
      </c>
      <c r="C213" s="8">
        <v>49000</v>
      </c>
      <c r="D213" s="8" t="s">
        <v>571</v>
      </c>
      <c r="E213" s="8">
        <v>11000</v>
      </c>
      <c r="F213" s="8">
        <v>48000</v>
      </c>
      <c r="G213" s="8">
        <v>12000</v>
      </c>
      <c r="H213" s="9">
        <v>39.6</v>
      </c>
      <c r="I213" s="9" t="s">
        <v>571</v>
      </c>
      <c r="J213" s="9">
        <v>8.6</v>
      </c>
      <c r="K213" s="9">
        <v>38.700000000000003</v>
      </c>
      <c r="L213" s="9">
        <v>9.9</v>
      </c>
      <c r="M213" s="8"/>
    </row>
    <row r="214" spans="1:13" x14ac:dyDescent="0.2">
      <c r="A214" s="12" t="s">
        <v>372</v>
      </c>
      <c r="B214" s="8">
        <v>122000</v>
      </c>
      <c r="C214" s="8">
        <v>47000</v>
      </c>
      <c r="D214" s="8" t="s">
        <v>571</v>
      </c>
      <c r="E214" s="8">
        <v>10000</v>
      </c>
      <c r="F214" s="8">
        <v>48000</v>
      </c>
      <c r="G214" s="8">
        <v>13000</v>
      </c>
      <c r="H214" s="9">
        <v>38.299999999999997</v>
      </c>
      <c r="I214" s="9" t="s">
        <v>571</v>
      </c>
      <c r="J214" s="9">
        <v>8.4</v>
      </c>
      <c r="K214" s="9">
        <v>39.200000000000003</v>
      </c>
      <c r="L214" s="9">
        <v>10.8</v>
      </c>
      <c r="M214" s="8"/>
    </row>
    <row r="215" spans="1:13" x14ac:dyDescent="0.2">
      <c r="A215" s="12" t="s">
        <v>373</v>
      </c>
      <c r="B215" s="8">
        <v>121000</v>
      </c>
      <c r="C215" s="8">
        <v>47000</v>
      </c>
      <c r="D215" s="8" t="s">
        <v>571</v>
      </c>
      <c r="E215" s="8">
        <v>10000</v>
      </c>
      <c r="F215" s="8">
        <v>47000</v>
      </c>
      <c r="G215" s="8">
        <v>13000</v>
      </c>
      <c r="H215" s="9">
        <v>38.700000000000003</v>
      </c>
      <c r="I215" s="9" t="s">
        <v>571</v>
      </c>
      <c r="J215" s="9">
        <v>7.9</v>
      </c>
      <c r="K215" s="9">
        <v>38.6</v>
      </c>
      <c r="L215" s="9">
        <v>10.7</v>
      </c>
      <c r="M215" s="8"/>
    </row>
    <row r="216" spans="1:13" x14ac:dyDescent="0.2">
      <c r="A216" s="12" t="s">
        <v>374</v>
      </c>
      <c r="B216" s="8">
        <v>119000</v>
      </c>
      <c r="C216" s="8">
        <v>45000</v>
      </c>
      <c r="D216" s="8" t="s">
        <v>571</v>
      </c>
      <c r="E216" s="8">
        <v>10000</v>
      </c>
      <c r="F216" s="8">
        <v>45000</v>
      </c>
      <c r="G216" s="8">
        <v>13000</v>
      </c>
      <c r="H216" s="9">
        <v>38.200000000000003</v>
      </c>
      <c r="I216" s="9" t="s">
        <v>571</v>
      </c>
      <c r="J216" s="9">
        <v>8.1</v>
      </c>
      <c r="K216" s="9">
        <v>37.9</v>
      </c>
      <c r="L216" s="9">
        <v>11.3</v>
      </c>
      <c r="M216" s="8"/>
    </row>
    <row r="217" spans="1:13" x14ac:dyDescent="0.2">
      <c r="A217" s="12" t="s">
        <v>375</v>
      </c>
      <c r="B217" s="8">
        <v>124000</v>
      </c>
      <c r="C217" s="8">
        <v>48000</v>
      </c>
      <c r="D217" s="8" t="s">
        <v>571</v>
      </c>
      <c r="E217" s="8">
        <v>10000</v>
      </c>
      <c r="F217" s="8">
        <v>48000</v>
      </c>
      <c r="G217" s="8">
        <v>12000</v>
      </c>
      <c r="H217" s="9">
        <v>38.6</v>
      </c>
      <c r="I217" s="9" t="s">
        <v>571</v>
      </c>
      <c r="J217" s="9">
        <v>8.3000000000000007</v>
      </c>
      <c r="K217" s="9">
        <v>38.299999999999997</v>
      </c>
      <c r="L217" s="9">
        <v>10.1</v>
      </c>
      <c r="M217" s="8"/>
    </row>
    <row r="218" spans="1:13" x14ac:dyDescent="0.2">
      <c r="A218" s="12" t="s">
        <v>376</v>
      </c>
      <c r="B218" s="8">
        <v>122000</v>
      </c>
      <c r="C218" s="8">
        <v>46000</v>
      </c>
      <c r="D218" s="8" t="s">
        <v>571</v>
      </c>
      <c r="E218" s="8">
        <v>11000</v>
      </c>
      <c r="F218" s="8">
        <v>49000</v>
      </c>
      <c r="G218" s="8">
        <v>11000</v>
      </c>
      <c r="H218" s="9">
        <v>37.299999999999997</v>
      </c>
      <c r="I218" s="9" t="s">
        <v>571</v>
      </c>
      <c r="J218" s="9">
        <v>9.1999999999999993</v>
      </c>
      <c r="K218" s="9">
        <v>39.799999999999997</v>
      </c>
      <c r="L218" s="9">
        <v>9.3000000000000007</v>
      </c>
      <c r="M218" s="8"/>
    </row>
    <row r="219" spans="1:13" x14ac:dyDescent="0.2">
      <c r="A219" s="12" t="s">
        <v>377</v>
      </c>
      <c r="B219" s="8">
        <v>121000</v>
      </c>
      <c r="C219" s="8">
        <v>45000</v>
      </c>
      <c r="D219" s="8" t="s">
        <v>571</v>
      </c>
      <c r="E219" s="8">
        <v>12000</v>
      </c>
      <c r="F219" s="8">
        <v>47000</v>
      </c>
      <c r="G219" s="8">
        <v>12000</v>
      </c>
      <c r="H219" s="9">
        <v>36.9</v>
      </c>
      <c r="I219" s="9" t="s">
        <v>571</v>
      </c>
      <c r="J219" s="9">
        <v>10.3</v>
      </c>
      <c r="K219" s="9">
        <v>38.6</v>
      </c>
      <c r="L219" s="9">
        <v>9.8000000000000007</v>
      </c>
      <c r="M219" s="8"/>
    </row>
    <row r="220" spans="1:13" x14ac:dyDescent="0.2">
      <c r="A220" s="12" t="s">
        <v>378</v>
      </c>
      <c r="B220" s="8">
        <v>120000</v>
      </c>
      <c r="C220" s="8">
        <v>39000</v>
      </c>
      <c r="D220" s="8" t="s">
        <v>571</v>
      </c>
      <c r="E220" s="8">
        <v>14000</v>
      </c>
      <c r="F220" s="8">
        <v>49000</v>
      </c>
      <c r="G220" s="8">
        <v>13000</v>
      </c>
      <c r="H220" s="9">
        <v>32.4</v>
      </c>
      <c r="I220" s="9" t="s">
        <v>571</v>
      </c>
      <c r="J220" s="9">
        <v>11.6</v>
      </c>
      <c r="K220" s="9">
        <v>41.2</v>
      </c>
      <c r="L220" s="9">
        <v>10.8</v>
      </c>
      <c r="M220" s="8"/>
    </row>
    <row r="221" spans="1:13" x14ac:dyDescent="0.2">
      <c r="A221" s="12" t="s">
        <v>379</v>
      </c>
      <c r="B221" s="8">
        <v>123000</v>
      </c>
      <c r="C221" s="8">
        <v>40000</v>
      </c>
      <c r="D221" s="8" t="s">
        <v>571</v>
      </c>
      <c r="E221" s="8">
        <v>13000</v>
      </c>
      <c r="F221" s="8">
        <v>49000</v>
      </c>
      <c r="G221" s="8">
        <v>16000</v>
      </c>
      <c r="H221" s="9">
        <v>32.9</v>
      </c>
      <c r="I221" s="9" t="s">
        <v>571</v>
      </c>
      <c r="J221" s="9">
        <v>10.9</v>
      </c>
      <c r="K221" s="9">
        <v>39.5</v>
      </c>
      <c r="L221" s="9">
        <v>13.2</v>
      </c>
      <c r="M221" s="8"/>
    </row>
    <row r="222" spans="1:13" x14ac:dyDescent="0.2">
      <c r="A222" s="12" t="s">
        <v>380</v>
      </c>
      <c r="B222" s="8">
        <v>124000</v>
      </c>
      <c r="C222" s="8">
        <v>42000</v>
      </c>
      <c r="D222" s="8" t="s">
        <v>571</v>
      </c>
      <c r="E222" s="8">
        <v>13000</v>
      </c>
      <c r="F222" s="8">
        <v>50000</v>
      </c>
      <c r="G222" s="8">
        <v>15000</v>
      </c>
      <c r="H222" s="9">
        <v>33.4</v>
      </c>
      <c r="I222" s="9" t="s">
        <v>571</v>
      </c>
      <c r="J222" s="9">
        <v>10.8</v>
      </c>
      <c r="K222" s="9">
        <v>40.200000000000003</v>
      </c>
      <c r="L222" s="9">
        <v>12.2</v>
      </c>
      <c r="M222" s="8"/>
    </row>
    <row r="223" spans="1:13" x14ac:dyDescent="0.2">
      <c r="A223" s="12" t="s">
        <v>381</v>
      </c>
      <c r="B223" s="8">
        <v>123000</v>
      </c>
      <c r="C223" s="8">
        <v>41000</v>
      </c>
      <c r="D223" s="8" t="s">
        <v>571</v>
      </c>
      <c r="E223" s="8">
        <v>14000</v>
      </c>
      <c r="F223" s="8">
        <v>50000</v>
      </c>
      <c r="G223" s="8">
        <v>14000</v>
      </c>
      <c r="H223" s="9">
        <v>33.200000000000003</v>
      </c>
      <c r="I223" s="9" t="s">
        <v>571</v>
      </c>
      <c r="J223" s="9">
        <v>11.7</v>
      </c>
      <c r="K223" s="9">
        <v>40.299999999999997</v>
      </c>
      <c r="L223" s="9">
        <v>11.4</v>
      </c>
      <c r="M223" s="8"/>
    </row>
    <row r="224" spans="1:13" x14ac:dyDescent="0.2">
      <c r="A224" s="12" t="s">
        <v>382</v>
      </c>
      <c r="B224" s="8">
        <v>125000</v>
      </c>
      <c r="C224" s="8">
        <v>41000</v>
      </c>
      <c r="D224" s="8" t="s">
        <v>571</v>
      </c>
      <c r="E224" s="8">
        <v>16000</v>
      </c>
      <c r="F224" s="8">
        <v>49000</v>
      </c>
      <c r="G224" s="8">
        <v>14000</v>
      </c>
      <c r="H224" s="9">
        <v>33</v>
      </c>
      <c r="I224" s="9" t="s">
        <v>571</v>
      </c>
      <c r="J224" s="9">
        <v>12.8</v>
      </c>
      <c r="K224" s="9">
        <v>39.6</v>
      </c>
      <c r="L224" s="9">
        <v>11.4</v>
      </c>
      <c r="M224" s="8"/>
    </row>
    <row r="225" spans="1:13" x14ac:dyDescent="0.2">
      <c r="A225" s="12" t="s">
        <v>383</v>
      </c>
      <c r="B225" s="8">
        <v>126000</v>
      </c>
      <c r="C225" s="8">
        <v>42000</v>
      </c>
      <c r="D225" s="8" t="s">
        <v>571</v>
      </c>
      <c r="E225" s="8">
        <v>16000</v>
      </c>
      <c r="F225" s="8">
        <v>49000</v>
      </c>
      <c r="G225" s="8">
        <v>15000</v>
      </c>
      <c r="H225" s="9">
        <v>33.200000000000003</v>
      </c>
      <c r="I225" s="9" t="s">
        <v>571</v>
      </c>
      <c r="J225" s="9">
        <v>12.4</v>
      </c>
      <c r="K225" s="9">
        <v>39.299999999999997</v>
      </c>
      <c r="L225" s="9">
        <v>11.8</v>
      </c>
      <c r="M225" s="8"/>
    </row>
    <row r="226" spans="1:13" x14ac:dyDescent="0.2">
      <c r="A226" s="12" t="s">
        <v>384</v>
      </c>
      <c r="B226" s="8">
        <v>125000</v>
      </c>
      <c r="C226" s="8">
        <v>42000</v>
      </c>
      <c r="D226" s="8" t="s">
        <v>571</v>
      </c>
      <c r="E226" s="8">
        <v>17000</v>
      </c>
      <c r="F226" s="8">
        <v>46000</v>
      </c>
      <c r="G226" s="8">
        <v>15000</v>
      </c>
      <c r="H226" s="9">
        <v>33.700000000000003</v>
      </c>
      <c r="I226" s="9" t="s">
        <v>571</v>
      </c>
      <c r="J226" s="9">
        <v>13.6</v>
      </c>
      <c r="K226" s="9">
        <v>37.200000000000003</v>
      </c>
      <c r="L226" s="9">
        <v>12</v>
      </c>
      <c r="M226" s="8"/>
    </row>
    <row r="227" spans="1:13" x14ac:dyDescent="0.2">
      <c r="A227" s="12" t="s">
        <v>385</v>
      </c>
      <c r="B227" s="8">
        <v>123000</v>
      </c>
      <c r="C227" s="8">
        <v>42000</v>
      </c>
      <c r="D227" s="8" t="s">
        <v>571</v>
      </c>
      <c r="E227" s="8">
        <v>17000</v>
      </c>
      <c r="F227" s="8">
        <v>47000</v>
      </c>
      <c r="G227" s="8">
        <v>13000</v>
      </c>
      <c r="H227" s="9">
        <v>33.700000000000003</v>
      </c>
      <c r="I227" s="9" t="s">
        <v>571</v>
      </c>
      <c r="J227" s="9">
        <v>13.9</v>
      </c>
      <c r="K227" s="9">
        <v>38</v>
      </c>
      <c r="L227" s="9">
        <v>10.6</v>
      </c>
      <c r="M227" s="8"/>
    </row>
    <row r="228" spans="1:13" x14ac:dyDescent="0.2">
      <c r="A228" s="12" t="s">
        <v>386</v>
      </c>
      <c r="B228" s="8">
        <v>118000</v>
      </c>
      <c r="C228" s="8">
        <v>40000</v>
      </c>
      <c r="D228" s="8" t="s">
        <v>571</v>
      </c>
      <c r="E228" s="8">
        <v>17000</v>
      </c>
      <c r="F228" s="8">
        <v>45000</v>
      </c>
      <c r="G228" s="8">
        <v>11000</v>
      </c>
      <c r="H228" s="9">
        <v>33.6</v>
      </c>
      <c r="I228" s="9" t="s">
        <v>571</v>
      </c>
      <c r="J228" s="9">
        <v>14.7</v>
      </c>
      <c r="K228" s="9">
        <v>37.700000000000003</v>
      </c>
      <c r="L228" s="9">
        <v>9.6</v>
      </c>
      <c r="M228" s="8"/>
    </row>
    <row r="229" spans="1:13" x14ac:dyDescent="0.2">
      <c r="A229" s="12" t="s">
        <v>387</v>
      </c>
      <c r="B229" s="8">
        <v>121000</v>
      </c>
      <c r="C229" s="8">
        <v>44000</v>
      </c>
      <c r="D229" s="8" t="s">
        <v>571</v>
      </c>
      <c r="E229" s="8">
        <v>17000</v>
      </c>
      <c r="F229" s="8">
        <v>43000</v>
      </c>
      <c r="G229" s="8">
        <v>11000</v>
      </c>
      <c r="H229" s="9">
        <v>36.4</v>
      </c>
      <c r="I229" s="9" t="s">
        <v>571</v>
      </c>
      <c r="J229" s="9">
        <v>14</v>
      </c>
      <c r="K229" s="9">
        <v>35.799999999999997</v>
      </c>
      <c r="L229" s="9">
        <v>9.1999999999999993</v>
      </c>
      <c r="M229" s="8"/>
    </row>
    <row r="230" spans="1:13" x14ac:dyDescent="0.2">
      <c r="A230" s="12" t="s">
        <v>388</v>
      </c>
      <c r="B230" s="8">
        <v>119000</v>
      </c>
      <c r="C230" s="8">
        <v>44000</v>
      </c>
      <c r="D230" s="8" t="s">
        <v>571</v>
      </c>
      <c r="E230" s="8">
        <v>15000</v>
      </c>
      <c r="F230" s="8">
        <v>45000</v>
      </c>
      <c r="G230" s="8">
        <v>10000</v>
      </c>
      <c r="H230" s="9">
        <v>36.700000000000003</v>
      </c>
      <c r="I230" s="9" t="s">
        <v>571</v>
      </c>
      <c r="J230" s="9">
        <v>12.5</v>
      </c>
      <c r="K230" s="9">
        <v>37.5</v>
      </c>
      <c r="L230" s="9">
        <v>8.5</v>
      </c>
      <c r="M230" s="8"/>
    </row>
    <row r="231" spans="1:13" x14ac:dyDescent="0.2">
      <c r="A231" s="12" t="s">
        <v>389</v>
      </c>
      <c r="B231" s="8">
        <v>121000</v>
      </c>
      <c r="C231" s="8">
        <v>43000</v>
      </c>
      <c r="D231" s="8" t="s">
        <v>571</v>
      </c>
      <c r="E231" s="8">
        <v>14000</v>
      </c>
      <c r="F231" s="8">
        <v>45000</v>
      </c>
      <c r="G231" s="8">
        <v>13000</v>
      </c>
      <c r="H231" s="9">
        <v>35.4</v>
      </c>
      <c r="I231" s="9" t="s">
        <v>571</v>
      </c>
      <c r="J231" s="9">
        <v>12</v>
      </c>
      <c r="K231" s="9">
        <v>37.4</v>
      </c>
      <c r="L231" s="9">
        <v>11.1</v>
      </c>
      <c r="M231" s="8"/>
    </row>
    <row r="232" spans="1:13" x14ac:dyDescent="0.2">
      <c r="A232" s="12" t="s">
        <v>390</v>
      </c>
      <c r="B232" s="8">
        <v>122000</v>
      </c>
      <c r="C232" s="8">
        <v>45000</v>
      </c>
      <c r="D232" s="8" t="s">
        <v>571</v>
      </c>
      <c r="E232" s="8">
        <v>15000</v>
      </c>
      <c r="F232" s="8">
        <v>44000</v>
      </c>
      <c r="G232" s="8">
        <v>12000</v>
      </c>
      <c r="H232" s="9">
        <v>36.799999999999997</v>
      </c>
      <c r="I232" s="9" t="s">
        <v>571</v>
      </c>
      <c r="J232" s="9">
        <v>12.3</v>
      </c>
      <c r="K232" s="9">
        <v>36.5</v>
      </c>
      <c r="L232" s="9">
        <v>10</v>
      </c>
      <c r="M232" s="8"/>
    </row>
    <row r="233" spans="1:13" x14ac:dyDescent="0.2">
      <c r="A233" s="12" t="s">
        <v>391</v>
      </c>
      <c r="B233" s="8">
        <v>121000</v>
      </c>
      <c r="C233" s="8">
        <v>47000</v>
      </c>
      <c r="D233" s="8" t="s">
        <v>571</v>
      </c>
      <c r="E233" s="8">
        <v>15000</v>
      </c>
      <c r="F233" s="8">
        <v>41000</v>
      </c>
      <c r="G233" s="8">
        <v>12000</v>
      </c>
      <c r="H233" s="9">
        <v>38.5</v>
      </c>
      <c r="I233" s="9" t="s">
        <v>571</v>
      </c>
      <c r="J233" s="9">
        <v>12.3</v>
      </c>
      <c r="K233" s="9">
        <v>34.299999999999997</v>
      </c>
      <c r="L233" s="9">
        <v>9.5</v>
      </c>
      <c r="M233" s="8"/>
    </row>
    <row r="234" spans="1:13" x14ac:dyDescent="0.2">
      <c r="A234" s="12" t="s">
        <v>392</v>
      </c>
      <c r="B234" s="8">
        <v>121000</v>
      </c>
      <c r="C234" s="8">
        <v>45000</v>
      </c>
      <c r="D234" s="8" t="s">
        <v>571</v>
      </c>
      <c r="E234" s="8">
        <v>13000</v>
      </c>
      <c r="F234" s="8">
        <v>45000</v>
      </c>
      <c r="G234" s="8">
        <v>11000</v>
      </c>
      <c r="H234" s="9">
        <v>37.4</v>
      </c>
      <c r="I234" s="9" t="s">
        <v>571</v>
      </c>
      <c r="J234" s="9">
        <v>10.9</v>
      </c>
      <c r="K234" s="9">
        <v>37.5</v>
      </c>
      <c r="L234" s="9">
        <v>9.1</v>
      </c>
      <c r="M234" s="8"/>
    </row>
    <row r="235" spans="1:13" x14ac:dyDescent="0.2">
      <c r="A235" s="12" t="s">
        <v>393</v>
      </c>
      <c r="B235" s="8">
        <v>121000</v>
      </c>
      <c r="C235" s="8">
        <v>47000</v>
      </c>
      <c r="D235" s="8" t="s">
        <v>571</v>
      </c>
      <c r="E235" s="8">
        <v>12000</v>
      </c>
      <c r="F235" s="8">
        <v>44000</v>
      </c>
      <c r="G235" s="8">
        <v>11000</v>
      </c>
      <c r="H235" s="9">
        <v>38.9</v>
      </c>
      <c r="I235" s="9" t="s">
        <v>571</v>
      </c>
      <c r="J235" s="9">
        <v>10</v>
      </c>
      <c r="K235" s="9">
        <v>36.5</v>
      </c>
      <c r="L235" s="9">
        <v>9.3000000000000007</v>
      </c>
      <c r="M235" s="8"/>
    </row>
    <row r="236" spans="1:13" x14ac:dyDescent="0.2">
      <c r="A236" s="12" t="s">
        <v>394</v>
      </c>
      <c r="B236" s="8">
        <v>121000</v>
      </c>
      <c r="C236" s="8">
        <v>47000</v>
      </c>
      <c r="D236" s="8" t="s">
        <v>571</v>
      </c>
      <c r="E236" s="8">
        <v>12000</v>
      </c>
      <c r="F236" s="8">
        <v>43000</v>
      </c>
      <c r="G236" s="8">
        <v>13000</v>
      </c>
      <c r="H236" s="9">
        <v>38.9</v>
      </c>
      <c r="I236" s="9" t="s">
        <v>571</v>
      </c>
      <c r="J236" s="9">
        <v>10.199999999999999</v>
      </c>
      <c r="K236" s="9">
        <v>35.6</v>
      </c>
      <c r="L236" s="9">
        <v>10.3</v>
      </c>
      <c r="M236" s="8"/>
    </row>
    <row r="237" spans="1:13" x14ac:dyDescent="0.2">
      <c r="A237" s="12" t="s">
        <v>395</v>
      </c>
      <c r="B237" s="8">
        <v>121000</v>
      </c>
      <c r="C237" s="8">
        <v>46000</v>
      </c>
      <c r="D237" s="8" t="s">
        <v>571</v>
      </c>
      <c r="E237" s="8">
        <v>12000</v>
      </c>
      <c r="F237" s="8">
        <v>43000</v>
      </c>
      <c r="G237" s="8">
        <v>12000</v>
      </c>
      <c r="H237" s="9">
        <v>37.700000000000003</v>
      </c>
      <c r="I237" s="9" t="s">
        <v>571</v>
      </c>
      <c r="J237" s="9">
        <v>10.3</v>
      </c>
      <c r="K237" s="9">
        <v>35.200000000000003</v>
      </c>
      <c r="L237" s="9">
        <v>10.3</v>
      </c>
      <c r="M237" s="8"/>
    </row>
    <row r="238" spans="1:13" x14ac:dyDescent="0.2">
      <c r="A238" s="12" t="s">
        <v>396</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
      <c r="A239" s="12" t="s">
        <v>397</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
      <c r="A240" s="12" t="s">
        <v>398</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
      <c r="A241" s="12" t="s">
        <v>399</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
      <c r="A242" s="12" t="s">
        <v>400</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
      <c r="A243" s="12" t="s">
        <v>401</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
      <c r="A244" s="12" t="s">
        <v>402</v>
      </c>
      <c r="B244" s="8">
        <v>129000</v>
      </c>
      <c r="C244" s="8">
        <v>47000</v>
      </c>
      <c r="D244" s="8" t="s">
        <v>571</v>
      </c>
      <c r="E244" s="8">
        <v>12000</v>
      </c>
      <c r="F244" s="8">
        <v>43000</v>
      </c>
      <c r="G244" s="8">
        <v>18000</v>
      </c>
      <c r="H244" s="9">
        <v>36.799999999999997</v>
      </c>
      <c r="I244" s="9" t="s">
        <v>571</v>
      </c>
      <c r="J244" s="9">
        <v>9.5</v>
      </c>
      <c r="K244" s="9">
        <v>33.4</v>
      </c>
      <c r="L244" s="9">
        <v>14.2</v>
      </c>
      <c r="M244" s="8"/>
    </row>
    <row r="245" spans="1:13" x14ac:dyDescent="0.2">
      <c r="A245" s="12" t="s">
        <v>403</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
      <c r="A246" s="12" t="s">
        <v>404</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
      <c r="A247" s="12" t="s">
        <v>405</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
      <c r="A248" s="12" t="s">
        <v>406</v>
      </c>
      <c r="B248" s="8">
        <v>119000</v>
      </c>
      <c r="C248" s="8">
        <v>45000</v>
      </c>
      <c r="D248" s="8" t="s">
        <v>571</v>
      </c>
      <c r="E248" s="8">
        <v>12000</v>
      </c>
      <c r="F248" s="8">
        <v>42000</v>
      </c>
      <c r="G248" s="8">
        <v>12000</v>
      </c>
      <c r="H248" s="9">
        <v>38</v>
      </c>
      <c r="I248" s="9" t="s">
        <v>571</v>
      </c>
      <c r="J248" s="9">
        <v>9.8000000000000007</v>
      </c>
      <c r="K248" s="9">
        <v>35.200000000000003</v>
      </c>
      <c r="L248" s="9">
        <v>10.3</v>
      </c>
      <c r="M248" s="8"/>
    </row>
    <row r="249" spans="1:13" x14ac:dyDescent="0.2">
      <c r="A249" s="12" t="s">
        <v>407</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
      <c r="A250" s="12" t="s">
        <v>408</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
      <c r="A251" s="12" t="s">
        <v>409</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
      <c r="A252" s="12" t="s">
        <v>410</v>
      </c>
      <c r="B252" s="8">
        <v>122000</v>
      </c>
      <c r="C252" s="8">
        <v>53000</v>
      </c>
      <c r="D252" s="8">
        <v>8000</v>
      </c>
      <c r="E252" s="8">
        <v>13000</v>
      </c>
      <c r="F252" s="8">
        <v>41000</v>
      </c>
      <c r="G252" s="8" t="s">
        <v>603</v>
      </c>
      <c r="H252" s="9">
        <v>43.1</v>
      </c>
      <c r="I252" s="9">
        <v>6.6</v>
      </c>
      <c r="J252" s="9">
        <v>10.6</v>
      </c>
      <c r="K252" s="9">
        <v>33.6</v>
      </c>
      <c r="L252" s="9" t="s">
        <v>603</v>
      </c>
      <c r="M252" s="8"/>
    </row>
    <row r="253" spans="1:13" x14ac:dyDescent="0.2">
      <c r="A253" s="12" t="s">
        <v>411</v>
      </c>
      <c r="B253" s="8">
        <v>123000</v>
      </c>
      <c r="C253" s="8">
        <v>55000</v>
      </c>
      <c r="D253" s="8" t="s">
        <v>571</v>
      </c>
      <c r="E253" s="8">
        <v>13000</v>
      </c>
      <c r="F253" s="8">
        <v>40000</v>
      </c>
      <c r="G253" s="8">
        <v>8000</v>
      </c>
      <c r="H253" s="9">
        <v>44.4</v>
      </c>
      <c r="I253" s="9" t="s">
        <v>571</v>
      </c>
      <c r="J253" s="9">
        <v>10.7</v>
      </c>
      <c r="K253" s="9">
        <v>32.299999999999997</v>
      </c>
      <c r="L253" s="9">
        <v>6.6</v>
      </c>
      <c r="M253" s="8"/>
    </row>
    <row r="254" spans="1:13" x14ac:dyDescent="0.2">
      <c r="A254" s="12" t="s">
        <v>412</v>
      </c>
      <c r="B254" s="8">
        <v>123000</v>
      </c>
      <c r="C254" s="8">
        <v>52000</v>
      </c>
      <c r="D254" s="8">
        <v>8000</v>
      </c>
      <c r="E254" s="8">
        <v>13000</v>
      </c>
      <c r="F254" s="8">
        <v>42000</v>
      </c>
      <c r="G254" s="8">
        <v>8000</v>
      </c>
      <c r="H254" s="9">
        <v>42.1</v>
      </c>
      <c r="I254" s="9">
        <v>6.7</v>
      </c>
      <c r="J254" s="9">
        <v>10.3</v>
      </c>
      <c r="K254" s="9">
        <v>34.1</v>
      </c>
      <c r="L254" s="9">
        <v>6.7</v>
      </c>
      <c r="M254" s="8"/>
    </row>
    <row r="255" spans="1:13" x14ac:dyDescent="0.2">
      <c r="A255" s="12" t="s">
        <v>413</v>
      </c>
      <c r="B255" s="8">
        <v>115000</v>
      </c>
      <c r="C255" s="8">
        <v>48000</v>
      </c>
      <c r="D255" s="8">
        <v>9000</v>
      </c>
      <c r="E255" s="8">
        <v>11000</v>
      </c>
      <c r="F255" s="8">
        <v>40000</v>
      </c>
      <c r="G255" s="8" t="s">
        <v>603</v>
      </c>
      <c r="H255" s="9">
        <v>41.8</v>
      </c>
      <c r="I255" s="9">
        <v>7.5</v>
      </c>
      <c r="J255" s="9">
        <v>9.8000000000000007</v>
      </c>
      <c r="K255" s="9">
        <v>35.1</v>
      </c>
      <c r="L255" s="9" t="s">
        <v>603</v>
      </c>
      <c r="M255" s="8"/>
    </row>
    <row r="256" spans="1:13" x14ac:dyDescent="0.2">
      <c r="A256" s="12" t="s">
        <v>414</v>
      </c>
      <c r="B256" s="8">
        <v>114000</v>
      </c>
      <c r="C256" s="8">
        <v>49000</v>
      </c>
      <c r="D256" s="8">
        <v>9000</v>
      </c>
      <c r="E256" s="8">
        <v>10000</v>
      </c>
      <c r="F256" s="8">
        <v>40000</v>
      </c>
      <c r="G256" s="8" t="s">
        <v>603</v>
      </c>
      <c r="H256" s="9">
        <v>43</v>
      </c>
      <c r="I256" s="9">
        <v>8</v>
      </c>
      <c r="J256" s="9">
        <v>8.8000000000000007</v>
      </c>
      <c r="K256" s="9">
        <v>35.299999999999997</v>
      </c>
      <c r="L256" s="9" t="s">
        <v>603</v>
      </c>
      <c r="M256" s="8"/>
    </row>
    <row r="257" spans="1:13" x14ac:dyDescent="0.2">
      <c r="A257" s="12" t="s">
        <v>415</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
      <c r="A258" s="12" t="s">
        <v>416</v>
      </c>
      <c r="B258" s="8">
        <v>115000</v>
      </c>
      <c r="C258" s="8">
        <v>46000</v>
      </c>
      <c r="D258" s="8" t="s">
        <v>571</v>
      </c>
      <c r="E258" s="8">
        <v>9000</v>
      </c>
      <c r="F258" s="8">
        <v>43000</v>
      </c>
      <c r="G258" s="8">
        <v>8000</v>
      </c>
      <c r="H258" s="9">
        <v>40.200000000000003</v>
      </c>
      <c r="I258" s="9" t="s">
        <v>571</v>
      </c>
      <c r="J258" s="9">
        <v>8.1999999999999993</v>
      </c>
      <c r="K258" s="9">
        <v>37.5</v>
      </c>
      <c r="L258" s="9">
        <v>7.3</v>
      </c>
      <c r="M258" s="8"/>
    </row>
    <row r="259" spans="1:13" x14ac:dyDescent="0.2">
      <c r="A259" s="12" t="s">
        <v>417</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
      <c r="A260" s="12" t="s">
        <v>418</v>
      </c>
      <c r="B260" s="8">
        <v>111000</v>
      </c>
      <c r="C260" s="8">
        <v>42000</v>
      </c>
      <c r="D260" s="8" t="s">
        <v>571</v>
      </c>
      <c r="E260" s="8">
        <v>11000</v>
      </c>
      <c r="F260" s="8">
        <v>40000</v>
      </c>
      <c r="G260" s="8">
        <v>10000</v>
      </c>
      <c r="H260" s="9">
        <v>37.9</v>
      </c>
      <c r="I260" s="9" t="s">
        <v>571</v>
      </c>
      <c r="J260" s="9">
        <v>9.4</v>
      </c>
      <c r="K260" s="9">
        <v>36</v>
      </c>
      <c r="L260" s="9">
        <v>9.4</v>
      </c>
      <c r="M260" s="8"/>
    </row>
    <row r="261" spans="1:13" x14ac:dyDescent="0.2">
      <c r="A261" s="12" t="s">
        <v>419</v>
      </c>
      <c r="B261" s="8">
        <v>116000</v>
      </c>
      <c r="C261" s="8">
        <v>41000</v>
      </c>
      <c r="D261" s="8" t="s">
        <v>571</v>
      </c>
      <c r="E261" s="8">
        <v>12000</v>
      </c>
      <c r="F261" s="8">
        <v>43000</v>
      </c>
      <c r="G261" s="8">
        <v>12000</v>
      </c>
      <c r="H261" s="9">
        <v>35.700000000000003</v>
      </c>
      <c r="I261" s="9" t="s">
        <v>571</v>
      </c>
      <c r="J261" s="9">
        <v>10</v>
      </c>
      <c r="K261" s="9">
        <v>36.9</v>
      </c>
      <c r="L261" s="9">
        <v>10.7</v>
      </c>
      <c r="M261" s="8"/>
    </row>
    <row r="262" spans="1:13" x14ac:dyDescent="0.2">
      <c r="A262" s="12" t="s">
        <v>420</v>
      </c>
      <c r="B262" s="8">
        <v>116000</v>
      </c>
      <c r="C262" s="8">
        <v>39000</v>
      </c>
      <c r="D262" s="8" t="s">
        <v>571</v>
      </c>
      <c r="E262" s="8">
        <v>13000</v>
      </c>
      <c r="F262" s="8">
        <v>43000</v>
      </c>
      <c r="G262" s="8">
        <v>13000</v>
      </c>
      <c r="H262" s="9">
        <v>33.799999999999997</v>
      </c>
      <c r="I262" s="9" t="s">
        <v>571</v>
      </c>
      <c r="J262" s="9">
        <v>11.1</v>
      </c>
      <c r="K262" s="9">
        <v>37.200000000000003</v>
      </c>
      <c r="L262" s="9">
        <v>11</v>
      </c>
      <c r="M262" s="8"/>
    </row>
    <row r="263" spans="1:13" x14ac:dyDescent="0.2">
      <c r="A263" s="12" t="s">
        <v>421</v>
      </c>
      <c r="B263" s="8">
        <v>119000</v>
      </c>
      <c r="C263" s="8">
        <v>41000</v>
      </c>
      <c r="D263" s="8" t="s">
        <v>571</v>
      </c>
      <c r="E263" s="8">
        <v>15000</v>
      </c>
      <c r="F263" s="8">
        <v>42000</v>
      </c>
      <c r="G263" s="8">
        <v>13000</v>
      </c>
      <c r="H263" s="9">
        <v>34.700000000000003</v>
      </c>
      <c r="I263" s="9" t="s">
        <v>571</v>
      </c>
      <c r="J263" s="9">
        <v>12.4</v>
      </c>
      <c r="K263" s="9">
        <v>35.200000000000003</v>
      </c>
      <c r="L263" s="9">
        <v>11.3</v>
      </c>
      <c r="M263" s="8"/>
    </row>
    <row r="264" spans="1:13" x14ac:dyDescent="0.2">
      <c r="A264" s="12" t="s">
        <v>422</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
      <c r="A265" s="12" t="s">
        <v>423</v>
      </c>
      <c r="B265" s="8">
        <v>122000</v>
      </c>
      <c r="C265" s="8">
        <v>38000</v>
      </c>
      <c r="D265" s="8">
        <v>9000</v>
      </c>
      <c r="E265" s="8">
        <v>15000</v>
      </c>
      <c r="F265" s="8">
        <v>42000</v>
      </c>
      <c r="G265" s="8">
        <v>19000</v>
      </c>
      <c r="H265" s="9">
        <v>31</v>
      </c>
      <c r="I265" s="9">
        <v>7.6</v>
      </c>
      <c r="J265" s="9">
        <v>12</v>
      </c>
      <c r="K265" s="9">
        <v>34.1</v>
      </c>
      <c r="L265" s="9">
        <v>15.2</v>
      </c>
      <c r="M265" s="8"/>
    </row>
    <row r="266" spans="1:13" x14ac:dyDescent="0.2">
      <c r="A266" s="12" t="s">
        <v>424</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
      <c r="A267" s="12" t="s">
        <v>425</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
      <c r="A268" s="12" t="s">
        <v>426</v>
      </c>
      <c r="B268" s="8">
        <v>126000</v>
      </c>
      <c r="C268" s="8">
        <v>47000</v>
      </c>
      <c r="D268" s="8" t="s">
        <v>571</v>
      </c>
      <c r="E268" s="8">
        <v>17000</v>
      </c>
      <c r="F268" s="8">
        <v>42000</v>
      </c>
      <c r="G268" s="8">
        <v>13000</v>
      </c>
      <c r="H268" s="9">
        <v>37.1</v>
      </c>
      <c r="I268" s="9" t="s">
        <v>571</v>
      </c>
      <c r="J268" s="9">
        <v>13.2</v>
      </c>
      <c r="K268" s="9">
        <v>33.4</v>
      </c>
      <c r="L268" s="9">
        <v>10.4</v>
      </c>
      <c r="M268" s="8"/>
    </row>
    <row r="269" spans="1:13" x14ac:dyDescent="0.2">
      <c r="A269" s="12" t="s">
        <v>427</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
      <c r="A270" s="12" t="s">
        <v>428</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
      <c r="A271" s="12" t="s">
        <v>429</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
      <c r="A272" s="12" t="s">
        <v>430</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
      <c r="A273" s="12" t="s">
        <v>431</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
      <c r="A274" s="12" t="s">
        <v>432</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
      <c r="A275" s="12" t="s">
        <v>433</v>
      </c>
      <c r="B275" s="8">
        <v>127000</v>
      </c>
      <c r="C275" s="8">
        <v>51000</v>
      </c>
      <c r="D275" s="8">
        <v>12000</v>
      </c>
      <c r="E275" s="8">
        <v>10000</v>
      </c>
      <c r="F275" s="8">
        <v>41000</v>
      </c>
      <c r="G275" s="8">
        <v>13000</v>
      </c>
      <c r="H275" s="9">
        <v>40.4</v>
      </c>
      <c r="I275" s="9">
        <v>9.5</v>
      </c>
      <c r="J275" s="9">
        <v>7.6</v>
      </c>
      <c r="K275" s="9">
        <v>32.4</v>
      </c>
      <c r="L275" s="9">
        <v>10.1</v>
      </c>
      <c r="M275" s="8"/>
    </row>
    <row r="276" spans="1:13" x14ac:dyDescent="0.2">
      <c r="A276" s="12" t="s">
        <v>434</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
      <c r="A277" s="12" t="s">
        <v>435</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
      <c r="A278" s="12" t="s">
        <v>436</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
      <c r="A279" s="12" t="s">
        <v>437</v>
      </c>
      <c r="B279" s="8">
        <v>141000</v>
      </c>
      <c r="C279" s="8">
        <v>51000</v>
      </c>
      <c r="D279" s="8">
        <v>13000</v>
      </c>
      <c r="E279" s="8">
        <v>12000</v>
      </c>
      <c r="F279" s="8">
        <v>51000</v>
      </c>
      <c r="G279" s="8">
        <v>15000</v>
      </c>
      <c r="H279" s="9">
        <v>35.9</v>
      </c>
      <c r="I279" s="9">
        <v>9.1</v>
      </c>
      <c r="J279" s="9">
        <v>8.5</v>
      </c>
      <c r="K279" s="9">
        <v>35.9</v>
      </c>
      <c r="L279" s="9">
        <v>10.5</v>
      </c>
      <c r="M279" s="8"/>
    </row>
    <row r="280" spans="1:13" x14ac:dyDescent="0.2">
      <c r="A280" s="12" t="s">
        <v>438</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
      <c r="A281" s="12" t="s">
        <v>439</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
      <c r="A282" s="12" t="s">
        <v>440</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
      <c r="A283" s="12" t="s">
        <v>442</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
      <c r="A284" s="12" t="s">
        <v>443</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
      <c r="A285" s="12" t="s">
        <v>444</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
      <c r="A286" s="12" t="s">
        <v>445</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617</v>
      </c>
    </row>
    <row r="287" spans="1:13" x14ac:dyDescent="0.2">
      <c r="A287" s="12" t="s">
        <v>446</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617</v>
      </c>
    </row>
    <row r="288" spans="1:13" x14ac:dyDescent="0.2">
      <c r="A288" s="12" t="s">
        <v>447</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617</v>
      </c>
    </row>
    <row r="289" spans="1:13" x14ac:dyDescent="0.2">
      <c r="A289" s="12" t="s">
        <v>448</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617</v>
      </c>
    </row>
    <row r="290" spans="1:13" x14ac:dyDescent="0.2">
      <c r="A290" s="12" t="s">
        <v>449</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617</v>
      </c>
    </row>
    <row r="291" spans="1:13" x14ac:dyDescent="0.2">
      <c r="A291" s="12" t="s">
        <v>450</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617</v>
      </c>
    </row>
    <row r="292" spans="1:13" x14ac:dyDescent="0.2">
      <c r="A292" s="12" t="s">
        <v>451</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617</v>
      </c>
    </row>
    <row r="293" spans="1:13" x14ac:dyDescent="0.2">
      <c r="A293" s="12" t="s">
        <v>452</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617</v>
      </c>
    </row>
    <row r="294" spans="1:13" x14ac:dyDescent="0.2">
      <c r="A294" s="12" t="s">
        <v>453</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617</v>
      </c>
    </row>
    <row r="295" spans="1:13" x14ac:dyDescent="0.2">
      <c r="A295" s="12" t="s">
        <v>454</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617</v>
      </c>
    </row>
    <row r="296" spans="1:13" x14ac:dyDescent="0.2">
      <c r="A296" s="12" t="s">
        <v>455</v>
      </c>
      <c r="B296" s="8">
        <v>132000</v>
      </c>
      <c r="C296" s="8">
        <v>49000</v>
      </c>
      <c r="D296" s="10">
        <v>5000</v>
      </c>
      <c r="E296" s="8">
        <v>14000</v>
      </c>
      <c r="F296" s="8">
        <v>47000</v>
      </c>
      <c r="G296" s="8">
        <v>17000</v>
      </c>
      <c r="H296" s="9">
        <v>37.331351388246297</v>
      </c>
      <c r="I296" s="11">
        <v>3.8374906148327401</v>
      </c>
      <c r="J296" s="9">
        <v>10.6448652707099</v>
      </c>
      <c r="K296" s="9">
        <v>35.500580173976303</v>
      </c>
      <c r="L296" s="9">
        <v>12.6857125522346</v>
      </c>
      <c r="M296" s="8" t="s">
        <v>617</v>
      </c>
    </row>
    <row r="297" spans="1:13" x14ac:dyDescent="0.2">
      <c r="A297" s="12" t="s">
        <v>456</v>
      </c>
      <c r="B297" s="8">
        <v>129000</v>
      </c>
      <c r="C297" s="8">
        <v>50000</v>
      </c>
      <c r="D297" s="10">
        <v>5000</v>
      </c>
      <c r="E297" s="8">
        <v>14000</v>
      </c>
      <c r="F297" s="8">
        <v>45000</v>
      </c>
      <c r="G297" s="8">
        <v>14000</v>
      </c>
      <c r="H297" s="9">
        <v>38.863928610160002</v>
      </c>
      <c r="I297" s="11">
        <v>3.9103289076176999</v>
      </c>
      <c r="J297" s="9">
        <v>11.2150835825058</v>
      </c>
      <c r="K297" s="9">
        <v>34.926487675647202</v>
      </c>
      <c r="L297" s="9">
        <v>11.0841712240693</v>
      </c>
      <c r="M297" s="8" t="s">
        <v>617</v>
      </c>
    </row>
    <row r="298" spans="1:13" x14ac:dyDescent="0.2">
      <c r="A298" s="12" t="s">
        <v>457</v>
      </c>
      <c r="B298" s="8">
        <v>126000</v>
      </c>
      <c r="C298" s="8">
        <v>51000</v>
      </c>
      <c r="D298" s="10">
        <v>4000</v>
      </c>
      <c r="E298" s="8">
        <v>15000</v>
      </c>
      <c r="F298" s="8">
        <v>44000</v>
      </c>
      <c r="G298" s="8">
        <v>12000</v>
      </c>
      <c r="H298" s="9">
        <v>40.490334672872002</v>
      </c>
      <c r="I298" s="11">
        <v>3.3221087408866401</v>
      </c>
      <c r="J298" s="9">
        <v>11.528503581809799</v>
      </c>
      <c r="K298" s="9">
        <v>34.795971853805</v>
      </c>
      <c r="L298" s="9">
        <v>9.8630811506266198</v>
      </c>
      <c r="M298" s="8" t="s">
        <v>617</v>
      </c>
    </row>
    <row r="299" spans="1:13" x14ac:dyDescent="0.2">
      <c r="A299" s="12" t="s">
        <v>458</v>
      </c>
      <c r="B299" s="8">
        <v>124000</v>
      </c>
      <c r="C299" s="8">
        <v>51000</v>
      </c>
      <c r="D299" s="10">
        <v>5000</v>
      </c>
      <c r="E299" s="8">
        <v>14000</v>
      </c>
      <c r="F299" s="8">
        <v>41000</v>
      </c>
      <c r="G299" s="8">
        <v>13000</v>
      </c>
      <c r="H299" s="9">
        <v>40.9269810482079</v>
      </c>
      <c r="I299" s="11">
        <v>4.0311957004889498</v>
      </c>
      <c r="J299" s="9">
        <v>11.6248434153635</v>
      </c>
      <c r="K299" s="9">
        <v>32.979351032448399</v>
      </c>
      <c r="L299" s="9">
        <v>10.4376288034913</v>
      </c>
      <c r="M299" s="8" t="s">
        <v>617</v>
      </c>
    </row>
    <row r="300" spans="1:13" x14ac:dyDescent="0.2">
      <c r="A300" s="12" t="s">
        <v>459</v>
      </c>
      <c r="B300" s="8">
        <v>123000</v>
      </c>
      <c r="C300" s="8">
        <v>51000</v>
      </c>
      <c r="D300" s="10">
        <v>5000</v>
      </c>
      <c r="E300" s="8">
        <v>15000</v>
      </c>
      <c r="F300" s="8">
        <v>39000</v>
      </c>
      <c r="G300" s="8">
        <v>13000</v>
      </c>
      <c r="H300" s="9">
        <v>41.362273381061101</v>
      </c>
      <c r="I300" s="11">
        <v>4.1662942165952899</v>
      </c>
      <c r="J300" s="9">
        <v>12.2039021932569</v>
      </c>
      <c r="K300" s="9">
        <v>31.823759334953099</v>
      </c>
      <c r="L300" s="9">
        <v>10.4437708741335</v>
      </c>
      <c r="M300" s="8" t="s">
        <v>617</v>
      </c>
    </row>
    <row r="301" spans="1:13" x14ac:dyDescent="0.2">
      <c r="A301" s="12" t="s">
        <v>460</v>
      </c>
      <c r="B301" s="8">
        <v>125000</v>
      </c>
      <c r="C301" s="8">
        <v>51000</v>
      </c>
      <c r="D301" s="10">
        <v>7000</v>
      </c>
      <c r="E301" s="8">
        <v>14000</v>
      </c>
      <c r="F301" s="8">
        <v>38000</v>
      </c>
      <c r="G301" s="8">
        <v>15000</v>
      </c>
      <c r="H301" s="9">
        <v>40.555724506618397</v>
      </c>
      <c r="I301" s="11">
        <v>5.2035148934807998</v>
      </c>
      <c r="J301" s="9">
        <v>11.5026329689326</v>
      </c>
      <c r="K301" s="9">
        <v>30.647278198376998</v>
      </c>
      <c r="L301" s="9">
        <v>12.090849432591201</v>
      </c>
      <c r="M301" s="8" t="s">
        <v>617</v>
      </c>
    </row>
    <row r="302" spans="1:13" x14ac:dyDescent="0.2">
      <c r="A302" s="12" t="s">
        <v>461</v>
      </c>
      <c r="B302" s="8">
        <v>124000</v>
      </c>
      <c r="C302" s="8">
        <v>51000</v>
      </c>
      <c r="D302" s="10">
        <v>7000</v>
      </c>
      <c r="E302" s="8">
        <v>15000</v>
      </c>
      <c r="F302" s="8">
        <v>38000</v>
      </c>
      <c r="G302" s="8">
        <v>14000</v>
      </c>
      <c r="H302" s="9">
        <v>40.608402902207203</v>
      </c>
      <c r="I302" s="11">
        <v>5.58024056501442</v>
      </c>
      <c r="J302" s="9">
        <v>11.8828189655865</v>
      </c>
      <c r="K302" s="9">
        <v>30.779305302232899</v>
      </c>
      <c r="L302" s="9">
        <v>11.149232264959</v>
      </c>
      <c r="M302" s="8" t="s">
        <v>617</v>
      </c>
    </row>
    <row r="303" spans="1:13" x14ac:dyDescent="0.2">
      <c r="A303" s="12" t="s">
        <v>462</v>
      </c>
      <c r="B303" s="8">
        <v>127000</v>
      </c>
      <c r="C303" s="8">
        <v>53000</v>
      </c>
      <c r="D303" s="8">
        <v>7000</v>
      </c>
      <c r="E303" s="8">
        <v>14000</v>
      </c>
      <c r="F303" s="8">
        <v>38000</v>
      </c>
      <c r="G303" s="8">
        <v>14000</v>
      </c>
      <c r="H303" s="9">
        <v>42.0636982795953</v>
      </c>
      <c r="I303" s="9">
        <v>5.81315696232432</v>
      </c>
      <c r="J303" s="9">
        <v>10.9649226408409</v>
      </c>
      <c r="K303" s="9">
        <v>30.216133223101501</v>
      </c>
      <c r="L303" s="9">
        <v>10.942088894137999</v>
      </c>
      <c r="M303" s="8"/>
    </row>
    <row r="304" spans="1:13" x14ac:dyDescent="0.2">
      <c r="A304" s="12" t="s">
        <v>463</v>
      </c>
      <c r="B304" s="8">
        <v>126000</v>
      </c>
      <c r="C304" s="8">
        <v>54000</v>
      </c>
      <c r="D304" s="8">
        <v>8000</v>
      </c>
      <c r="E304" s="8">
        <v>15000</v>
      </c>
      <c r="F304" s="8">
        <v>35000</v>
      </c>
      <c r="G304" s="8">
        <v>13000</v>
      </c>
      <c r="H304" s="9">
        <v>42.910596290104301</v>
      </c>
      <c r="I304" s="9">
        <v>6.6372104131836602</v>
      </c>
      <c r="J304" s="9">
        <v>11.5763076188202</v>
      </c>
      <c r="K304" s="9">
        <v>28.176100628930801</v>
      </c>
      <c r="L304" s="9">
        <v>10.6997850489611</v>
      </c>
      <c r="M304" s="8"/>
    </row>
    <row r="305" spans="1:13" x14ac:dyDescent="0.2">
      <c r="A305" s="12" t="s">
        <v>464</v>
      </c>
      <c r="B305" s="8">
        <v>127000</v>
      </c>
      <c r="C305" s="8">
        <v>54000</v>
      </c>
      <c r="D305" s="8">
        <v>9000</v>
      </c>
      <c r="E305" s="8">
        <v>14000</v>
      </c>
      <c r="F305" s="8">
        <v>36000</v>
      </c>
      <c r="G305" s="8">
        <v>14000</v>
      </c>
      <c r="H305" s="9">
        <v>42.558339309779598</v>
      </c>
      <c r="I305" s="9">
        <v>6.9345165383372596</v>
      </c>
      <c r="J305" s="9">
        <v>11.042896435411</v>
      </c>
      <c r="K305" s="9">
        <v>28.3425410010482</v>
      </c>
      <c r="L305" s="9">
        <v>11.121706715424001</v>
      </c>
      <c r="M305" s="8"/>
    </row>
    <row r="306" spans="1:13" x14ac:dyDescent="0.2">
      <c r="A306" s="12" t="s">
        <v>465</v>
      </c>
      <c r="B306" s="8">
        <v>124000</v>
      </c>
      <c r="C306" s="8">
        <v>53000</v>
      </c>
      <c r="D306" s="8">
        <v>7000</v>
      </c>
      <c r="E306" s="8">
        <v>14000</v>
      </c>
      <c r="F306" s="8">
        <v>36000</v>
      </c>
      <c r="G306" s="8">
        <v>14000</v>
      </c>
      <c r="H306" s="9">
        <v>42.504968259459801</v>
      </c>
      <c r="I306" s="9">
        <v>5.8766262501106299</v>
      </c>
      <c r="J306" s="9">
        <v>11.497397195246601</v>
      </c>
      <c r="K306" s="9">
        <v>28.5809685491073</v>
      </c>
      <c r="L306" s="9">
        <v>11.540039746075699</v>
      </c>
      <c r="M306" s="8"/>
    </row>
    <row r="307" spans="1:13" x14ac:dyDescent="0.2">
      <c r="A307" s="12" t="s">
        <v>466</v>
      </c>
      <c r="B307" s="8">
        <v>122000</v>
      </c>
      <c r="C307" s="8">
        <v>49000</v>
      </c>
      <c r="D307" s="8">
        <v>7000</v>
      </c>
      <c r="E307" s="8">
        <v>14000</v>
      </c>
      <c r="F307" s="8">
        <v>35000</v>
      </c>
      <c r="G307" s="8">
        <v>17000</v>
      </c>
      <c r="H307" s="9">
        <v>40.575499417278102</v>
      </c>
      <c r="I307" s="9">
        <v>5.6286009750332404</v>
      </c>
      <c r="J307" s="9">
        <v>11.1422990430229</v>
      </c>
      <c r="K307" s="9">
        <v>28.810262471069102</v>
      </c>
      <c r="L307" s="9">
        <v>13.8433380935966</v>
      </c>
      <c r="M307" s="8"/>
    </row>
    <row r="308" spans="1:13" x14ac:dyDescent="0.2">
      <c r="A308" s="12" t="s">
        <v>467</v>
      </c>
      <c r="B308" s="8">
        <v>130000</v>
      </c>
      <c r="C308" s="8">
        <v>46000</v>
      </c>
      <c r="D308" s="10">
        <v>7000</v>
      </c>
      <c r="E308" s="8">
        <v>19000</v>
      </c>
      <c r="F308" s="8">
        <v>37000</v>
      </c>
      <c r="G308" s="8">
        <v>21000</v>
      </c>
      <c r="H308" s="9">
        <v>35.635910990902403</v>
      </c>
      <c r="I308" s="11">
        <v>5.2718527169904101</v>
      </c>
      <c r="J308" s="9">
        <v>14.823580034423401</v>
      </c>
      <c r="K308" s="9">
        <v>28.3101794934841</v>
      </c>
      <c r="L308" s="9">
        <v>15.9584767641997</v>
      </c>
      <c r="M308" s="8" t="s">
        <v>617</v>
      </c>
    </row>
    <row r="309" spans="1:13" x14ac:dyDescent="0.2">
      <c r="A309" s="12" t="s">
        <v>468</v>
      </c>
      <c r="B309" s="8">
        <v>130000</v>
      </c>
      <c r="C309" s="8">
        <v>48000</v>
      </c>
      <c r="D309" s="10">
        <v>7000</v>
      </c>
      <c r="E309" s="8">
        <v>14000</v>
      </c>
      <c r="F309" s="8">
        <v>37000</v>
      </c>
      <c r="G309" s="8">
        <v>24000</v>
      </c>
      <c r="H309" s="9">
        <v>36.9053854211597</v>
      </c>
      <c r="I309" s="11">
        <v>5.0488323371741899</v>
      </c>
      <c r="J309" s="9">
        <v>10.449658019594599</v>
      </c>
      <c r="K309" s="9">
        <v>28.735596771211998</v>
      </c>
      <c r="L309" s="9">
        <v>18.8605274508596</v>
      </c>
      <c r="M309" s="8" t="s">
        <v>617</v>
      </c>
    </row>
    <row r="310" spans="1:13" x14ac:dyDescent="0.2">
      <c r="A310" s="12" t="s">
        <v>469</v>
      </c>
      <c r="B310" s="8">
        <v>130000</v>
      </c>
      <c r="C310" s="8">
        <v>47000</v>
      </c>
      <c r="D310" s="10">
        <v>6000</v>
      </c>
      <c r="E310" s="8">
        <v>12000</v>
      </c>
      <c r="F310" s="8">
        <v>41000</v>
      </c>
      <c r="G310" s="8">
        <v>24000</v>
      </c>
      <c r="H310" s="9">
        <v>36.365249184298399</v>
      </c>
      <c r="I310" s="11">
        <v>5.0091404857956103</v>
      </c>
      <c r="J310" s="9">
        <v>8.9337642603148595</v>
      </c>
      <c r="K310" s="9">
        <v>31.287458636409202</v>
      </c>
      <c r="L310" s="9">
        <v>18.404387433181899</v>
      </c>
      <c r="M310" s="8" t="s">
        <v>617</v>
      </c>
    </row>
    <row r="311" spans="1:13" x14ac:dyDescent="0.2">
      <c r="A311" s="12" t="s">
        <v>470</v>
      </c>
      <c r="B311" s="8">
        <v>129000</v>
      </c>
      <c r="C311" s="8">
        <v>48000</v>
      </c>
      <c r="D311" s="10">
        <v>6000</v>
      </c>
      <c r="E311" s="8">
        <v>14000</v>
      </c>
      <c r="F311" s="8">
        <v>40000</v>
      </c>
      <c r="G311" s="8">
        <v>21000</v>
      </c>
      <c r="H311" s="9">
        <v>37.238834951456298</v>
      </c>
      <c r="I311" s="11">
        <v>4.5475728155339796</v>
      </c>
      <c r="J311" s="9">
        <v>11.2372815533981</v>
      </c>
      <c r="K311" s="9">
        <v>30.716116504854401</v>
      </c>
      <c r="L311" s="9">
        <v>16.260194174757299</v>
      </c>
      <c r="M311" s="8" t="s">
        <v>617</v>
      </c>
    </row>
    <row r="312" spans="1:13" x14ac:dyDescent="0.2">
      <c r="A312" s="12" t="s">
        <v>471</v>
      </c>
      <c r="B312" s="8">
        <v>132000</v>
      </c>
      <c r="C312" s="8">
        <v>52000</v>
      </c>
      <c r="D312" s="10">
        <v>6000</v>
      </c>
      <c r="E312" s="8">
        <v>14000</v>
      </c>
      <c r="F312" s="8">
        <v>40000</v>
      </c>
      <c r="G312" s="8">
        <v>20000</v>
      </c>
      <c r="H312" s="9">
        <v>39.397136741107403</v>
      </c>
      <c r="I312" s="11">
        <v>4.5036360047974</v>
      </c>
      <c r="J312" s="9">
        <v>10.7319072704914</v>
      </c>
      <c r="K312" s="9">
        <v>30.1378493676843</v>
      </c>
      <c r="L312" s="9">
        <v>15.229470615919499</v>
      </c>
      <c r="M312" s="8" t="s">
        <v>617</v>
      </c>
    </row>
    <row r="313" spans="1:13" x14ac:dyDescent="0.2">
      <c r="A313" s="12" t="s">
        <v>472</v>
      </c>
      <c r="B313" s="8">
        <v>135000</v>
      </c>
      <c r="C313" s="8">
        <v>55000</v>
      </c>
      <c r="D313" s="10">
        <v>6000</v>
      </c>
      <c r="E313" s="8">
        <v>13000</v>
      </c>
      <c r="F313" s="8">
        <v>44000</v>
      </c>
      <c r="G313" s="8">
        <v>17000</v>
      </c>
      <c r="H313" s="9">
        <v>40.911182696732602</v>
      </c>
      <c r="I313" s="11">
        <v>4.2159642533735102</v>
      </c>
      <c r="J313" s="9">
        <v>9.3285631578166104</v>
      </c>
      <c r="K313" s="9">
        <v>32.641806332853299</v>
      </c>
      <c r="L313" s="9">
        <v>12.902483559223899</v>
      </c>
      <c r="M313" s="8" t="s">
        <v>617</v>
      </c>
    </row>
    <row r="314" spans="1:13" x14ac:dyDescent="0.2">
      <c r="A314" s="12" t="s">
        <v>473</v>
      </c>
      <c r="B314" s="8">
        <v>135000</v>
      </c>
      <c r="C314" s="8">
        <v>55000</v>
      </c>
      <c r="D314" s="10">
        <v>7000</v>
      </c>
      <c r="E314" s="8">
        <v>13000</v>
      </c>
      <c r="F314" s="8">
        <v>44000</v>
      </c>
      <c r="G314" s="8">
        <v>16000</v>
      </c>
      <c r="H314" s="9">
        <v>40.5970570120435</v>
      </c>
      <c r="I314" s="11">
        <v>5.2270315595758401</v>
      </c>
      <c r="J314" s="9">
        <v>9.3469178768337997</v>
      </c>
      <c r="K314" s="9">
        <v>32.975415736006703</v>
      </c>
      <c r="L314" s="9">
        <v>11.853577815540101</v>
      </c>
      <c r="M314" s="8" t="s">
        <v>617</v>
      </c>
    </row>
    <row r="315" spans="1:13" x14ac:dyDescent="0.2">
      <c r="A315" s="12" t="s">
        <v>474</v>
      </c>
      <c r="B315" s="8">
        <v>141000</v>
      </c>
      <c r="C315" s="8">
        <v>58000</v>
      </c>
      <c r="D315" s="10">
        <v>7000</v>
      </c>
      <c r="E315" s="8">
        <v>13000</v>
      </c>
      <c r="F315" s="8">
        <v>47000</v>
      </c>
      <c r="G315" s="8">
        <v>16000</v>
      </c>
      <c r="H315" s="9">
        <v>40.924718350878699</v>
      </c>
      <c r="I315" s="11">
        <v>4.99722968077399</v>
      </c>
      <c r="J315" s="9">
        <v>9.0326613533364597</v>
      </c>
      <c r="K315" s="9">
        <v>33.670744008296701</v>
      </c>
      <c r="L315" s="9">
        <v>11.3746466067141</v>
      </c>
      <c r="M315" s="8" t="s">
        <v>617</v>
      </c>
    </row>
    <row r="316" spans="1:13" x14ac:dyDescent="0.2">
      <c r="A316" s="12" t="s">
        <v>475</v>
      </c>
      <c r="B316" s="8">
        <v>144000</v>
      </c>
      <c r="C316" s="8">
        <v>66000</v>
      </c>
      <c r="D316" s="10">
        <v>5000</v>
      </c>
      <c r="E316" s="8">
        <v>14000</v>
      </c>
      <c r="F316" s="8">
        <v>41000</v>
      </c>
      <c r="G316" s="8">
        <v>17000</v>
      </c>
      <c r="H316" s="9">
        <v>46.073854874338302</v>
      </c>
      <c r="I316" s="11">
        <v>3.5489517776018</v>
      </c>
      <c r="J316" s="9">
        <v>9.9209491657288904</v>
      </c>
      <c r="K316" s="9">
        <v>28.384667750316101</v>
      </c>
      <c r="L316" s="9">
        <v>12.071576432014901</v>
      </c>
      <c r="M316" s="8" t="s">
        <v>617</v>
      </c>
    </row>
    <row r="317" spans="1:13" x14ac:dyDescent="0.2">
      <c r="A317" s="12" t="s">
        <v>476</v>
      </c>
      <c r="B317" s="8">
        <v>148000</v>
      </c>
      <c r="C317" s="8">
        <v>67000</v>
      </c>
      <c r="D317" s="10">
        <v>6000</v>
      </c>
      <c r="E317" s="8">
        <v>15000</v>
      </c>
      <c r="F317" s="8">
        <v>43000</v>
      </c>
      <c r="G317" s="8">
        <v>16000</v>
      </c>
      <c r="H317" s="9">
        <v>45.598906156928599</v>
      </c>
      <c r="I317" s="11">
        <v>3.8622949044241102</v>
      </c>
      <c r="J317" s="9">
        <v>10.2222884063465</v>
      </c>
      <c r="K317" s="9">
        <v>29.311745275355999</v>
      </c>
      <c r="L317" s="9">
        <v>11.0047652569448</v>
      </c>
      <c r="M317" s="8" t="s">
        <v>617</v>
      </c>
    </row>
    <row r="318" spans="1:13" x14ac:dyDescent="0.2">
      <c r="A318" s="12" t="s">
        <v>477</v>
      </c>
      <c r="B318" s="8">
        <v>148000</v>
      </c>
      <c r="C318" s="8">
        <v>62000</v>
      </c>
      <c r="D318" s="10">
        <v>7000</v>
      </c>
      <c r="E318" s="8">
        <v>18000</v>
      </c>
      <c r="F318" s="8">
        <v>47000</v>
      </c>
      <c r="G318" s="8">
        <v>13000</v>
      </c>
      <c r="H318" s="9">
        <v>41.9249194792541</v>
      </c>
      <c r="I318" s="11">
        <v>4.9638671610685599</v>
      </c>
      <c r="J318" s="9">
        <v>12.4901886486048</v>
      </c>
      <c r="K318" s="9">
        <v>31.758329499012099</v>
      </c>
      <c r="L318" s="9">
        <v>8.8626952120605207</v>
      </c>
      <c r="M318" s="8" t="s">
        <v>617</v>
      </c>
    </row>
    <row r="319" spans="1:13" x14ac:dyDescent="0.2">
      <c r="A319" s="12" t="s">
        <v>478</v>
      </c>
      <c r="B319" s="8">
        <v>157000</v>
      </c>
      <c r="C319" s="8">
        <v>62000</v>
      </c>
      <c r="D319" s="10">
        <v>9000</v>
      </c>
      <c r="E319" s="8">
        <v>19000</v>
      </c>
      <c r="F319" s="8">
        <v>52000</v>
      </c>
      <c r="G319" s="8">
        <v>16000</v>
      </c>
      <c r="H319" s="9">
        <v>39.2962438258606</v>
      </c>
      <c r="I319" s="11">
        <v>5.45940702735128</v>
      </c>
      <c r="J319" s="9">
        <v>12.108971168204601</v>
      </c>
      <c r="K319" s="9">
        <v>33.065308675064799</v>
      </c>
      <c r="L319" s="9">
        <v>10.0700693035188</v>
      </c>
      <c r="M319" s="8" t="s">
        <v>617</v>
      </c>
    </row>
    <row r="320" spans="1:13" x14ac:dyDescent="0.2">
      <c r="A320" s="12" t="s">
        <v>479</v>
      </c>
      <c r="B320" s="8">
        <v>153000</v>
      </c>
      <c r="C320" s="8">
        <v>59000</v>
      </c>
      <c r="D320" s="10">
        <v>7000</v>
      </c>
      <c r="E320" s="8">
        <v>17000</v>
      </c>
      <c r="F320" s="8">
        <v>50000</v>
      </c>
      <c r="G320" s="8">
        <v>20000</v>
      </c>
      <c r="H320" s="9">
        <v>38.741466852884002</v>
      </c>
      <c r="I320" s="11">
        <v>4.3784997324213899</v>
      </c>
      <c r="J320" s="9">
        <v>11.308785715218001</v>
      </c>
      <c r="K320" s="9">
        <v>32.7359586493154</v>
      </c>
      <c r="L320" s="9">
        <v>12.835289050161199</v>
      </c>
      <c r="M320" s="8" t="s">
        <v>617</v>
      </c>
    </row>
    <row r="321" spans="1:13" x14ac:dyDescent="0.2">
      <c r="A321" s="12" t="s">
        <v>480</v>
      </c>
      <c r="B321" s="8">
        <v>153000</v>
      </c>
      <c r="C321" s="8">
        <v>57000</v>
      </c>
      <c r="D321" s="10">
        <v>8000</v>
      </c>
      <c r="E321" s="8">
        <v>17000</v>
      </c>
      <c r="F321" s="8">
        <v>53000</v>
      </c>
      <c r="G321" s="8">
        <v>19000</v>
      </c>
      <c r="H321" s="9">
        <v>37.053338549817397</v>
      </c>
      <c r="I321" s="11">
        <v>5.2875586854460099</v>
      </c>
      <c r="J321" s="9">
        <v>10.7603025560772</v>
      </c>
      <c r="K321" s="9">
        <v>34.400756390193003</v>
      </c>
      <c r="L321" s="9">
        <v>12.4980438184664</v>
      </c>
      <c r="M321" s="8" t="s">
        <v>617</v>
      </c>
    </row>
    <row r="322" spans="1:13" x14ac:dyDescent="0.2">
      <c r="A322" s="12" t="s">
        <v>481</v>
      </c>
      <c r="B322" s="8">
        <v>157000</v>
      </c>
      <c r="C322" s="8">
        <v>56000</v>
      </c>
      <c r="D322" s="10">
        <v>10000</v>
      </c>
      <c r="E322" s="8">
        <v>19000</v>
      </c>
      <c r="F322" s="8">
        <v>53000</v>
      </c>
      <c r="G322" s="8">
        <v>18000</v>
      </c>
      <c r="H322" s="9">
        <v>35.809386300039598</v>
      </c>
      <c r="I322" s="11">
        <v>6.3241889526340698</v>
      </c>
      <c r="J322" s="9">
        <v>12.143030550835</v>
      </c>
      <c r="K322" s="9">
        <v>33.913215695794896</v>
      </c>
      <c r="L322" s="9">
        <v>11.8101785006964</v>
      </c>
      <c r="M322" s="8" t="s">
        <v>617</v>
      </c>
    </row>
    <row r="323" spans="1:13" x14ac:dyDescent="0.2">
      <c r="A323" s="12" t="s">
        <v>482</v>
      </c>
      <c r="B323" s="8">
        <v>151000</v>
      </c>
      <c r="C323" s="8">
        <v>53000</v>
      </c>
      <c r="D323" s="10">
        <v>9000</v>
      </c>
      <c r="E323" s="8">
        <v>18000</v>
      </c>
      <c r="F323" s="8">
        <v>50000</v>
      </c>
      <c r="G323" s="8">
        <v>21000</v>
      </c>
      <c r="H323" s="9">
        <v>35.212996006739502</v>
      </c>
      <c r="I323" s="11">
        <v>5.9852474892871799</v>
      </c>
      <c r="J323" s="9">
        <v>12.037491542512999</v>
      </c>
      <c r="K323" s="9">
        <v>33.139419186223897</v>
      </c>
      <c r="L323" s="9">
        <v>13.6248457752365</v>
      </c>
      <c r="M323" s="8" t="s">
        <v>617</v>
      </c>
    </row>
    <row r="324" spans="1:13" x14ac:dyDescent="0.2">
      <c r="A324" s="12" t="s">
        <v>483</v>
      </c>
      <c r="B324" s="8">
        <v>150000</v>
      </c>
      <c r="C324" s="8">
        <v>58000</v>
      </c>
      <c r="D324" s="10">
        <v>10000</v>
      </c>
      <c r="E324" s="8">
        <v>16000</v>
      </c>
      <c r="F324" s="8">
        <v>44000</v>
      </c>
      <c r="G324" s="8">
        <v>21000</v>
      </c>
      <c r="H324" s="9">
        <v>38.584036582276802</v>
      </c>
      <c r="I324" s="11">
        <v>6.9784959138236804</v>
      </c>
      <c r="J324" s="9">
        <v>10.982015491474399</v>
      </c>
      <c r="K324" s="9">
        <v>29.273820474876299</v>
      </c>
      <c r="L324" s="9">
        <v>14.1816315375488</v>
      </c>
      <c r="M324" s="8" t="s">
        <v>617</v>
      </c>
    </row>
    <row r="325" spans="1:13" x14ac:dyDescent="0.2">
      <c r="A325" s="12" t="s">
        <v>484</v>
      </c>
      <c r="B325" s="8">
        <v>149000</v>
      </c>
      <c r="C325" s="8">
        <v>58000</v>
      </c>
      <c r="D325" s="10">
        <v>9000</v>
      </c>
      <c r="E325" s="8">
        <v>16000</v>
      </c>
      <c r="F325" s="8">
        <v>44000</v>
      </c>
      <c r="G325" s="8">
        <v>21000</v>
      </c>
      <c r="H325" s="9">
        <v>39.021921976261801</v>
      </c>
      <c r="I325" s="11">
        <v>6.1516912291989199</v>
      </c>
      <c r="J325" s="9">
        <v>10.745186346851099</v>
      </c>
      <c r="K325" s="9">
        <v>29.7645615939844</v>
      </c>
      <c r="L325" s="9">
        <v>14.3166388537038</v>
      </c>
      <c r="M325" s="8" t="s">
        <v>617</v>
      </c>
    </row>
    <row r="326" spans="1:13" x14ac:dyDescent="0.2">
      <c r="A326" s="12" t="s">
        <v>485</v>
      </c>
      <c r="B326" s="8">
        <v>158000</v>
      </c>
      <c r="C326" s="8">
        <v>64000</v>
      </c>
      <c r="D326" s="8">
        <v>10000</v>
      </c>
      <c r="E326" s="8">
        <v>14000</v>
      </c>
      <c r="F326" s="8">
        <v>45000</v>
      </c>
      <c r="G326" s="8">
        <v>26000</v>
      </c>
      <c r="H326" s="9">
        <v>40.356853408975802</v>
      </c>
      <c r="I326" s="9">
        <v>6.08790902644109</v>
      </c>
      <c r="J326" s="9">
        <v>8.8732144666193893</v>
      </c>
      <c r="K326" s="9">
        <v>28.527378178502701</v>
      </c>
      <c r="L326" s="9">
        <v>16.154644919460999</v>
      </c>
      <c r="M326" s="8"/>
    </row>
    <row r="327" spans="1:13" x14ac:dyDescent="0.2">
      <c r="A327" s="12" t="s">
        <v>486</v>
      </c>
      <c r="B327" s="8">
        <v>157000</v>
      </c>
      <c r="C327" s="8">
        <v>63000</v>
      </c>
      <c r="D327" s="10">
        <v>8000</v>
      </c>
      <c r="E327" s="8">
        <v>13000</v>
      </c>
      <c r="F327" s="8">
        <v>45000</v>
      </c>
      <c r="G327" s="8">
        <v>28000</v>
      </c>
      <c r="H327" s="9">
        <v>39.931807917151701</v>
      </c>
      <c r="I327" s="11">
        <v>5.1818349522591802</v>
      </c>
      <c r="J327" s="9">
        <v>8.5679026481682907</v>
      </c>
      <c r="K327" s="9">
        <v>28.718281457732999</v>
      </c>
      <c r="L327" s="9">
        <v>17.600173024687798</v>
      </c>
      <c r="M327" s="8" t="s">
        <v>617</v>
      </c>
    </row>
    <row r="328" spans="1:13" x14ac:dyDescent="0.2">
      <c r="A328" s="12" t="s">
        <v>487</v>
      </c>
      <c r="B328" s="8">
        <v>159000</v>
      </c>
      <c r="C328" s="8">
        <v>64000</v>
      </c>
      <c r="D328" s="10">
        <v>9000</v>
      </c>
      <c r="E328" s="8">
        <v>13000</v>
      </c>
      <c r="F328" s="8">
        <v>45000</v>
      </c>
      <c r="G328" s="8">
        <v>29000</v>
      </c>
      <c r="H328" s="9">
        <v>39.971279324248897</v>
      </c>
      <c r="I328" s="11">
        <v>5.7259495695034097</v>
      </c>
      <c r="J328" s="9">
        <v>7.8586792251688404</v>
      </c>
      <c r="K328" s="9">
        <v>28.1895313763976</v>
      </c>
      <c r="L328" s="9">
        <v>18.254560504681201</v>
      </c>
      <c r="M328" s="8" t="s">
        <v>617</v>
      </c>
    </row>
    <row r="329" spans="1:13" x14ac:dyDescent="0.2">
      <c r="A329" s="12" t="s">
        <v>488</v>
      </c>
      <c r="B329" s="8">
        <v>152000</v>
      </c>
      <c r="C329" s="8">
        <v>64000</v>
      </c>
      <c r="D329" s="8">
        <v>10000</v>
      </c>
      <c r="E329" s="8">
        <v>12000</v>
      </c>
      <c r="F329" s="8">
        <v>41000</v>
      </c>
      <c r="G329" s="8">
        <v>24000</v>
      </c>
      <c r="H329" s="9">
        <v>42.256081156453199</v>
      </c>
      <c r="I329" s="9">
        <v>6.55984041680611</v>
      </c>
      <c r="J329" s="9">
        <v>8.1103958739345305</v>
      </c>
      <c r="K329" s="9">
        <v>27.200666679790299</v>
      </c>
      <c r="L329" s="9">
        <v>15.8730158730159</v>
      </c>
      <c r="M329" s="8"/>
    </row>
    <row r="330" spans="1:13" x14ac:dyDescent="0.2">
      <c r="A330" s="12" t="s">
        <v>489</v>
      </c>
      <c r="B330" s="8">
        <v>148000</v>
      </c>
      <c r="C330" s="8">
        <v>62000</v>
      </c>
      <c r="D330" s="8">
        <v>10000</v>
      </c>
      <c r="E330" s="8">
        <v>11000</v>
      </c>
      <c r="F330" s="8">
        <v>42000</v>
      </c>
      <c r="G330" s="8">
        <v>23000</v>
      </c>
      <c r="H330" s="9">
        <v>41.958898178964802</v>
      </c>
      <c r="I330" s="9">
        <v>6.7084720080093101</v>
      </c>
      <c r="J330" s="9">
        <v>7.41943339556782</v>
      </c>
      <c r="K330" s="9">
        <v>28.1780176962416</v>
      </c>
      <c r="L330" s="9">
        <v>15.735178721216499</v>
      </c>
      <c r="M330" s="8"/>
    </row>
    <row r="331" spans="1:13" x14ac:dyDescent="0.2">
      <c r="A331" s="12" t="s">
        <v>490</v>
      </c>
      <c r="B331" s="8">
        <v>143000</v>
      </c>
      <c r="C331" s="8">
        <v>59000</v>
      </c>
      <c r="D331" s="8">
        <v>11000</v>
      </c>
      <c r="E331" s="8">
        <v>10000</v>
      </c>
      <c r="F331" s="8">
        <v>43000</v>
      </c>
      <c r="G331" s="8">
        <v>20000</v>
      </c>
      <c r="H331" s="9">
        <v>41.067408290292697</v>
      </c>
      <c r="I331" s="9">
        <v>7.95990771525556</v>
      </c>
      <c r="J331" s="9">
        <v>7.27822735225031</v>
      </c>
      <c r="K331" s="9">
        <v>29.9535091204372</v>
      </c>
      <c r="L331" s="9">
        <v>13.7409475217643</v>
      </c>
      <c r="M331" s="8"/>
    </row>
    <row r="332" spans="1:13" x14ac:dyDescent="0.2">
      <c r="A332" s="12" t="s">
        <v>491</v>
      </c>
      <c r="B332" s="8">
        <v>134000</v>
      </c>
      <c r="C332" s="8">
        <v>54000</v>
      </c>
      <c r="D332" s="8">
        <v>11000</v>
      </c>
      <c r="E332" s="8">
        <v>10000</v>
      </c>
      <c r="F332" s="8">
        <v>43000</v>
      </c>
      <c r="G332" s="8">
        <v>16000</v>
      </c>
      <c r="H332" s="9">
        <v>40.254728481575903</v>
      </c>
      <c r="I332" s="9">
        <v>8.0913313040811907</v>
      </c>
      <c r="J332" s="9">
        <v>7.6134349455168202</v>
      </c>
      <c r="K332" s="9">
        <v>32.238185340024401</v>
      </c>
      <c r="L332" s="9">
        <v>11.802319928801699</v>
      </c>
      <c r="M332" s="8"/>
    </row>
    <row r="333" spans="1:13" x14ac:dyDescent="0.2">
      <c r="A333" s="12" t="s">
        <v>492</v>
      </c>
      <c r="B333" s="8">
        <v>140000</v>
      </c>
      <c r="C333" s="8">
        <v>55000</v>
      </c>
      <c r="D333" s="8">
        <v>10000</v>
      </c>
      <c r="E333" s="8">
        <v>10000</v>
      </c>
      <c r="F333" s="8">
        <v>47000</v>
      </c>
      <c r="G333" s="8">
        <v>17000</v>
      </c>
      <c r="H333" s="9">
        <v>39.438264220682903</v>
      </c>
      <c r="I333" s="9">
        <v>7.4726187832639699</v>
      </c>
      <c r="J333" s="9">
        <v>7.5098672664627601</v>
      </c>
      <c r="K333" s="9">
        <v>33.669047226778801</v>
      </c>
      <c r="L333" s="9">
        <v>11.910202502811501</v>
      </c>
      <c r="M333" s="8"/>
    </row>
    <row r="334" spans="1:13" x14ac:dyDescent="0.2">
      <c r="A334" s="12" t="s">
        <v>493</v>
      </c>
      <c r="B334" s="8">
        <v>137000</v>
      </c>
      <c r="C334" s="8">
        <v>54000</v>
      </c>
      <c r="D334" s="8">
        <v>11000</v>
      </c>
      <c r="E334" s="8">
        <v>12000</v>
      </c>
      <c r="F334" s="8">
        <v>45000</v>
      </c>
      <c r="G334" s="8">
        <v>16000</v>
      </c>
      <c r="H334" s="9">
        <v>39.185815644252401</v>
      </c>
      <c r="I334" s="9">
        <v>8.0089929632981995</v>
      </c>
      <c r="J334" s="9">
        <v>8.6630266577126296</v>
      </c>
      <c r="K334" s="9">
        <v>32.562264591666903</v>
      </c>
      <c r="L334" s="9">
        <v>11.579900143069899</v>
      </c>
      <c r="M334" s="8"/>
    </row>
    <row r="335" spans="1:13" x14ac:dyDescent="0.2">
      <c r="A335" s="12" t="s">
        <v>494</v>
      </c>
      <c r="B335" s="8">
        <v>138000</v>
      </c>
      <c r="C335" s="8">
        <v>59000</v>
      </c>
      <c r="D335" s="8">
        <v>11000</v>
      </c>
      <c r="E335" s="8">
        <v>12000</v>
      </c>
      <c r="F335" s="8">
        <v>43000</v>
      </c>
      <c r="G335" s="8">
        <v>14000</v>
      </c>
      <c r="H335" s="9">
        <v>42.511137877490597</v>
      </c>
      <c r="I335" s="9">
        <v>7.7994166219216696</v>
      </c>
      <c r="J335" s="9">
        <v>8.6164361694408598</v>
      </c>
      <c r="K335" s="9">
        <v>30.958945856129102</v>
      </c>
      <c r="L335" s="9">
        <v>10.114063475017799</v>
      </c>
      <c r="M335" s="8"/>
    </row>
    <row r="336" spans="1:13" x14ac:dyDescent="0.2">
      <c r="A336" s="12" t="s">
        <v>495</v>
      </c>
      <c r="B336" s="8">
        <v>138000</v>
      </c>
      <c r="C336" s="8">
        <v>60000</v>
      </c>
      <c r="D336" s="8">
        <v>12000</v>
      </c>
      <c r="E336" s="8">
        <v>11000</v>
      </c>
      <c r="F336" s="8">
        <v>40000</v>
      </c>
      <c r="G336" s="8">
        <v>15000</v>
      </c>
      <c r="H336" s="9">
        <v>43.2550245515801</v>
      </c>
      <c r="I336" s="9">
        <v>8.5179839417434895</v>
      </c>
      <c r="J336" s="9">
        <v>8.1161648763717302</v>
      </c>
      <c r="K336" s="9">
        <v>29.0927157601561</v>
      </c>
      <c r="L336" s="9">
        <v>11.0181108701486</v>
      </c>
      <c r="M336" s="8"/>
    </row>
    <row r="337" spans="1:13" x14ac:dyDescent="0.2">
      <c r="A337" s="12" t="s">
        <v>496</v>
      </c>
      <c r="B337" s="8">
        <v>138000</v>
      </c>
      <c r="C337" s="8">
        <v>60000</v>
      </c>
      <c r="D337" s="8">
        <v>11000</v>
      </c>
      <c r="E337" s="8">
        <v>11000</v>
      </c>
      <c r="F337" s="8">
        <v>40000</v>
      </c>
      <c r="G337" s="8">
        <v>16000</v>
      </c>
      <c r="H337" s="9">
        <v>43.4082386115875</v>
      </c>
      <c r="I337" s="9">
        <v>8.0234890549143891</v>
      </c>
      <c r="J337" s="9">
        <v>7.9624407686269896</v>
      </c>
      <c r="K337" s="9">
        <v>29.3017238873223</v>
      </c>
      <c r="L337" s="9">
        <v>11.304107677548799</v>
      </c>
      <c r="M337" s="8"/>
    </row>
    <row r="338" spans="1:13" x14ac:dyDescent="0.2">
      <c r="A338" s="12" t="s">
        <v>497</v>
      </c>
      <c r="B338" s="8">
        <v>142000</v>
      </c>
      <c r="C338" s="8">
        <v>62000</v>
      </c>
      <c r="D338" s="8">
        <v>12000</v>
      </c>
      <c r="E338" s="8">
        <v>11000</v>
      </c>
      <c r="F338" s="8">
        <v>41000</v>
      </c>
      <c r="G338" s="8">
        <v>17000</v>
      </c>
      <c r="H338" s="9">
        <v>43.227137773472897</v>
      </c>
      <c r="I338" s="9">
        <v>8.5749580622293404</v>
      </c>
      <c r="J338" s="9">
        <v>7.8070932738132797</v>
      </c>
      <c r="K338" s="9">
        <v>28.777382381223099</v>
      </c>
      <c r="L338" s="9">
        <v>11.6134285092614</v>
      </c>
      <c r="M338" s="8"/>
    </row>
    <row r="339" spans="1:13" x14ac:dyDescent="0.2">
      <c r="A339" s="12" t="s">
        <v>498</v>
      </c>
      <c r="B339" s="8">
        <v>133000</v>
      </c>
      <c r="C339" s="8">
        <v>57000</v>
      </c>
      <c r="D339" s="8">
        <v>11000</v>
      </c>
      <c r="E339" s="8">
        <v>12000</v>
      </c>
      <c r="F339" s="8">
        <v>39000</v>
      </c>
      <c r="G339" s="8">
        <v>14000</v>
      </c>
      <c r="H339" s="9">
        <v>43.018383346850499</v>
      </c>
      <c r="I339" s="9">
        <v>8.1245682016160501</v>
      </c>
      <c r="J339" s="9">
        <v>8.9821573398215708</v>
      </c>
      <c r="K339" s="9">
        <v>29.180559310324099</v>
      </c>
      <c r="L339" s="9">
        <v>10.694331801387801</v>
      </c>
      <c r="M339" s="8"/>
    </row>
    <row r="340" spans="1:13" x14ac:dyDescent="0.2">
      <c r="A340" s="12" t="s">
        <v>499</v>
      </c>
      <c r="B340" s="8">
        <v>135000</v>
      </c>
      <c r="C340" s="8">
        <v>62000</v>
      </c>
      <c r="D340" s="8">
        <v>10000</v>
      </c>
      <c r="E340" s="8">
        <v>11000</v>
      </c>
      <c r="F340" s="8">
        <v>38000</v>
      </c>
      <c r="G340" s="8">
        <v>14000</v>
      </c>
      <c r="H340" s="9">
        <v>45.970870557981797</v>
      </c>
      <c r="I340" s="9">
        <v>7.1633894197019101</v>
      </c>
      <c r="J340" s="9">
        <v>8.2991568570942995</v>
      </c>
      <c r="K340" s="9">
        <v>28.357238392929698</v>
      </c>
      <c r="L340" s="9">
        <v>10.209344772292299</v>
      </c>
      <c r="M340" s="8"/>
    </row>
    <row r="341" spans="1:13" x14ac:dyDescent="0.2">
      <c r="A341" s="12" t="s">
        <v>500</v>
      </c>
      <c r="B341" s="8">
        <v>132000</v>
      </c>
      <c r="C341" s="8">
        <v>60000</v>
      </c>
      <c r="D341" s="8">
        <v>9000</v>
      </c>
      <c r="E341" s="8">
        <v>12000</v>
      </c>
      <c r="F341" s="8">
        <v>37000</v>
      </c>
      <c r="G341" s="8">
        <v>13000</v>
      </c>
      <c r="H341" s="9">
        <v>45.876054116362297</v>
      </c>
      <c r="I341" s="9">
        <v>6.98977734635685</v>
      </c>
      <c r="J341" s="9">
        <v>8.8560941576169405</v>
      </c>
      <c r="K341" s="9">
        <v>28.3489049323545</v>
      </c>
      <c r="L341" s="9">
        <v>9.9291694473093504</v>
      </c>
      <c r="M341" s="8"/>
    </row>
    <row r="342" spans="1:13" x14ac:dyDescent="0.2">
      <c r="A342" s="12" t="s">
        <v>501</v>
      </c>
      <c r="B342" s="8">
        <v>133000</v>
      </c>
      <c r="C342" s="8">
        <v>60000</v>
      </c>
      <c r="D342" s="8">
        <v>10000</v>
      </c>
      <c r="E342" s="8">
        <v>12000</v>
      </c>
      <c r="F342" s="8">
        <v>36000</v>
      </c>
      <c r="G342" s="8">
        <v>15000</v>
      </c>
      <c r="H342" s="9">
        <v>45.352602723219697</v>
      </c>
      <c r="I342" s="9">
        <v>7.4127906976744198</v>
      </c>
      <c r="J342" s="9">
        <v>9.0056030847089996</v>
      </c>
      <c r="K342" s="9">
        <v>27.0958850463911</v>
      </c>
      <c r="L342" s="9">
        <v>11.133118448005799</v>
      </c>
      <c r="M342" s="8"/>
    </row>
    <row r="343" spans="1:13" x14ac:dyDescent="0.2">
      <c r="A343" s="12" t="s">
        <v>502</v>
      </c>
      <c r="B343" s="8">
        <v>133000</v>
      </c>
      <c r="C343" s="8">
        <v>62000</v>
      </c>
      <c r="D343" s="8">
        <v>10000</v>
      </c>
      <c r="E343" s="8">
        <v>12000</v>
      </c>
      <c r="F343" s="8">
        <v>35000</v>
      </c>
      <c r="G343" s="8">
        <v>14000</v>
      </c>
      <c r="H343" s="9">
        <v>46.810092363144904</v>
      </c>
      <c r="I343" s="9">
        <v>7.2080798978749003</v>
      </c>
      <c r="J343" s="9">
        <v>8.9569722910565392</v>
      </c>
      <c r="K343" s="9">
        <v>26.215363820680299</v>
      </c>
      <c r="L343" s="9">
        <v>10.8094916272434</v>
      </c>
      <c r="M343" s="8"/>
    </row>
    <row r="344" spans="1:13" x14ac:dyDescent="0.2">
      <c r="A344" s="12" t="s">
        <v>503</v>
      </c>
      <c r="B344" s="8">
        <v>132000</v>
      </c>
      <c r="C344" s="8">
        <v>59000</v>
      </c>
      <c r="D344" s="8">
        <v>9000</v>
      </c>
      <c r="E344" s="8">
        <v>12000</v>
      </c>
      <c r="F344" s="8">
        <v>38000</v>
      </c>
      <c r="G344" s="8">
        <v>13000</v>
      </c>
      <c r="H344" s="9">
        <v>44.611088830201801</v>
      </c>
      <c r="I344" s="9">
        <v>7.0964275714901897</v>
      </c>
      <c r="J344" s="9">
        <v>9.3514237501040505</v>
      </c>
      <c r="K344" s="9">
        <v>28.798117305203899</v>
      </c>
      <c r="L344" s="9">
        <v>10.1429425430001</v>
      </c>
      <c r="M344" s="8"/>
    </row>
    <row r="345" spans="1:13" x14ac:dyDescent="0.2">
      <c r="A345" s="12" t="s">
        <v>504</v>
      </c>
      <c r="B345" s="8">
        <v>132000</v>
      </c>
      <c r="C345" s="8">
        <v>58000</v>
      </c>
      <c r="D345" s="8">
        <v>10000</v>
      </c>
      <c r="E345" s="8">
        <v>12000</v>
      </c>
      <c r="F345" s="8">
        <v>39000</v>
      </c>
      <c r="G345" s="8">
        <v>13000</v>
      </c>
      <c r="H345" s="9">
        <v>44.282777402690002</v>
      </c>
      <c r="I345" s="9">
        <v>7.62700935359313</v>
      </c>
      <c r="J345" s="9">
        <v>9.0069108867327703</v>
      </c>
      <c r="K345" s="9">
        <v>29.400474886399</v>
      </c>
      <c r="L345" s="9">
        <v>9.6828274705851101</v>
      </c>
      <c r="M345" s="8"/>
    </row>
    <row r="346" spans="1:13" x14ac:dyDescent="0.2">
      <c r="A346" s="12" t="s">
        <v>505</v>
      </c>
      <c r="B346" s="8">
        <v>134000</v>
      </c>
      <c r="C346" s="8">
        <v>59000</v>
      </c>
      <c r="D346" s="8">
        <v>10000</v>
      </c>
      <c r="E346" s="8">
        <v>11000</v>
      </c>
      <c r="F346" s="8">
        <v>38000</v>
      </c>
      <c r="G346" s="8">
        <v>15000</v>
      </c>
      <c r="H346" s="9">
        <v>44.141004741037598</v>
      </c>
      <c r="I346" s="9">
        <v>7.7150292388914599</v>
      </c>
      <c r="J346" s="9">
        <v>8.51816400699939</v>
      </c>
      <c r="K346" s="9">
        <v>28.286197149395001</v>
      </c>
      <c r="L346" s="9">
        <v>11.339604863676501</v>
      </c>
      <c r="M346" s="8"/>
    </row>
    <row r="347" spans="1:13" x14ac:dyDescent="0.2">
      <c r="A347" s="12" t="s">
        <v>506</v>
      </c>
      <c r="B347" s="8">
        <v>136000</v>
      </c>
      <c r="C347" s="8">
        <v>59000</v>
      </c>
      <c r="D347" s="8">
        <v>11000</v>
      </c>
      <c r="E347" s="8">
        <v>11000</v>
      </c>
      <c r="F347" s="8">
        <v>37000</v>
      </c>
      <c r="G347" s="8">
        <v>17000</v>
      </c>
      <c r="H347" s="9">
        <v>43.675410632643</v>
      </c>
      <c r="I347" s="9">
        <v>8.2074992453635893</v>
      </c>
      <c r="J347" s="9">
        <v>8.3841946004844399</v>
      </c>
      <c r="K347" s="9">
        <v>26.887879434869401</v>
      </c>
      <c r="L347" s="9">
        <v>12.8450160866396</v>
      </c>
      <c r="M347" s="8"/>
    </row>
    <row r="348" spans="1:13" x14ac:dyDescent="0.2">
      <c r="A348" s="12" t="s">
        <v>507</v>
      </c>
      <c r="B348" s="8">
        <v>136000</v>
      </c>
      <c r="C348" s="8">
        <v>60000</v>
      </c>
      <c r="D348" s="8">
        <v>11000</v>
      </c>
      <c r="E348" s="8">
        <v>12000</v>
      </c>
      <c r="F348" s="8">
        <v>37000</v>
      </c>
      <c r="G348" s="8">
        <v>16000</v>
      </c>
      <c r="H348" s="9">
        <v>43.8943845734251</v>
      </c>
      <c r="I348" s="9">
        <v>8.3862835576653794</v>
      </c>
      <c r="J348" s="9">
        <v>8.8101310610193</v>
      </c>
      <c r="K348" s="9">
        <v>27.118868953723201</v>
      </c>
      <c r="L348" s="9">
        <v>11.790331854167</v>
      </c>
      <c r="M348" s="8"/>
    </row>
    <row r="349" spans="1:13" x14ac:dyDescent="0.2">
      <c r="A349" s="12" t="s">
        <v>508</v>
      </c>
      <c r="B349" s="8">
        <v>133000</v>
      </c>
      <c r="C349" s="8">
        <v>64000</v>
      </c>
      <c r="D349" s="8">
        <v>11000</v>
      </c>
      <c r="E349" s="8">
        <v>12000</v>
      </c>
      <c r="F349" s="8">
        <v>37000</v>
      </c>
      <c r="G349" s="8">
        <v>10000</v>
      </c>
      <c r="H349" s="9">
        <v>47.912647233253502</v>
      </c>
      <c r="I349" s="9">
        <v>7.9627947480237502</v>
      </c>
      <c r="J349" s="9">
        <v>8.9604900643359606</v>
      </c>
      <c r="K349" s="9">
        <v>27.4332429977404</v>
      </c>
      <c r="L349" s="9">
        <v>7.73082495664642</v>
      </c>
      <c r="M349" s="8"/>
    </row>
    <row r="350" spans="1:13" x14ac:dyDescent="0.2">
      <c r="A350" s="12" t="s">
        <v>509</v>
      </c>
      <c r="B350" s="8">
        <v>136000</v>
      </c>
      <c r="C350" s="8">
        <v>66000</v>
      </c>
      <c r="D350" s="8">
        <v>10000</v>
      </c>
      <c r="E350" s="8">
        <v>11000</v>
      </c>
      <c r="F350" s="8">
        <v>36000</v>
      </c>
      <c r="G350" s="8">
        <v>13000</v>
      </c>
      <c r="H350" s="9">
        <v>48.586317201527201</v>
      </c>
      <c r="I350" s="9">
        <v>7.23056738947772</v>
      </c>
      <c r="J350" s="9">
        <v>8.1224110736028994</v>
      </c>
      <c r="K350" s="9">
        <v>26.407417780857099</v>
      </c>
      <c r="L350" s="9">
        <v>9.6532865545351392</v>
      </c>
      <c r="M350" s="8"/>
    </row>
    <row r="351" spans="1:13" x14ac:dyDescent="0.2">
      <c r="A351" s="12" t="s">
        <v>510</v>
      </c>
      <c r="B351" s="8">
        <v>137000</v>
      </c>
      <c r="C351" s="8">
        <v>71000</v>
      </c>
      <c r="D351" s="10">
        <v>9000</v>
      </c>
      <c r="E351" s="8">
        <v>12000</v>
      </c>
      <c r="F351" s="8">
        <v>33000</v>
      </c>
      <c r="G351" s="8">
        <v>12000</v>
      </c>
      <c r="H351" s="9">
        <v>51.7224007009346</v>
      </c>
      <c r="I351" s="11">
        <v>6.6063084112149504</v>
      </c>
      <c r="J351" s="9">
        <v>9.0077394859813094</v>
      </c>
      <c r="K351" s="9">
        <v>23.823014018691602</v>
      </c>
      <c r="L351" s="9">
        <v>8.8405373831775709</v>
      </c>
      <c r="M351" s="8" t="s">
        <v>617</v>
      </c>
    </row>
    <row r="352" spans="1:13" x14ac:dyDescent="0.2">
      <c r="A352" s="12" t="s">
        <v>511</v>
      </c>
      <c r="B352" s="8">
        <v>136000</v>
      </c>
      <c r="C352" s="8">
        <v>65000</v>
      </c>
      <c r="D352" s="10">
        <v>8000</v>
      </c>
      <c r="E352" s="8">
        <v>15000</v>
      </c>
      <c r="F352" s="8">
        <v>34000</v>
      </c>
      <c r="G352" s="8">
        <v>14000</v>
      </c>
      <c r="H352" s="9">
        <v>47.919892639620102</v>
      </c>
      <c r="I352" s="11">
        <v>5.6946717987287796</v>
      </c>
      <c r="J352" s="9">
        <v>10.8525416980047</v>
      </c>
      <c r="K352" s="9">
        <v>25.145629636184001</v>
      </c>
      <c r="L352" s="9">
        <v>10.387264227462399</v>
      </c>
      <c r="M352" s="8" t="s">
        <v>617</v>
      </c>
    </row>
    <row r="353" spans="1:13" x14ac:dyDescent="0.2">
      <c r="A353" s="12" t="s">
        <v>512</v>
      </c>
      <c r="B353" s="8">
        <v>128000</v>
      </c>
      <c r="C353" s="8">
        <v>62000</v>
      </c>
      <c r="D353" s="10">
        <v>7000</v>
      </c>
      <c r="E353" s="8">
        <v>15000</v>
      </c>
      <c r="F353" s="8">
        <v>35000</v>
      </c>
      <c r="G353" s="8">
        <v>8000</v>
      </c>
      <c r="H353" s="9">
        <v>48.771727078225297</v>
      </c>
      <c r="I353" s="11">
        <v>5.8430809114050604</v>
      </c>
      <c r="J353" s="9">
        <v>11.842331297924501</v>
      </c>
      <c r="K353" s="9">
        <v>27.350741024159401</v>
      </c>
      <c r="L353" s="9">
        <v>6.1921196882857297</v>
      </c>
      <c r="M353" s="8" t="s">
        <v>617</v>
      </c>
    </row>
    <row r="354" spans="1:13" x14ac:dyDescent="0.2">
      <c r="A354" s="12" t="s">
        <v>513</v>
      </c>
      <c r="B354" s="8">
        <v>136000</v>
      </c>
      <c r="C354" s="8">
        <v>65000</v>
      </c>
      <c r="D354" s="10">
        <v>7000</v>
      </c>
      <c r="E354" s="8">
        <v>15000</v>
      </c>
      <c r="F354" s="8">
        <v>40000</v>
      </c>
      <c r="G354" s="8">
        <v>9000</v>
      </c>
      <c r="H354" s="9">
        <v>47.963817556875497</v>
      </c>
      <c r="I354" s="11">
        <v>5.4251584269911</v>
      </c>
      <c r="J354" s="9">
        <v>10.992367535899101</v>
      </c>
      <c r="K354" s="9">
        <v>29.327209697719098</v>
      </c>
      <c r="L354" s="9">
        <v>6.2914467825152496</v>
      </c>
      <c r="M354" s="8" t="s">
        <v>617</v>
      </c>
    </row>
    <row r="355" spans="1:13" x14ac:dyDescent="0.2">
      <c r="A355" s="12" t="s">
        <v>514</v>
      </c>
      <c r="B355" s="8">
        <v>132000</v>
      </c>
      <c r="C355" s="8">
        <v>60000</v>
      </c>
      <c r="D355" s="10">
        <v>7000</v>
      </c>
      <c r="E355" s="8">
        <v>15000</v>
      </c>
      <c r="F355" s="8">
        <v>40000</v>
      </c>
      <c r="G355" s="8">
        <v>10000</v>
      </c>
      <c r="H355" s="9">
        <v>45.612623010569799</v>
      </c>
      <c r="I355" s="11">
        <v>5.5514214554732098</v>
      </c>
      <c r="J355" s="9">
        <v>11.271412951038799</v>
      </c>
      <c r="K355" s="9">
        <v>30.295529097315001</v>
      </c>
      <c r="L355" s="9">
        <v>7.2690134856032103</v>
      </c>
      <c r="M355" s="8" t="s">
        <v>617</v>
      </c>
    </row>
    <row r="356" spans="1:13" x14ac:dyDescent="0.2">
      <c r="A356" s="8"/>
      <c r="B356" s="8"/>
      <c r="C356" s="8"/>
      <c r="D356" s="8"/>
      <c r="E356" s="8"/>
      <c r="F356" s="8"/>
      <c r="G356" s="8"/>
      <c r="H356" s="9"/>
      <c r="I356" s="9"/>
      <c r="J356" s="9"/>
      <c r="K356" s="9"/>
      <c r="L356" s="9"/>
      <c r="M356"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56"/>
  <sheetViews>
    <sheetView workbookViewId="0"/>
  </sheetViews>
  <sheetFormatPr defaultColWidth="10.88671875" defaultRowHeight="15" x14ac:dyDescent="0.2"/>
  <cols>
    <col min="1" max="1" width="21.77734375" customWidth="1"/>
    <col min="2" max="12" width="12.77734375" customWidth="1"/>
    <col min="13" max="13" width="70.77734375" customWidth="1"/>
  </cols>
  <sheetData>
    <row r="1" spans="1:13" ht="19.5" x14ac:dyDescent="0.3">
      <c r="A1" s="2" t="s">
        <v>618</v>
      </c>
    </row>
    <row r="2" spans="1:13" x14ac:dyDescent="0.2">
      <c r="A2" t="s">
        <v>590</v>
      </c>
    </row>
    <row r="3" spans="1:13" ht="30" customHeight="1" x14ac:dyDescent="0.25">
      <c r="A3" s="3" t="s">
        <v>21</v>
      </c>
    </row>
    <row r="4" spans="1:13" x14ac:dyDescent="0.2">
      <c r="A4" t="s">
        <v>135</v>
      </c>
    </row>
    <row r="5" spans="1:13" x14ac:dyDescent="0.2">
      <c r="A5" t="s">
        <v>539</v>
      </c>
    </row>
    <row r="6" spans="1:13" x14ac:dyDescent="0.2">
      <c r="A6" t="s">
        <v>619</v>
      </c>
    </row>
    <row r="7" spans="1:13" ht="70.150000000000006" customHeight="1" x14ac:dyDescent="0.25">
      <c r="A7" s="5" t="s">
        <v>137</v>
      </c>
      <c r="B7" s="6" t="s">
        <v>620</v>
      </c>
      <c r="C7" s="6" t="s">
        <v>621</v>
      </c>
      <c r="D7" s="6" t="s">
        <v>622</v>
      </c>
      <c r="E7" s="6" t="s">
        <v>623</v>
      </c>
      <c r="F7" s="6" t="s">
        <v>624</v>
      </c>
      <c r="G7" s="6" t="s">
        <v>625</v>
      </c>
      <c r="H7" s="6" t="s">
        <v>626</v>
      </c>
      <c r="I7" s="6" t="s">
        <v>627</v>
      </c>
      <c r="J7" s="6" t="s">
        <v>628</v>
      </c>
      <c r="K7" s="6" t="s">
        <v>629</v>
      </c>
      <c r="L7" s="6" t="s">
        <v>630</v>
      </c>
      <c r="M7" s="6" t="s">
        <v>165</v>
      </c>
    </row>
    <row r="8" spans="1:13" x14ac:dyDescent="0.2">
      <c r="A8" s="12" t="s">
        <v>166</v>
      </c>
      <c r="B8" s="8">
        <v>218000</v>
      </c>
      <c r="C8" s="8">
        <v>41000</v>
      </c>
      <c r="D8" s="8">
        <v>107000</v>
      </c>
      <c r="E8" s="8">
        <v>12000</v>
      </c>
      <c r="F8" s="8">
        <v>39000</v>
      </c>
      <c r="G8" s="8">
        <v>19000</v>
      </c>
      <c r="H8" s="9">
        <v>18.8</v>
      </c>
      <c r="I8" s="9">
        <v>48.9</v>
      </c>
      <c r="J8" s="9">
        <v>5.6</v>
      </c>
      <c r="K8" s="9">
        <v>18</v>
      </c>
      <c r="L8" s="9">
        <v>8.8000000000000007</v>
      </c>
      <c r="M8" s="8"/>
    </row>
    <row r="9" spans="1:13" x14ac:dyDescent="0.2">
      <c r="A9" s="12" t="s">
        <v>167</v>
      </c>
      <c r="B9" s="8">
        <v>214000</v>
      </c>
      <c r="C9" s="8" t="s">
        <v>603</v>
      </c>
      <c r="D9" s="8" t="s">
        <v>603</v>
      </c>
      <c r="E9" s="8" t="s">
        <v>603</v>
      </c>
      <c r="F9" s="8" t="s">
        <v>603</v>
      </c>
      <c r="G9" s="8" t="s">
        <v>603</v>
      </c>
      <c r="H9" s="9" t="s">
        <v>603</v>
      </c>
      <c r="I9" s="9" t="s">
        <v>603</v>
      </c>
      <c r="J9" s="9" t="s">
        <v>603</v>
      </c>
      <c r="K9" s="9" t="s">
        <v>603</v>
      </c>
      <c r="L9" s="9" t="s">
        <v>603</v>
      </c>
      <c r="M9" s="8"/>
    </row>
    <row r="10" spans="1:13" x14ac:dyDescent="0.2">
      <c r="A10" s="12" t="s">
        <v>168</v>
      </c>
      <c r="B10" s="8">
        <v>212000</v>
      </c>
      <c r="C10" s="8" t="s">
        <v>603</v>
      </c>
      <c r="D10" s="8" t="s">
        <v>603</v>
      </c>
      <c r="E10" s="8" t="s">
        <v>603</v>
      </c>
      <c r="F10" s="8" t="s">
        <v>603</v>
      </c>
      <c r="G10" s="8" t="s">
        <v>603</v>
      </c>
      <c r="H10" s="9" t="s">
        <v>603</v>
      </c>
      <c r="I10" s="9" t="s">
        <v>603</v>
      </c>
      <c r="J10" s="9" t="s">
        <v>603</v>
      </c>
      <c r="K10" s="9" t="s">
        <v>603</v>
      </c>
      <c r="L10" s="9" t="s">
        <v>603</v>
      </c>
      <c r="M10" s="8"/>
    </row>
    <row r="11" spans="1:13" x14ac:dyDescent="0.2">
      <c r="A11" s="12" t="s">
        <v>169</v>
      </c>
      <c r="B11" s="8">
        <v>214000</v>
      </c>
      <c r="C11" s="8">
        <v>41000</v>
      </c>
      <c r="D11" s="8">
        <v>104000</v>
      </c>
      <c r="E11" s="8">
        <v>12000</v>
      </c>
      <c r="F11" s="8">
        <v>39000</v>
      </c>
      <c r="G11" s="8">
        <v>18000</v>
      </c>
      <c r="H11" s="9">
        <v>19.3</v>
      </c>
      <c r="I11" s="9">
        <v>48.7</v>
      </c>
      <c r="J11" s="9">
        <v>5.4</v>
      </c>
      <c r="K11" s="9">
        <v>18.2</v>
      </c>
      <c r="L11" s="9">
        <v>8.4</v>
      </c>
      <c r="M11" s="8"/>
    </row>
    <row r="12" spans="1:13" x14ac:dyDescent="0.2">
      <c r="A12" s="12" t="s">
        <v>170</v>
      </c>
      <c r="B12" s="8">
        <v>210000</v>
      </c>
      <c r="C12" s="8" t="s">
        <v>603</v>
      </c>
      <c r="D12" s="8" t="s">
        <v>603</v>
      </c>
      <c r="E12" s="8" t="s">
        <v>603</v>
      </c>
      <c r="F12" s="8" t="s">
        <v>603</v>
      </c>
      <c r="G12" s="8" t="s">
        <v>603</v>
      </c>
      <c r="H12" s="9" t="s">
        <v>603</v>
      </c>
      <c r="I12" s="9" t="s">
        <v>603</v>
      </c>
      <c r="J12" s="9" t="s">
        <v>603</v>
      </c>
      <c r="K12" s="9" t="s">
        <v>603</v>
      </c>
      <c r="L12" s="9" t="s">
        <v>603</v>
      </c>
      <c r="M12" s="8"/>
    </row>
    <row r="13" spans="1:13" x14ac:dyDescent="0.2">
      <c r="A13" s="12" t="s">
        <v>171</v>
      </c>
      <c r="B13" s="8">
        <v>209000</v>
      </c>
      <c r="C13" s="8" t="s">
        <v>603</v>
      </c>
      <c r="D13" s="8" t="s">
        <v>603</v>
      </c>
      <c r="E13" s="8" t="s">
        <v>603</v>
      </c>
      <c r="F13" s="8" t="s">
        <v>603</v>
      </c>
      <c r="G13" s="8" t="s">
        <v>603</v>
      </c>
      <c r="H13" s="9" t="s">
        <v>603</v>
      </c>
      <c r="I13" s="9" t="s">
        <v>603</v>
      </c>
      <c r="J13" s="9" t="s">
        <v>603</v>
      </c>
      <c r="K13" s="9" t="s">
        <v>603</v>
      </c>
      <c r="L13" s="9" t="s">
        <v>603</v>
      </c>
      <c r="M13" s="8"/>
    </row>
    <row r="14" spans="1:13" x14ac:dyDescent="0.2">
      <c r="A14" s="12" t="s">
        <v>172</v>
      </c>
      <c r="B14" s="8">
        <v>206000</v>
      </c>
      <c r="C14" s="8">
        <v>41000</v>
      </c>
      <c r="D14" s="8">
        <v>104000</v>
      </c>
      <c r="E14" s="8">
        <v>12000</v>
      </c>
      <c r="F14" s="8">
        <v>31000</v>
      </c>
      <c r="G14" s="8">
        <v>18000</v>
      </c>
      <c r="H14" s="9">
        <v>19.8</v>
      </c>
      <c r="I14" s="9">
        <v>50.5</v>
      </c>
      <c r="J14" s="9">
        <v>5.9</v>
      </c>
      <c r="K14" s="9">
        <v>15.2</v>
      </c>
      <c r="L14" s="9">
        <v>8.6</v>
      </c>
      <c r="M14" s="8"/>
    </row>
    <row r="15" spans="1:13" x14ac:dyDescent="0.2">
      <c r="A15" s="12" t="s">
        <v>173</v>
      </c>
      <c r="B15" s="8">
        <v>202000</v>
      </c>
      <c r="C15" s="8" t="s">
        <v>603</v>
      </c>
      <c r="D15" s="8" t="s">
        <v>603</v>
      </c>
      <c r="E15" s="8" t="s">
        <v>603</v>
      </c>
      <c r="F15" s="8" t="s">
        <v>603</v>
      </c>
      <c r="G15" s="8" t="s">
        <v>603</v>
      </c>
      <c r="H15" s="9" t="s">
        <v>603</v>
      </c>
      <c r="I15" s="9" t="s">
        <v>603</v>
      </c>
      <c r="J15" s="9" t="s">
        <v>603</v>
      </c>
      <c r="K15" s="9" t="s">
        <v>603</v>
      </c>
      <c r="L15" s="9" t="s">
        <v>603</v>
      </c>
      <c r="M15" s="8"/>
    </row>
    <row r="16" spans="1:13" x14ac:dyDescent="0.2">
      <c r="A16" s="12" t="s">
        <v>174</v>
      </c>
      <c r="B16" s="8">
        <v>201000</v>
      </c>
      <c r="C16" s="8" t="s">
        <v>603</v>
      </c>
      <c r="D16" s="8" t="s">
        <v>603</v>
      </c>
      <c r="E16" s="8" t="s">
        <v>603</v>
      </c>
      <c r="F16" s="8" t="s">
        <v>603</v>
      </c>
      <c r="G16" s="8" t="s">
        <v>603</v>
      </c>
      <c r="H16" s="9" t="s">
        <v>603</v>
      </c>
      <c r="I16" s="9" t="s">
        <v>603</v>
      </c>
      <c r="J16" s="9" t="s">
        <v>603</v>
      </c>
      <c r="K16" s="9" t="s">
        <v>603</v>
      </c>
      <c r="L16" s="9" t="s">
        <v>603</v>
      </c>
      <c r="M16" s="8"/>
    </row>
    <row r="17" spans="1:13" x14ac:dyDescent="0.2">
      <c r="A17" s="12" t="s">
        <v>175</v>
      </c>
      <c r="B17" s="8">
        <v>200000</v>
      </c>
      <c r="C17" s="8">
        <v>43000</v>
      </c>
      <c r="D17" s="8">
        <v>96000</v>
      </c>
      <c r="E17" s="8">
        <v>12000</v>
      </c>
      <c r="F17" s="8">
        <v>34000</v>
      </c>
      <c r="G17" s="8">
        <v>15000</v>
      </c>
      <c r="H17" s="9">
        <v>21.7</v>
      </c>
      <c r="I17" s="9">
        <v>48.1</v>
      </c>
      <c r="J17" s="9">
        <v>5.9</v>
      </c>
      <c r="K17" s="9">
        <v>16.8</v>
      </c>
      <c r="L17" s="9">
        <v>7.4</v>
      </c>
      <c r="M17" s="8"/>
    </row>
    <row r="18" spans="1:13" x14ac:dyDescent="0.2">
      <c r="A18" s="12" t="s">
        <v>176</v>
      </c>
      <c r="B18" s="8">
        <v>197000</v>
      </c>
      <c r="C18" s="8" t="s">
        <v>603</v>
      </c>
      <c r="D18" s="8" t="s">
        <v>603</v>
      </c>
      <c r="E18" s="8" t="s">
        <v>603</v>
      </c>
      <c r="F18" s="8" t="s">
        <v>603</v>
      </c>
      <c r="G18" s="8" t="s">
        <v>603</v>
      </c>
      <c r="H18" s="9" t="s">
        <v>603</v>
      </c>
      <c r="I18" s="9" t="s">
        <v>603</v>
      </c>
      <c r="J18" s="9" t="s">
        <v>603</v>
      </c>
      <c r="K18" s="9" t="s">
        <v>603</v>
      </c>
      <c r="L18" s="9" t="s">
        <v>603</v>
      </c>
      <c r="M18" s="8"/>
    </row>
    <row r="19" spans="1:13" x14ac:dyDescent="0.2">
      <c r="A19" s="12" t="s">
        <v>177</v>
      </c>
      <c r="B19" s="8">
        <v>201000</v>
      </c>
      <c r="C19" s="8" t="s">
        <v>603</v>
      </c>
      <c r="D19" s="8" t="s">
        <v>603</v>
      </c>
      <c r="E19" s="8" t="s">
        <v>603</v>
      </c>
      <c r="F19" s="8" t="s">
        <v>603</v>
      </c>
      <c r="G19" s="8" t="s">
        <v>603</v>
      </c>
      <c r="H19" s="9" t="s">
        <v>603</v>
      </c>
      <c r="I19" s="9" t="s">
        <v>603</v>
      </c>
      <c r="J19" s="9" t="s">
        <v>603</v>
      </c>
      <c r="K19" s="9" t="s">
        <v>603</v>
      </c>
      <c r="L19" s="9" t="s">
        <v>603</v>
      </c>
      <c r="M19" s="8"/>
    </row>
    <row r="20" spans="1:13" x14ac:dyDescent="0.2">
      <c r="A20" s="12" t="s">
        <v>178</v>
      </c>
      <c r="B20" s="8">
        <v>205000</v>
      </c>
      <c r="C20" s="8">
        <v>43000</v>
      </c>
      <c r="D20" s="8">
        <v>97000</v>
      </c>
      <c r="E20" s="8">
        <v>14000</v>
      </c>
      <c r="F20" s="8">
        <v>39000</v>
      </c>
      <c r="G20" s="8">
        <v>12000</v>
      </c>
      <c r="H20" s="9">
        <v>20.9</v>
      </c>
      <c r="I20" s="9">
        <v>47.2</v>
      </c>
      <c r="J20" s="9">
        <v>6.9</v>
      </c>
      <c r="K20" s="9">
        <v>19</v>
      </c>
      <c r="L20" s="9">
        <v>5.9</v>
      </c>
      <c r="M20" s="8"/>
    </row>
    <row r="21" spans="1:13" x14ac:dyDescent="0.2">
      <c r="A21" s="12" t="s">
        <v>179</v>
      </c>
      <c r="B21" s="8">
        <v>209000</v>
      </c>
      <c r="C21" s="8" t="s">
        <v>603</v>
      </c>
      <c r="D21" s="8" t="s">
        <v>603</v>
      </c>
      <c r="E21" s="8" t="s">
        <v>603</v>
      </c>
      <c r="F21" s="8" t="s">
        <v>603</v>
      </c>
      <c r="G21" s="8" t="s">
        <v>603</v>
      </c>
      <c r="H21" s="9" t="s">
        <v>603</v>
      </c>
      <c r="I21" s="9" t="s">
        <v>603</v>
      </c>
      <c r="J21" s="9" t="s">
        <v>603</v>
      </c>
      <c r="K21" s="9" t="s">
        <v>603</v>
      </c>
      <c r="L21" s="9" t="s">
        <v>603</v>
      </c>
      <c r="M21" s="8"/>
    </row>
    <row r="22" spans="1:13" x14ac:dyDescent="0.2">
      <c r="A22" s="12" t="s">
        <v>180</v>
      </c>
      <c r="B22" s="8">
        <v>209000</v>
      </c>
      <c r="C22" s="8" t="s">
        <v>603</v>
      </c>
      <c r="D22" s="8" t="s">
        <v>603</v>
      </c>
      <c r="E22" s="8" t="s">
        <v>603</v>
      </c>
      <c r="F22" s="8" t="s">
        <v>603</v>
      </c>
      <c r="G22" s="8" t="s">
        <v>603</v>
      </c>
      <c r="H22" s="9" t="s">
        <v>603</v>
      </c>
      <c r="I22" s="9" t="s">
        <v>603</v>
      </c>
      <c r="J22" s="9" t="s">
        <v>603</v>
      </c>
      <c r="K22" s="9" t="s">
        <v>603</v>
      </c>
      <c r="L22" s="9" t="s">
        <v>603</v>
      </c>
      <c r="M22" s="8"/>
    </row>
    <row r="23" spans="1:13" x14ac:dyDescent="0.2">
      <c r="A23" s="12" t="s">
        <v>181</v>
      </c>
      <c r="B23" s="8">
        <v>209000</v>
      </c>
      <c r="C23" s="8">
        <v>46000</v>
      </c>
      <c r="D23" s="8">
        <v>98000</v>
      </c>
      <c r="E23" s="8">
        <v>16000</v>
      </c>
      <c r="F23" s="8">
        <v>33000</v>
      </c>
      <c r="G23" s="8">
        <v>17000</v>
      </c>
      <c r="H23" s="9">
        <v>22.1</v>
      </c>
      <c r="I23" s="9">
        <v>46.6</v>
      </c>
      <c r="J23" s="9">
        <v>7.7</v>
      </c>
      <c r="K23" s="9">
        <v>15.7</v>
      </c>
      <c r="L23" s="9">
        <v>7.9</v>
      </c>
      <c r="M23" s="8"/>
    </row>
    <row r="24" spans="1:13" x14ac:dyDescent="0.2">
      <c r="A24" s="12" t="s">
        <v>182</v>
      </c>
      <c r="B24" s="8">
        <v>207000</v>
      </c>
      <c r="C24" s="8" t="s">
        <v>603</v>
      </c>
      <c r="D24" s="8" t="s">
        <v>603</v>
      </c>
      <c r="E24" s="8" t="s">
        <v>603</v>
      </c>
      <c r="F24" s="8" t="s">
        <v>603</v>
      </c>
      <c r="G24" s="8" t="s">
        <v>603</v>
      </c>
      <c r="H24" s="9" t="s">
        <v>603</v>
      </c>
      <c r="I24" s="9" t="s">
        <v>603</v>
      </c>
      <c r="J24" s="9" t="s">
        <v>603</v>
      </c>
      <c r="K24" s="9" t="s">
        <v>603</v>
      </c>
      <c r="L24" s="9" t="s">
        <v>603</v>
      </c>
      <c r="M24" s="8"/>
    </row>
    <row r="25" spans="1:13" x14ac:dyDescent="0.2">
      <c r="A25" s="12" t="s">
        <v>183</v>
      </c>
      <c r="B25" s="8">
        <v>203000</v>
      </c>
      <c r="C25" s="8" t="s">
        <v>603</v>
      </c>
      <c r="D25" s="8" t="s">
        <v>603</v>
      </c>
      <c r="E25" s="8" t="s">
        <v>603</v>
      </c>
      <c r="F25" s="8" t="s">
        <v>603</v>
      </c>
      <c r="G25" s="8" t="s">
        <v>603</v>
      </c>
      <c r="H25" s="9" t="s">
        <v>603</v>
      </c>
      <c r="I25" s="9" t="s">
        <v>603</v>
      </c>
      <c r="J25" s="9" t="s">
        <v>603</v>
      </c>
      <c r="K25" s="9" t="s">
        <v>603</v>
      </c>
      <c r="L25" s="9" t="s">
        <v>603</v>
      </c>
      <c r="M25" s="8"/>
    </row>
    <row r="26" spans="1:13" x14ac:dyDescent="0.2">
      <c r="A26" s="12" t="s">
        <v>184</v>
      </c>
      <c r="B26" s="8">
        <v>201000</v>
      </c>
      <c r="C26" s="8">
        <v>43000</v>
      </c>
      <c r="D26" s="8">
        <v>96000</v>
      </c>
      <c r="E26" s="8">
        <v>16000</v>
      </c>
      <c r="F26" s="8">
        <v>30000</v>
      </c>
      <c r="G26" s="8">
        <v>16000</v>
      </c>
      <c r="H26" s="9">
        <v>21.5</v>
      </c>
      <c r="I26" s="9">
        <v>47.8</v>
      </c>
      <c r="J26" s="9">
        <v>8</v>
      </c>
      <c r="K26" s="9">
        <v>14.8</v>
      </c>
      <c r="L26" s="9">
        <v>7.8</v>
      </c>
      <c r="M26" s="8"/>
    </row>
    <row r="27" spans="1:13" x14ac:dyDescent="0.2">
      <c r="A27" s="12" t="s">
        <v>185</v>
      </c>
      <c r="B27" s="8">
        <v>203000</v>
      </c>
      <c r="C27" s="8" t="s">
        <v>603</v>
      </c>
      <c r="D27" s="8" t="s">
        <v>603</v>
      </c>
      <c r="E27" s="8" t="s">
        <v>603</v>
      </c>
      <c r="F27" s="8" t="s">
        <v>603</v>
      </c>
      <c r="G27" s="8" t="s">
        <v>603</v>
      </c>
      <c r="H27" s="9" t="s">
        <v>603</v>
      </c>
      <c r="I27" s="9" t="s">
        <v>603</v>
      </c>
      <c r="J27" s="9" t="s">
        <v>603</v>
      </c>
      <c r="K27" s="9" t="s">
        <v>603</v>
      </c>
      <c r="L27" s="9" t="s">
        <v>603</v>
      </c>
      <c r="M27" s="8"/>
    </row>
    <row r="28" spans="1:13" x14ac:dyDescent="0.2">
      <c r="A28" s="12" t="s">
        <v>186</v>
      </c>
      <c r="B28" s="8">
        <v>208000</v>
      </c>
      <c r="C28" s="8" t="s">
        <v>603</v>
      </c>
      <c r="D28" s="8" t="s">
        <v>603</v>
      </c>
      <c r="E28" s="8" t="s">
        <v>603</v>
      </c>
      <c r="F28" s="8" t="s">
        <v>603</v>
      </c>
      <c r="G28" s="8" t="s">
        <v>603</v>
      </c>
      <c r="H28" s="9" t="s">
        <v>603</v>
      </c>
      <c r="I28" s="9" t="s">
        <v>603</v>
      </c>
      <c r="J28" s="9" t="s">
        <v>603</v>
      </c>
      <c r="K28" s="9" t="s">
        <v>603</v>
      </c>
      <c r="L28" s="9" t="s">
        <v>603</v>
      </c>
      <c r="M28" s="8"/>
    </row>
    <row r="29" spans="1:13" x14ac:dyDescent="0.2">
      <c r="A29" s="12" t="s">
        <v>187</v>
      </c>
      <c r="B29" s="8">
        <v>209000</v>
      </c>
      <c r="C29" s="8">
        <v>48000</v>
      </c>
      <c r="D29" s="8">
        <v>91000</v>
      </c>
      <c r="E29" s="8">
        <v>17000</v>
      </c>
      <c r="F29" s="8">
        <v>35000</v>
      </c>
      <c r="G29" s="8">
        <v>18000</v>
      </c>
      <c r="H29" s="9">
        <v>22.8</v>
      </c>
      <c r="I29" s="9">
        <v>43.7</v>
      </c>
      <c r="J29" s="9">
        <v>8.3000000000000007</v>
      </c>
      <c r="K29" s="9">
        <v>16.7</v>
      </c>
      <c r="L29" s="9">
        <v>8.4</v>
      </c>
      <c r="M29" s="8"/>
    </row>
    <row r="30" spans="1:13" x14ac:dyDescent="0.2">
      <c r="A30" s="12" t="s">
        <v>188</v>
      </c>
      <c r="B30" s="8">
        <v>208000</v>
      </c>
      <c r="C30" s="8" t="s">
        <v>603</v>
      </c>
      <c r="D30" s="8" t="s">
        <v>603</v>
      </c>
      <c r="E30" s="8" t="s">
        <v>603</v>
      </c>
      <c r="F30" s="8" t="s">
        <v>603</v>
      </c>
      <c r="G30" s="8" t="s">
        <v>603</v>
      </c>
      <c r="H30" s="9" t="s">
        <v>603</v>
      </c>
      <c r="I30" s="9" t="s">
        <v>603</v>
      </c>
      <c r="J30" s="9" t="s">
        <v>603</v>
      </c>
      <c r="K30" s="9" t="s">
        <v>603</v>
      </c>
      <c r="L30" s="9" t="s">
        <v>603</v>
      </c>
      <c r="M30" s="8"/>
    </row>
    <row r="31" spans="1:13" x14ac:dyDescent="0.2">
      <c r="A31" s="12" t="s">
        <v>189</v>
      </c>
      <c r="B31" s="8">
        <v>203000</v>
      </c>
      <c r="C31" s="8" t="s">
        <v>603</v>
      </c>
      <c r="D31" s="8" t="s">
        <v>603</v>
      </c>
      <c r="E31" s="8" t="s">
        <v>603</v>
      </c>
      <c r="F31" s="8" t="s">
        <v>603</v>
      </c>
      <c r="G31" s="8" t="s">
        <v>603</v>
      </c>
      <c r="H31" s="9" t="s">
        <v>603</v>
      </c>
      <c r="I31" s="9" t="s">
        <v>603</v>
      </c>
      <c r="J31" s="9" t="s">
        <v>603</v>
      </c>
      <c r="K31" s="9" t="s">
        <v>603</v>
      </c>
      <c r="L31" s="9" t="s">
        <v>603</v>
      </c>
      <c r="M31" s="8"/>
    </row>
    <row r="32" spans="1:13" x14ac:dyDescent="0.2">
      <c r="A32" s="12" t="s">
        <v>190</v>
      </c>
      <c r="B32" s="8">
        <v>202000</v>
      </c>
      <c r="C32" s="8">
        <v>47000</v>
      </c>
      <c r="D32" s="8">
        <v>90000</v>
      </c>
      <c r="E32" s="8">
        <v>16000</v>
      </c>
      <c r="F32" s="8">
        <v>34000</v>
      </c>
      <c r="G32" s="8">
        <v>15000</v>
      </c>
      <c r="H32" s="9">
        <v>23.3</v>
      </c>
      <c r="I32" s="9">
        <v>44.7</v>
      </c>
      <c r="J32" s="9">
        <v>8</v>
      </c>
      <c r="K32" s="9">
        <v>16.7</v>
      </c>
      <c r="L32" s="9">
        <v>7.3</v>
      </c>
      <c r="M32" s="8"/>
    </row>
    <row r="33" spans="1:13" x14ac:dyDescent="0.2">
      <c r="A33" s="12" t="s">
        <v>191</v>
      </c>
      <c r="B33" s="8">
        <v>202000</v>
      </c>
      <c r="C33" s="8" t="s">
        <v>603</v>
      </c>
      <c r="D33" s="8" t="s">
        <v>603</v>
      </c>
      <c r="E33" s="8" t="s">
        <v>603</v>
      </c>
      <c r="F33" s="8" t="s">
        <v>603</v>
      </c>
      <c r="G33" s="8" t="s">
        <v>603</v>
      </c>
      <c r="H33" s="9" t="s">
        <v>603</v>
      </c>
      <c r="I33" s="9" t="s">
        <v>603</v>
      </c>
      <c r="J33" s="9" t="s">
        <v>603</v>
      </c>
      <c r="K33" s="9" t="s">
        <v>603</v>
      </c>
      <c r="L33" s="9" t="s">
        <v>603</v>
      </c>
      <c r="M33" s="8"/>
    </row>
    <row r="34" spans="1:13" x14ac:dyDescent="0.2">
      <c r="A34" s="12" t="s">
        <v>192</v>
      </c>
      <c r="B34" s="8">
        <v>204000</v>
      </c>
      <c r="C34" s="8" t="s">
        <v>603</v>
      </c>
      <c r="D34" s="8" t="s">
        <v>603</v>
      </c>
      <c r="E34" s="8" t="s">
        <v>603</v>
      </c>
      <c r="F34" s="8" t="s">
        <v>603</v>
      </c>
      <c r="G34" s="8" t="s">
        <v>603</v>
      </c>
      <c r="H34" s="9" t="s">
        <v>603</v>
      </c>
      <c r="I34" s="9" t="s">
        <v>603</v>
      </c>
      <c r="J34" s="9" t="s">
        <v>603</v>
      </c>
      <c r="K34" s="9" t="s">
        <v>603</v>
      </c>
      <c r="L34" s="9" t="s">
        <v>603</v>
      </c>
      <c r="M34" s="8"/>
    </row>
    <row r="35" spans="1:13" x14ac:dyDescent="0.2">
      <c r="A35" s="12" t="s">
        <v>193</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
      <c r="A36" s="12" t="s">
        <v>194</v>
      </c>
      <c r="B36" s="8">
        <v>201000</v>
      </c>
      <c r="C36" s="8" t="s">
        <v>603</v>
      </c>
      <c r="D36" s="8" t="s">
        <v>603</v>
      </c>
      <c r="E36" s="8" t="s">
        <v>603</v>
      </c>
      <c r="F36" s="8" t="s">
        <v>603</v>
      </c>
      <c r="G36" s="8" t="s">
        <v>603</v>
      </c>
      <c r="H36" s="9" t="s">
        <v>603</v>
      </c>
      <c r="I36" s="9" t="s">
        <v>603</v>
      </c>
      <c r="J36" s="9" t="s">
        <v>603</v>
      </c>
      <c r="K36" s="9" t="s">
        <v>603</v>
      </c>
      <c r="L36" s="9" t="s">
        <v>603</v>
      </c>
      <c r="M36" s="8"/>
    </row>
    <row r="37" spans="1:13" x14ac:dyDescent="0.2">
      <c r="A37" s="12" t="s">
        <v>195</v>
      </c>
      <c r="B37" s="8">
        <v>198000</v>
      </c>
      <c r="C37" s="8" t="s">
        <v>603</v>
      </c>
      <c r="D37" s="8" t="s">
        <v>603</v>
      </c>
      <c r="E37" s="8" t="s">
        <v>603</v>
      </c>
      <c r="F37" s="8" t="s">
        <v>603</v>
      </c>
      <c r="G37" s="8" t="s">
        <v>603</v>
      </c>
      <c r="H37" s="9" t="s">
        <v>603</v>
      </c>
      <c r="I37" s="9" t="s">
        <v>603</v>
      </c>
      <c r="J37" s="9" t="s">
        <v>603</v>
      </c>
      <c r="K37" s="9" t="s">
        <v>603</v>
      </c>
      <c r="L37" s="9" t="s">
        <v>603</v>
      </c>
      <c r="M37" s="8"/>
    </row>
    <row r="38" spans="1:13" x14ac:dyDescent="0.2">
      <c r="A38" s="12" t="s">
        <v>196</v>
      </c>
      <c r="B38" s="8">
        <v>197000</v>
      </c>
      <c r="C38" s="8">
        <v>43000</v>
      </c>
      <c r="D38" s="8">
        <v>88000</v>
      </c>
      <c r="E38" s="8">
        <v>19000</v>
      </c>
      <c r="F38" s="8">
        <v>30000</v>
      </c>
      <c r="G38" s="8">
        <v>18000</v>
      </c>
      <c r="H38" s="9">
        <v>21.8</v>
      </c>
      <c r="I38" s="9">
        <v>44.5</v>
      </c>
      <c r="J38" s="9">
        <v>9.4</v>
      </c>
      <c r="K38" s="9">
        <v>15.4</v>
      </c>
      <c r="L38" s="9">
        <v>8.9</v>
      </c>
      <c r="M38" s="8"/>
    </row>
    <row r="39" spans="1:13" x14ac:dyDescent="0.2">
      <c r="A39" s="12" t="s">
        <v>197</v>
      </c>
      <c r="B39" s="8">
        <v>200000</v>
      </c>
      <c r="C39" s="8" t="s">
        <v>603</v>
      </c>
      <c r="D39" s="8" t="s">
        <v>603</v>
      </c>
      <c r="E39" s="8" t="s">
        <v>603</v>
      </c>
      <c r="F39" s="8" t="s">
        <v>603</v>
      </c>
      <c r="G39" s="8" t="s">
        <v>603</v>
      </c>
      <c r="H39" s="9" t="s">
        <v>603</v>
      </c>
      <c r="I39" s="9" t="s">
        <v>603</v>
      </c>
      <c r="J39" s="9" t="s">
        <v>603</v>
      </c>
      <c r="K39" s="9" t="s">
        <v>603</v>
      </c>
      <c r="L39" s="9" t="s">
        <v>603</v>
      </c>
      <c r="M39" s="8"/>
    </row>
    <row r="40" spans="1:13" x14ac:dyDescent="0.2">
      <c r="A40" s="12" t="s">
        <v>198</v>
      </c>
      <c r="B40" s="8">
        <v>199000</v>
      </c>
      <c r="C40" s="8" t="s">
        <v>603</v>
      </c>
      <c r="D40" s="8" t="s">
        <v>603</v>
      </c>
      <c r="E40" s="8" t="s">
        <v>603</v>
      </c>
      <c r="F40" s="8" t="s">
        <v>603</v>
      </c>
      <c r="G40" s="8" t="s">
        <v>603</v>
      </c>
      <c r="H40" s="9" t="s">
        <v>603</v>
      </c>
      <c r="I40" s="9" t="s">
        <v>603</v>
      </c>
      <c r="J40" s="9" t="s">
        <v>603</v>
      </c>
      <c r="K40" s="9" t="s">
        <v>603</v>
      </c>
      <c r="L40" s="9" t="s">
        <v>603</v>
      </c>
      <c r="M40" s="8"/>
    </row>
    <row r="41" spans="1:13" x14ac:dyDescent="0.2">
      <c r="A41" s="12" t="s">
        <v>199</v>
      </c>
      <c r="B41" s="8">
        <v>199000</v>
      </c>
      <c r="C41" s="8">
        <v>41000</v>
      </c>
      <c r="D41" s="8">
        <v>89000</v>
      </c>
      <c r="E41" s="8">
        <v>19000</v>
      </c>
      <c r="F41" s="8">
        <v>32000</v>
      </c>
      <c r="G41" s="8">
        <v>19000</v>
      </c>
      <c r="H41" s="9">
        <v>20.8</v>
      </c>
      <c r="I41" s="9">
        <v>44.5</v>
      </c>
      <c r="J41" s="9">
        <v>9.5</v>
      </c>
      <c r="K41" s="9">
        <v>16</v>
      </c>
      <c r="L41" s="9">
        <v>9.3000000000000007</v>
      </c>
      <c r="M41" s="8"/>
    </row>
    <row r="42" spans="1:13" x14ac:dyDescent="0.2">
      <c r="A42" s="12" t="s">
        <v>200</v>
      </c>
      <c r="B42" s="8">
        <v>202000</v>
      </c>
      <c r="C42" s="8" t="s">
        <v>603</v>
      </c>
      <c r="D42" s="8" t="s">
        <v>603</v>
      </c>
      <c r="E42" s="8" t="s">
        <v>603</v>
      </c>
      <c r="F42" s="8" t="s">
        <v>603</v>
      </c>
      <c r="G42" s="8" t="s">
        <v>603</v>
      </c>
      <c r="H42" s="9" t="s">
        <v>603</v>
      </c>
      <c r="I42" s="9" t="s">
        <v>603</v>
      </c>
      <c r="J42" s="9" t="s">
        <v>603</v>
      </c>
      <c r="K42" s="9" t="s">
        <v>603</v>
      </c>
      <c r="L42" s="9" t="s">
        <v>603</v>
      </c>
      <c r="M42" s="8"/>
    </row>
    <row r="43" spans="1:13" x14ac:dyDescent="0.2">
      <c r="A43" s="12" t="s">
        <v>201</v>
      </c>
      <c r="B43" s="8">
        <v>205000</v>
      </c>
      <c r="C43" s="8" t="s">
        <v>603</v>
      </c>
      <c r="D43" s="8" t="s">
        <v>603</v>
      </c>
      <c r="E43" s="8" t="s">
        <v>603</v>
      </c>
      <c r="F43" s="8" t="s">
        <v>603</v>
      </c>
      <c r="G43" s="8" t="s">
        <v>603</v>
      </c>
      <c r="H43" s="9" t="s">
        <v>603</v>
      </c>
      <c r="I43" s="9" t="s">
        <v>603</v>
      </c>
      <c r="J43" s="9" t="s">
        <v>603</v>
      </c>
      <c r="K43" s="9" t="s">
        <v>603</v>
      </c>
      <c r="L43" s="9" t="s">
        <v>603</v>
      </c>
      <c r="M43" s="8"/>
    </row>
    <row r="44" spans="1:13" x14ac:dyDescent="0.2">
      <c r="A44" s="12" t="s">
        <v>202</v>
      </c>
      <c r="B44" s="8">
        <v>207000</v>
      </c>
      <c r="C44" s="8">
        <v>45000</v>
      </c>
      <c r="D44" s="8">
        <v>94000</v>
      </c>
      <c r="E44" s="8">
        <v>16000</v>
      </c>
      <c r="F44" s="8">
        <v>37000</v>
      </c>
      <c r="G44" s="8">
        <v>16000</v>
      </c>
      <c r="H44" s="9">
        <v>21.6</v>
      </c>
      <c r="I44" s="9">
        <v>45.2</v>
      </c>
      <c r="J44" s="9">
        <v>7.5</v>
      </c>
      <c r="K44" s="9">
        <v>18.100000000000001</v>
      </c>
      <c r="L44" s="9">
        <v>7.7</v>
      </c>
      <c r="M44" s="8"/>
    </row>
    <row r="45" spans="1:13" x14ac:dyDescent="0.2">
      <c r="A45" s="12" t="s">
        <v>203</v>
      </c>
      <c r="B45" s="8">
        <v>209000</v>
      </c>
      <c r="C45" s="8" t="s">
        <v>603</v>
      </c>
      <c r="D45" s="8" t="s">
        <v>603</v>
      </c>
      <c r="E45" s="8" t="s">
        <v>603</v>
      </c>
      <c r="F45" s="8" t="s">
        <v>603</v>
      </c>
      <c r="G45" s="8" t="s">
        <v>603</v>
      </c>
      <c r="H45" s="9" t="s">
        <v>603</v>
      </c>
      <c r="I45" s="9" t="s">
        <v>603</v>
      </c>
      <c r="J45" s="9" t="s">
        <v>603</v>
      </c>
      <c r="K45" s="9" t="s">
        <v>603</v>
      </c>
      <c r="L45" s="9" t="s">
        <v>603</v>
      </c>
      <c r="M45" s="8"/>
    </row>
    <row r="46" spans="1:13" x14ac:dyDescent="0.2">
      <c r="A46" s="12" t="s">
        <v>204</v>
      </c>
      <c r="B46" s="8">
        <v>210000</v>
      </c>
      <c r="C46" s="8" t="s">
        <v>603</v>
      </c>
      <c r="D46" s="8" t="s">
        <v>603</v>
      </c>
      <c r="E46" s="8" t="s">
        <v>603</v>
      </c>
      <c r="F46" s="8" t="s">
        <v>603</v>
      </c>
      <c r="G46" s="8" t="s">
        <v>603</v>
      </c>
      <c r="H46" s="9" t="s">
        <v>603</v>
      </c>
      <c r="I46" s="9" t="s">
        <v>603</v>
      </c>
      <c r="J46" s="9" t="s">
        <v>603</v>
      </c>
      <c r="K46" s="9" t="s">
        <v>603</v>
      </c>
      <c r="L46" s="9" t="s">
        <v>603</v>
      </c>
      <c r="M46" s="8"/>
    </row>
    <row r="47" spans="1:13" x14ac:dyDescent="0.2">
      <c r="A47" s="12" t="s">
        <v>205</v>
      </c>
      <c r="B47" s="8">
        <v>210000</v>
      </c>
      <c r="C47" s="8">
        <v>44000</v>
      </c>
      <c r="D47" s="8">
        <v>96000</v>
      </c>
      <c r="E47" s="8">
        <v>23000</v>
      </c>
      <c r="F47" s="8">
        <v>38000</v>
      </c>
      <c r="G47" s="8">
        <v>10000</v>
      </c>
      <c r="H47" s="9">
        <v>20.7</v>
      </c>
      <c r="I47" s="9">
        <v>45.8</v>
      </c>
      <c r="J47" s="9">
        <v>10.7</v>
      </c>
      <c r="K47" s="9">
        <v>18.2</v>
      </c>
      <c r="L47" s="9">
        <v>4.5999999999999996</v>
      </c>
      <c r="M47" s="8"/>
    </row>
    <row r="48" spans="1:13" x14ac:dyDescent="0.2">
      <c r="A48" s="12" t="s">
        <v>206</v>
      </c>
      <c r="B48" s="8">
        <v>204000</v>
      </c>
      <c r="C48" s="8" t="s">
        <v>603</v>
      </c>
      <c r="D48" s="8" t="s">
        <v>603</v>
      </c>
      <c r="E48" s="8" t="s">
        <v>603</v>
      </c>
      <c r="F48" s="8" t="s">
        <v>603</v>
      </c>
      <c r="G48" s="8" t="s">
        <v>603</v>
      </c>
      <c r="H48" s="9" t="s">
        <v>603</v>
      </c>
      <c r="I48" s="9" t="s">
        <v>603</v>
      </c>
      <c r="J48" s="9" t="s">
        <v>603</v>
      </c>
      <c r="K48" s="9" t="s">
        <v>603</v>
      </c>
      <c r="L48" s="9" t="s">
        <v>603</v>
      </c>
      <c r="M48" s="8"/>
    </row>
    <row r="49" spans="1:13" x14ac:dyDescent="0.2">
      <c r="A49" s="12" t="s">
        <v>207</v>
      </c>
      <c r="B49" s="8">
        <v>202000</v>
      </c>
      <c r="C49" s="8" t="s">
        <v>603</v>
      </c>
      <c r="D49" s="8" t="s">
        <v>603</v>
      </c>
      <c r="E49" s="8" t="s">
        <v>603</v>
      </c>
      <c r="F49" s="8" t="s">
        <v>603</v>
      </c>
      <c r="G49" s="8" t="s">
        <v>603</v>
      </c>
      <c r="H49" s="9" t="s">
        <v>603</v>
      </c>
      <c r="I49" s="9" t="s">
        <v>603</v>
      </c>
      <c r="J49" s="9" t="s">
        <v>603</v>
      </c>
      <c r="K49" s="9" t="s">
        <v>603</v>
      </c>
      <c r="L49" s="9" t="s">
        <v>603</v>
      </c>
      <c r="M49" s="8"/>
    </row>
    <row r="50" spans="1:13" x14ac:dyDescent="0.2">
      <c r="A50" s="12" t="s">
        <v>208</v>
      </c>
      <c r="B50" s="8">
        <v>204000</v>
      </c>
      <c r="C50" s="8">
        <v>43000</v>
      </c>
      <c r="D50" s="8">
        <v>96000</v>
      </c>
      <c r="E50" s="8">
        <v>21000</v>
      </c>
      <c r="F50" s="8">
        <v>30000</v>
      </c>
      <c r="G50" s="8">
        <v>14000</v>
      </c>
      <c r="H50" s="9">
        <v>20.9</v>
      </c>
      <c r="I50" s="9">
        <v>47.3</v>
      </c>
      <c r="J50" s="9">
        <v>10.4</v>
      </c>
      <c r="K50" s="9">
        <v>14.7</v>
      </c>
      <c r="L50" s="9">
        <v>6.7</v>
      </c>
      <c r="M50" s="8"/>
    </row>
    <row r="51" spans="1:13" x14ac:dyDescent="0.2">
      <c r="A51" s="12" t="s">
        <v>209</v>
      </c>
      <c r="B51" s="8">
        <v>205000</v>
      </c>
      <c r="C51" s="8" t="s">
        <v>603</v>
      </c>
      <c r="D51" s="8" t="s">
        <v>603</v>
      </c>
      <c r="E51" s="8" t="s">
        <v>603</v>
      </c>
      <c r="F51" s="8" t="s">
        <v>603</v>
      </c>
      <c r="G51" s="8" t="s">
        <v>603</v>
      </c>
      <c r="H51" s="9" t="s">
        <v>603</v>
      </c>
      <c r="I51" s="9" t="s">
        <v>603</v>
      </c>
      <c r="J51" s="9" t="s">
        <v>603</v>
      </c>
      <c r="K51" s="9" t="s">
        <v>603</v>
      </c>
      <c r="L51" s="9" t="s">
        <v>603</v>
      </c>
      <c r="M51" s="8"/>
    </row>
    <row r="52" spans="1:13" x14ac:dyDescent="0.2">
      <c r="A52" s="12" t="s">
        <v>210</v>
      </c>
      <c r="B52" s="8">
        <v>203000</v>
      </c>
      <c r="C52" s="8" t="s">
        <v>603</v>
      </c>
      <c r="D52" s="8" t="s">
        <v>603</v>
      </c>
      <c r="E52" s="8" t="s">
        <v>603</v>
      </c>
      <c r="F52" s="8" t="s">
        <v>603</v>
      </c>
      <c r="G52" s="8" t="s">
        <v>603</v>
      </c>
      <c r="H52" s="9" t="s">
        <v>603</v>
      </c>
      <c r="I52" s="9" t="s">
        <v>603</v>
      </c>
      <c r="J52" s="9" t="s">
        <v>603</v>
      </c>
      <c r="K52" s="9" t="s">
        <v>603</v>
      </c>
      <c r="L52" s="9" t="s">
        <v>603</v>
      </c>
      <c r="M52" s="8"/>
    </row>
    <row r="53" spans="1:13" x14ac:dyDescent="0.2">
      <c r="A53" s="12" t="s">
        <v>211</v>
      </c>
      <c r="B53" s="8">
        <v>201000</v>
      </c>
      <c r="C53" s="8">
        <v>45000</v>
      </c>
      <c r="D53" s="8">
        <v>91000</v>
      </c>
      <c r="E53" s="8">
        <v>20000</v>
      </c>
      <c r="F53" s="8">
        <v>35000</v>
      </c>
      <c r="G53" s="8">
        <v>11000</v>
      </c>
      <c r="H53" s="9">
        <v>22.4</v>
      </c>
      <c r="I53" s="9">
        <v>45</v>
      </c>
      <c r="J53" s="9">
        <v>10.1</v>
      </c>
      <c r="K53" s="9">
        <v>17.3</v>
      </c>
      <c r="L53" s="9">
        <v>5.3</v>
      </c>
      <c r="M53" s="8"/>
    </row>
    <row r="54" spans="1:13" x14ac:dyDescent="0.2">
      <c r="A54" s="12" t="s">
        <v>212</v>
      </c>
      <c r="B54" s="8">
        <v>197000</v>
      </c>
      <c r="C54" s="8" t="s">
        <v>603</v>
      </c>
      <c r="D54" s="8" t="s">
        <v>603</v>
      </c>
      <c r="E54" s="8" t="s">
        <v>603</v>
      </c>
      <c r="F54" s="8" t="s">
        <v>603</v>
      </c>
      <c r="G54" s="8" t="s">
        <v>603</v>
      </c>
      <c r="H54" s="9" t="s">
        <v>603</v>
      </c>
      <c r="I54" s="9" t="s">
        <v>603</v>
      </c>
      <c r="J54" s="9" t="s">
        <v>603</v>
      </c>
      <c r="K54" s="9" t="s">
        <v>603</v>
      </c>
      <c r="L54" s="9" t="s">
        <v>603</v>
      </c>
      <c r="M54" s="8"/>
    </row>
    <row r="55" spans="1:13" x14ac:dyDescent="0.2">
      <c r="A55" s="12" t="s">
        <v>213</v>
      </c>
      <c r="B55" s="8">
        <v>196000</v>
      </c>
      <c r="C55" s="8" t="s">
        <v>603</v>
      </c>
      <c r="D55" s="8" t="s">
        <v>603</v>
      </c>
      <c r="E55" s="8" t="s">
        <v>603</v>
      </c>
      <c r="F55" s="8" t="s">
        <v>603</v>
      </c>
      <c r="G55" s="8" t="s">
        <v>603</v>
      </c>
      <c r="H55" s="9" t="s">
        <v>603</v>
      </c>
      <c r="I55" s="9" t="s">
        <v>603</v>
      </c>
      <c r="J55" s="9" t="s">
        <v>603</v>
      </c>
      <c r="K55" s="9" t="s">
        <v>603</v>
      </c>
      <c r="L55" s="9" t="s">
        <v>603</v>
      </c>
      <c r="M55" s="8"/>
    </row>
    <row r="56" spans="1:13" x14ac:dyDescent="0.2">
      <c r="A56" s="12" t="s">
        <v>214</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
      <c r="A57" s="12" t="s">
        <v>215</v>
      </c>
      <c r="B57" s="8">
        <v>200000</v>
      </c>
      <c r="C57" s="8" t="s">
        <v>603</v>
      </c>
      <c r="D57" s="8" t="s">
        <v>603</v>
      </c>
      <c r="E57" s="8" t="s">
        <v>603</v>
      </c>
      <c r="F57" s="8" t="s">
        <v>603</v>
      </c>
      <c r="G57" s="8" t="s">
        <v>603</v>
      </c>
      <c r="H57" s="9" t="s">
        <v>603</v>
      </c>
      <c r="I57" s="9" t="s">
        <v>603</v>
      </c>
      <c r="J57" s="9" t="s">
        <v>603</v>
      </c>
      <c r="K57" s="9" t="s">
        <v>603</v>
      </c>
      <c r="L57" s="9" t="s">
        <v>603</v>
      </c>
      <c r="M57" s="8"/>
    </row>
    <row r="58" spans="1:13" x14ac:dyDescent="0.2">
      <c r="A58" s="12" t="s">
        <v>216</v>
      </c>
      <c r="B58" s="8">
        <v>202000</v>
      </c>
      <c r="C58" s="8" t="s">
        <v>603</v>
      </c>
      <c r="D58" s="8" t="s">
        <v>603</v>
      </c>
      <c r="E58" s="8" t="s">
        <v>603</v>
      </c>
      <c r="F58" s="8" t="s">
        <v>603</v>
      </c>
      <c r="G58" s="8" t="s">
        <v>603</v>
      </c>
      <c r="H58" s="9" t="s">
        <v>603</v>
      </c>
      <c r="I58" s="9" t="s">
        <v>603</v>
      </c>
      <c r="J58" s="9" t="s">
        <v>603</v>
      </c>
      <c r="K58" s="9" t="s">
        <v>603</v>
      </c>
      <c r="L58" s="9" t="s">
        <v>603</v>
      </c>
      <c r="M58" s="8"/>
    </row>
    <row r="59" spans="1:13" x14ac:dyDescent="0.2">
      <c r="A59" s="12" t="s">
        <v>217</v>
      </c>
      <c r="B59" s="8">
        <v>204000</v>
      </c>
      <c r="C59" s="8">
        <v>44000</v>
      </c>
      <c r="D59" s="8">
        <v>91000</v>
      </c>
      <c r="E59" s="8">
        <v>19000</v>
      </c>
      <c r="F59" s="8">
        <v>37000</v>
      </c>
      <c r="G59" s="8">
        <v>13000</v>
      </c>
      <c r="H59" s="9">
        <v>21.4</v>
      </c>
      <c r="I59" s="9">
        <v>44.9</v>
      </c>
      <c r="J59" s="9">
        <v>9.1</v>
      </c>
      <c r="K59" s="9">
        <v>18.2</v>
      </c>
      <c r="L59" s="9">
        <v>6.4</v>
      </c>
      <c r="M59" s="8"/>
    </row>
    <row r="60" spans="1:13" x14ac:dyDescent="0.2">
      <c r="A60" s="12" t="s">
        <v>218</v>
      </c>
      <c r="B60" s="8">
        <v>200000</v>
      </c>
      <c r="C60" s="8" t="s">
        <v>603</v>
      </c>
      <c r="D60" s="8" t="s">
        <v>603</v>
      </c>
      <c r="E60" s="8" t="s">
        <v>603</v>
      </c>
      <c r="F60" s="8" t="s">
        <v>603</v>
      </c>
      <c r="G60" s="8" t="s">
        <v>603</v>
      </c>
      <c r="H60" s="9" t="s">
        <v>603</v>
      </c>
      <c r="I60" s="9" t="s">
        <v>603</v>
      </c>
      <c r="J60" s="9" t="s">
        <v>603</v>
      </c>
      <c r="K60" s="9" t="s">
        <v>603</v>
      </c>
      <c r="L60" s="9" t="s">
        <v>603</v>
      </c>
      <c r="M60" s="8"/>
    </row>
    <row r="61" spans="1:13" x14ac:dyDescent="0.2">
      <c r="A61" s="12" t="s">
        <v>219</v>
      </c>
      <c r="B61" s="8">
        <v>203000</v>
      </c>
      <c r="C61" s="8" t="s">
        <v>603</v>
      </c>
      <c r="D61" s="8" t="s">
        <v>603</v>
      </c>
      <c r="E61" s="8" t="s">
        <v>603</v>
      </c>
      <c r="F61" s="8" t="s">
        <v>603</v>
      </c>
      <c r="G61" s="8" t="s">
        <v>603</v>
      </c>
      <c r="H61" s="9" t="s">
        <v>603</v>
      </c>
      <c r="I61" s="9" t="s">
        <v>603</v>
      </c>
      <c r="J61" s="9" t="s">
        <v>603</v>
      </c>
      <c r="K61" s="9" t="s">
        <v>603</v>
      </c>
      <c r="L61" s="9" t="s">
        <v>603</v>
      </c>
      <c r="M61" s="8"/>
    </row>
    <row r="62" spans="1:13" x14ac:dyDescent="0.2">
      <c r="A62" s="12" t="s">
        <v>220</v>
      </c>
      <c r="B62" s="8">
        <v>203000</v>
      </c>
      <c r="C62" s="8">
        <v>42000</v>
      </c>
      <c r="D62" s="8">
        <v>93000</v>
      </c>
      <c r="E62" s="8">
        <v>20000</v>
      </c>
      <c r="F62" s="8">
        <v>34000</v>
      </c>
      <c r="G62" s="8">
        <v>14000</v>
      </c>
      <c r="H62" s="9">
        <v>20.8</v>
      </c>
      <c r="I62" s="9">
        <v>45.8</v>
      </c>
      <c r="J62" s="9">
        <v>9.6999999999999993</v>
      </c>
      <c r="K62" s="9">
        <v>16.7</v>
      </c>
      <c r="L62" s="9">
        <v>7</v>
      </c>
      <c r="M62" s="8"/>
    </row>
    <row r="63" spans="1:13" x14ac:dyDescent="0.2">
      <c r="A63" s="12" t="s">
        <v>221</v>
      </c>
      <c r="B63" s="8">
        <v>204000</v>
      </c>
      <c r="C63" s="8" t="s">
        <v>603</v>
      </c>
      <c r="D63" s="8" t="s">
        <v>603</v>
      </c>
      <c r="E63" s="8" t="s">
        <v>603</v>
      </c>
      <c r="F63" s="8" t="s">
        <v>603</v>
      </c>
      <c r="G63" s="8" t="s">
        <v>603</v>
      </c>
      <c r="H63" s="9" t="s">
        <v>603</v>
      </c>
      <c r="I63" s="9" t="s">
        <v>603</v>
      </c>
      <c r="J63" s="9" t="s">
        <v>603</v>
      </c>
      <c r="K63" s="9" t="s">
        <v>603</v>
      </c>
      <c r="L63" s="9" t="s">
        <v>603</v>
      </c>
      <c r="M63" s="8"/>
    </row>
    <row r="64" spans="1:13" x14ac:dyDescent="0.2">
      <c r="A64" s="12" t="s">
        <v>222</v>
      </c>
      <c r="B64" s="8">
        <v>204000</v>
      </c>
      <c r="C64" s="8" t="s">
        <v>603</v>
      </c>
      <c r="D64" s="8" t="s">
        <v>603</v>
      </c>
      <c r="E64" s="8" t="s">
        <v>603</v>
      </c>
      <c r="F64" s="8" t="s">
        <v>603</v>
      </c>
      <c r="G64" s="8" t="s">
        <v>603</v>
      </c>
      <c r="H64" s="9" t="s">
        <v>603</v>
      </c>
      <c r="I64" s="9" t="s">
        <v>603</v>
      </c>
      <c r="J64" s="9" t="s">
        <v>603</v>
      </c>
      <c r="K64" s="9" t="s">
        <v>603</v>
      </c>
      <c r="L64" s="9" t="s">
        <v>603</v>
      </c>
      <c r="M64" s="8"/>
    </row>
    <row r="65" spans="1:13" x14ac:dyDescent="0.2">
      <c r="A65" s="12" t="s">
        <v>223</v>
      </c>
      <c r="B65" s="8">
        <v>203000</v>
      </c>
      <c r="C65" s="8">
        <v>44000</v>
      </c>
      <c r="D65" s="8">
        <v>90000</v>
      </c>
      <c r="E65" s="8">
        <v>19000</v>
      </c>
      <c r="F65" s="8">
        <v>36000</v>
      </c>
      <c r="G65" s="8">
        <v>14000</v>
      </c>
      <c r="H65" s="9">
        <v>21.7</v>
      </c>
      <c r="I65" s="9">
        <v>44.2</v>
      </c>
      <c r="J65" s="9">
        <v>9.1</v>
      </c>
      <c r="K65" s="9">
        <v>17.8</v>
      </c>
      <c r="L65" s="9">
        <v>7.1</v>
      </c>
      <c r="M65" s="8"/>
    </row>
    <row r="66" spans="1:13" x14ac:dyDescent="0.2">
      <c r="A66" s="12" t="s">
        <v>224</v>
      </c>
      <c r="B66" s="8">
        <v>205000</v>
      </c>
      <c r="C66" s="8" t="s">
        <v>603</v>
      </c>
      <c r="D66" s="8" t="s">
        <v>603</v>
      </c>
      <c r="E66" s="8" t="s">
        <v>603</v>
      </c>
      <c r="F66" s="8" t="s">
        <v>603</v>
      </c>
      <c r="G66" s="8" t="s">
        <v>603</v>
      </c>
      <c r="H66" s="9" t="s">
        <v>603</v>
      </c>
      <c r="I66" s="9" t="s">
        <v>603</v>
      </c>
      <c r="J66" s="9" t="s">
        <v>603</v>
      </c>
      <c r="K66" s="9" t="s">
        <v>603</v>
      </c>
      <c r="L66" s="9" t="s">
        <v>603</v>
      </c>
      <c r="M66" s="8"/>
    </row>
    <row r="67" spans="1:13" x14ac:dyDescent="0.2">
      <c r="A67" s="12" t="s">
        <v>225</v>
      </c>
      <c r="B67" s="8">
        <v>208000</v>
      </c>
      <c r="C67" s="8" t="s">
        <v>603</v>
      </c>
      <c r="D67" s="8" t="s">
        <v>603</v>
      </c>
      <c r="E67" s="8" t="s">
        <v>603</v>
      </c>
      <c r="F67" s="8" t="s">
        <v>603</v>
      </c>
      <c r="G67" s="8" t="s">
        <v>603</v>
      </c>
      <c r="H67" s="9" t="s">
        <v>603</v>
      </c>
      <c r="I67" s="9" t="s">
        <v>603</v>
      </c>
      <c r="J67" s="9" t="s">
        <v>603</v>
      </c>
      <c r="K67" s="9" t="s">
        <v>603</v>
      </c>
      <c r="L67" s="9" t="s">
        <v>603</v>
      </c>
      <c r="M67" s="8"/>
    </row>
    <row r="68" spans="1:13" x14ac:dyDescent="0.2">
      <c r="A68" s="12" t="s">
        <v>226</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
      <c r="A69" s="12" t="s">
        <v>227</v>
      </c>
      <c r="B69" s="8">
        <v>221000</v>
      </c>
      <c r="C69" s="8" t="s">
        <v>603</v>
      </c>
      <c r="D69" s="8" t="s">
        <v>603</v>
      </c>
      <c r="E69" s="8" t="s">
        <v>603</v>
      </c>
      <c r="F69" s="8" t="s">
        <v>603</v>
      </c>
      <c r="G69" s="8" t="s">
        <v>603</v>
      </c>
      <c r="H69" s="9" t="s">
        <v>603</v>
      </c>
      <c r="I69" s="9" t="s">
        <v>603</v>
      </c>
      <c r="J69" s="9" t="s">
        <v>603</v>
      </c>
      <c r="K69" s="9" t="s">
        <v>603</v>
      </c>
      <c r="L69" s="9" t="s">
        <v>603</v>
      </c>
      <c r="M69" s="8"/>
    </row>
    <row r="70" spans="1:13" x14ac:dyDescent="0.2">
      <c r="A70" s="12" t="s">
        <v>228</v>
      </c>
      <c r="B70" s="8">
        <v>220000</v>
      </c>
      <c r="C70" s="8" t="s">
        <v>603</v>
      </c>
      <c r="D70" s="8" t="s">
        <v>603</v>
      </c>
      <c r="E70" s="8" t="s">
        <v>603</v>
      </c>
      <c r="F70" s="8" t="s">
        <v>603</v>
      </c>
      <c r="G70" s="8" t="s">
        <v>603</v>
      </c>
      <c r="H70" s="9" t="s">
        <v>603</v>
      </c>
      <c r="I70" s="9" t="s">
        <v>603</v>
      </c>
      <c r="J70" s="9" t="s">
        <v>603</v>
      </c>
      <c r="K70" s="9" t="s">
        <v>603</v>
      </c>
      <c r="L70" s="9" t="s">
        <v>603</v>
      </c>
      <c r="M70" s="8"/>
    </row>
    <row r="71" spans="1:13" x14ac:dyDescent="0.2">
      <c r="A71" s="12" t="s">
        <v>229</v>
      </c>
      <c r="B71" s="8">
        <v>219000</v>
      </c>
      <c r="C71" s="8">
        <v>44000</v>
      </c>
      <c r="D71" s="8">
        <v>98000</v>
      </c>
      <c r="E71" s="8">
        <v>18000</v>
      </c>
      <c r="F71" s="8">
        <v>45000</v>
      </c>
      <c r="G71" s="8">
        <v>14000</v>
      </c>
      <c r="H71" s="9">
        <v>20</v>
      </c>
      <c r="I71" s="9">
        <v>44.8</v>
      </c>
      <c r="J71" s="9">
        <v>8.4</v>
      </c>
      <c r="K71" s="9">
        <v>20.399999999999999</v>
      </c>
      <c r="L71" s="9">
        <v>6.3</v>
      </c>
      <c r="M71" s="8"/>
    </row>
    <row r="72" spans="1:13" x14ac:dyDescent="0.2">
      <c r="A72" s="12" t="s">
        <v>230</v>
      </c>
      <c r="B72" s="8">
        <v>217000</v>
      </c>
      <c r="C72" s="8" t="s">
        <v>603</v>
      </c>
      <c r="D72" s="8" t="s">
        <v>603</v>
      </c>
      <c r="E72" s="8" t="s">
        <v>603</v>
      </c>
      <c r="F72" s="8" t="s">
        <v>603</v>
      </c>
      <c r="G72" s="8" t="s">
        <v>603</v>
      </c>
      <c r="H72" s="9" t="s">
        <v>603</v>
      </c>
      <c r="I72" s="9" t="s">
        <v>603</v>
      </c>
      <c r="J72" s="9" t="s">
        <v>603</v>
      </c>
      <c r="K72" s="9" t="s">
        <v>603</v>
      </c>
      <c r="L72" s="9" t="s">
        <v>603</v>
      </c>
      <c r="M72" s="8"/>
    </row>
    <row r="73" spans="1:13" x14ac:dyDescent="0.2">
      <c r="A73" s="12" t="s">
        <v>231</v>
      </c>
      <c r="B73" s="8">
        <v>214000</v>
      </c>
      <c r="C73" s="8" t="s">
        <v>603</v>
      </c>
      <c r="D73" s="8" t="s">
        <v>603</v>
      </c>
      <c r="E73" s="8" t="s">
        <v>603</v>
      </c>
      <c r="F73" s="8" t="s">
        <v>603</v>
      </c>
      <c r="G73" s="8" t="s">
        <v>603</v>
      </c>
      <c r="H73" s="9" t="s">
        <v>603</v>
      </c>
      <c r="I73" s="9" t="s">
        <v>603</v>
      </c>
      <c r="J73" s="9" t="s">
        <v>603</v>
      </c>
      <c r="K73" s="9" t="s">
        <v>603</v>
      </c>
      <c r="L73" s="9" t="s">
        <v>603</v>
      </c>
      <c r="M73" s="8"/>
    </row>
    <row r="74" spans="1:13" x14ac:dyDescent="0.2">
      <c r="A74" s="12" t="s">
        <v>232</v>
      </c>
      <c r="B74" s="8">
        <v>210000</v>
      </c>
      <c r="C74" s="8">
        <v>45000</v>
      </c>
      <c r="D74" s="8">
        <v>91000</v>
      </c>
      <c r="E74" s="8">
        <v>20000</v>
      </c>
      <c r="F74" s="8">
        <v>41000</v>
      </c>
      <c r="G74" s="8">
        <v>14000</v>
      </c>
      <c r="H74" s="9">
        <v>21.4</v>
      </c>
      <c r="I74" s="9">
        <v>43.2</v>
      </c>
      <c r="J74" s="9">
        <v>9.3000000000000007</v>
      </c>
      <c r="K74" s="9">
        <v>19.5</v>
      </c>
      <c r="L74" s="9">
        <v>6.6</v>
      </c>
      <c r="M74" s="8"/>
    </row>
    <row r="75" spans="1:13" x14ac:dyDescent="0.2">
      <c r="A75" s="12" t="s">
        <v>233</v>
      </c>
      <c r="B75" s="8">
        <v>208000</v>
      </c>
      <c r="C75" s="8" t="s">
        <v>603</v>
      </c>
      <c r="D75" s="8" t="s">
        <v>603</v>
      </c>
      <c r="E75" s="8" t="s">
        <v>603</v>
      </c>
      <c r="F75" s="8" t="s">
        <v>603</v>
      </c>
      <c r="G75" s="8" t="s">
        <v>603</v>
      </c>
      <c r="H75" s="9" t="s">
        <v>603</v>
      </c>
      <c r="I75" s="9" t="s">
        <v>603</v>
      </c>
      <c r="J75" s="9" t="s">
        <v>603</v>
      </c>
      <c r="K75" s="9" t="s">
        <v>603</v>
      </c>
      <c r="L75" s="9" t="s">
        <v>603</v>
      </c>
      <c r="M75" s="8"/>
    </row>
    <row r="76" spans="1:13" x14ac:dyDescent="0.2">
      <c r="A76" s="12" t="s">
        <v>234</v>
      </c>
      <c r="B76" s="8">
        <v>207000</v>
      </c>
      <c r="C76" s="8" t="s">
        <v>603</v>
      </c>
      <c r="D76" s="8" t="s">
        <v>603</v>
      </c>
      <c r="E76" s="8" t="s">
        <v>603</v>
      </c>
      <c r="F76" s="8" t="s">
        <v>603</v>
      </c>
      <c r="G76" s="8" t="s">
        <v>603</v>
      </c>
      <c r="H76" s="9" t="s">
        <v>603</v>
      </c>
      <c r="I76" s="9" t="s">
        <v>603</v>
      </c>
      <c r="J76" s="9" t="s">
        <v>603</v>
      </c>
      <c r="K76" s="9" t="s">
        <v>603</v>
      </c>
      <c r="L76" s="9" t="s">
        <v>603</v>
      </c>
      <c r="M76" s="8"/>
    </row>
    <row r="77" spans="1:13" x14ac:dyDescent="0.2">
      <c r="A77" s="12" t="s">
        <v>235</v>
      </c>
      <c r="B77" s="8">
        <v>206000</v>
      </c>
      <c r="C77" s="8">
        <v>46000</v>
      </c>
      <c r="D77" s="8">
        <v>87000</v>
      </c>
      <c r="E77" s="8">
        <v>20000</v>
      </c>
      <c r="F77" s="8">
        <v>40000</v>
      </c>
      <c r="G77" s="8">
        <v>12000</v>
      </c>
      <c r="H77" s="9">
        <v>22.3</v>
      </c>
      <c r="I77" s="9">
        <v>42.2</v>
      </c>
      <c r="J77" s="9">
        <v>9.9</v>
      </c>
      <c r="K77" s="9">
        <v>19.600000000000001</v>
      </c>
      <c r="L77" s="9">
        <v>6</v>
      </c>
      <c r="M77" s="8"/>
    </row>
    <row r="78" spans="1:13" x14ac:dyDescent="0.2">
      <c r="A78" s="12" t="s">
        <v>236</v>
      </c>
      <c r="B78" s="8">
        <v>206000</v>
      </c>
      <c r="C78" s="8" t="s">
        <v>603</v>
      </c>
      <c r="D78" s="8" t="s">
        <v>603</v>
      </c>
      <c r="E78" s="8" t="s">
        <v>603</v>
      </c>
      <c r="F78" s="8" t="s">
        <v>603</v>
      </c>
      <c r="G78" s="8" t="s">
        <v>603</v>
      </c>
      <c r="H78" s="9" t="s">
        <v>603</v>
      </c>
      <c r="I78" s="9" t="s">
        <v>603</v>
      </c>
      <c r="J78" s="9" t="s">
        <v>603</v>
      </c>
      <c r="K78" s="9" t="s">
        <v>603</v>
      </c>
      <c r="L78" s="9" t="s">
        <v>603</v>
      </c>
      <c r="M78" s="8"/>
    </row>
    <row r="79" spans="1:13" x14ac:dyDescent="0.2">
      <c r="A79" s="12" t="s">
        <v>237</v>
      </c>
      <c r="B79" s="8">
        <v>216000</v>
      </c>
      <c r="C79" s="8" t="s">
        <v>603</v>
      </c>
      <c r="D79" s="8" t="s">
        <v>603</v>
      </c>
      <c r="E79" s="8" t="s">
        <v>603</v>
      </c>
      <c r="F79" s="8" t="s">
        <v>603</v>
      </c>
      <c r="G79" s="8" t="s">
        <v>603</v>
      </c>
      <c r="H79" s="9" t="s">
        <v>603</v>
      </c>
      <c r="I79" s="9" t="s">
        <v>603</v>
      </c>
      <c r="J79" s="9" t="s">
        <v>603</v>
      </c>
      <c r="K79" s="9" t="s">
        <v>603</v>
      </c>
      <c r="L79" s="9" t="s">
        <v>603</v>
      </c>
      <c r="M79" s="8"/>
    </row>
    <row r="80" spans="1:13" x14ac:dyDescent="0.2">
      <c r="A80" s="12" t="s">
        <v>238</v>
      </c>
      <c r="B80" s="8">
        <v>218000</v>
      </c>
      <c r="C80" s="8">
        <v>47000</v>
      </c>
      <c r="D80" s="8">
        <v>91000</v>
      </c>
      <c r="E80" s="8">
        <v>20000</v>
      </c>
      <c r="F80" s="8">
        <v>48000</v>
      </c>
      <c r="G80" s="8">
        <v>13000</v>
      </c>
      <c r="H80" s="9">
        <v>21.7</v>
      </c>
      <c r="I80" s="9">
        <v>41.7</v>
      </c>
      <c r="J80" s="9">
        <v>9</v>
      </c>
      <c r="K80" s="9">
        <v>21.9</v>
      </c>
      <c r="L80" s="9">
        <v>5.7</v>
      </c>
      <c r="M80" s="8"/>
    </row>
    <row r="81" spans="1:13" x14ac:dyDescent="0.2">
      <c r="A81" s="12" t="s">
        <v>239</v>
      </c>
      <c r="B81" s="8">
        <v>218000</v>
      </c>
      <c r="C81" s="8" t="s">
        <v>603</v>
      </c>
      <c r="D81" s="8" t="s">
        <v>603</v>
      </c>
      <c r="E81" s="8" t="s">
        <v>603</v>
      </c>
      <c r="F81" s="8" t="s">
        <v>603</v>
      </c>
      <c r="G81" s="8" t="s">
        <v>603</v>
      </c>
      <c r="H81" s="9" t="s">
        <v>603</v>
      </c>
      <c r="I81" s="9" t="s">
        <v>603</v>
      </c>
      <c r="J81" s="9" t="s">
        <v>603</v>
      </c>
      <c r="K81" s="9" t="s">
        <v>603</v>
      </c>
      <c r="L81" s="9" t="s">
        <v>603</v>
      </c>
      <c r="M81" s="8"/>
    </row>
    <row r="82" spans="1:13" x14ac:dyDescent="0.2">
      <c r="A82" s="12" t="s">
        <v>240</v>
      </c>
      <c r="B82" s="8">
        <v>214000</v>
      </c>
      <c r="C82" s="8" t="s">
        <v>603</v>
      </c>
      <c r="D82" s="8" t="s">
        <v>603</v>
      </c>
      <c r="E82" s="8" t="s">
        <v>603</v>
      </c>
      <c r="F82" s="8" t="s">
        <v>603</v>
      </c>
      <c r="G82" s="8" t="s">
        <v>603</v>
      </c>
      <c r="H82" s="9" t="s">
        <v>603</v>
      </c>
      <c r="I82" s="9" t="s">
        <v>603</v>
      </c>
      <c r="J82" s="9" t="s">
        <v>603</v>
      </c>
      <c r="K82" s="9" t="s">
        <v>603</v>
      </c>
      <c r="L82" s="9" t="s">
        <v>603</v>
      </c>
      <c r="M82" s="8"/>
    </row>
    <row r="83" spans="1:13" x14ac:dyDescent="0.2">
      <c r="A83" s="12" t="s">
        <v>241</v>
      </c>
      <c r="B83" s="8">
        <v>215000</v>
      </c>
      <c r="C83" s="8">
        <v>47000</v>
      </c>
      <c r="D83" s="8">
        <v>90000</v>
      </c>
      <c r="E83" s="8">
        <v>19000</v>
      </c>
      <c r="F83" s="8">
        <v>45000</v>
      </c>
      <c r="G83" s="8">
        <v>14000</v>
      </c>
      <c r="H83" s="9">
        <v>21.7</v>
      </c>
      <c r="I83" s="9">
        <v>42</v>
      </c>
      <c r="J83" s="9">
        <v>8.8000000000000007</v>
      </c>
      <c r="K83" s="9">
        <v>20.9</v>
      </c>
      <c r="L83" s="9">
        <v>6.5</v>
      </c>
      <c r="M83" s="8"/>
    </row>
    <row r="84" spans="1:13" x14ac:dyDescent="0.2">
      <c r="A84" s="12" t="s">
        <v>242</v>
      </c>
      <c r="B84" s="8">
        <v>206000</v>
      </c>
      <c r="C84" s="8">
        <v>47000</v>
      </c>
      <c r="D84" s="8">
        <v>88000</v>
      </c>
      <c r="E84" s="8">
        <v>18000</v>
      </c>
      <c r="F84" s="8">
        <v>40000</v>
      </c>
      <c r="G84" s="8">
        <v>14000</v>
      </c>
      <c r="H84" s="9">
        <v>22.5</v>
      </c>
      <c r="I84" s="9">
        <v>42.7</v>
      </c>
      <c r="J84" s="9">
        <v>8.6</v>
      </c>
      <c r="K84" s="9">
        <v>19.399999999999999</v>
      </c>
      <c r="L84" s="9">
        <v>6.8</v>
      </c>
      <c r="M84" s="8"/>
    </row>
    <row r="85" spans="1:13" x14ac:dyDescent="0.2">
      <c r="A85" s="12" t="s">
        <v>243</v>
      </c>
      <c r="B85" s="8">
        <v>202000</v>
      </c>
      <c r="C85" s="8">
        <v>45000</v>
      </c>
      <c r="D85" s="8">
        <v>84000</v>
      </c>
      <c r="E85" s="8">
        <v>19000</v>
      </c>
      <c r="F85" s="8">
        <v>38000</v>
      </c>
      <c r="G85" s="8">
        <v>15000</v>
      </c>
      <c r="H85" s="9">
        <v>22.5</v>
      </c>
      <c r="I85" s="9">
        <v>41.7</v>
      </c>
      <c r="J85" s="9">
        <v>9.5</v>
      </c>
      <c r="K85" s="9">
        <v>18.8</v>
      </c>
      <c r="L85" s="9">
        <v>7.5</v>
      </c>
      <c r="M85" s="8"/>
    </row>
    <row r="86" spans="1:13" x14ac:dyDescent="0.2">
      <c r="A86" s="12" t="s">
        <v>244</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
      <c r="A87" s="12" t="s">
        <v>245</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
      <c r="A88" s="12" t="s">
        <v>246</v>
      </c>
      <c r="B88" s="8">
        <v>208000</v>
      </c>
      <c r="C88" s="8">
        <v>47000</v>
      </c>
      <c r="D88" s="8">
        <v>89000</v>
      </c>
      <c r="E88" s="8">
        <v>21000</v>
      </c>
      <c r="F88" s="8">
        <v>36000</v>
      </c>
      <c r="G88" s="8">
        <v>15000</v>
      </c>
      <c r="H88" s="9">
        <v>22.6</v>
      </c>
      <c r="I88" s="9">
        <v>43</v>
      </c>
      <c r="J88" s="9">
        <v>9.9</v>
      </c>
      <c r="K88" s="9">
        <v>17.5</v>
      </c>
      <c r="L88" s="9">
        <v>7.1</v>
      </c>
      <c r="M88" s="8"/>
    </row>
    <row r="89" spans="1:13" x14ac:dyDescent="0.2">
      <c r="A89" s="12" t="s">
        <v>247</v>
      </c>
      <c r="B89" s="8">
        <v>209000</v>
      </c>
      <c r="C89" s="8">
        <v>48000</v>
      </c>
      <c r="D89" s="8">
        <v>90000</v>
      </c>
      <c r="E89" s="8">
        <v>20000</v>
      </c>
      <c r="F89" s="8">
        <v>38000</v>
      </c>
      <c r="G89" s="8">
        <v>13000</v>
      </c>
      <c r="H89" s="9">
        <v>23.1</v>
      </c>
      <c r="I89" s="9">
        <v>42.9</v>
      </c>
      <c r="J89" s="9">
        <v>9.6</v>
      </c>
      <c r="K89" s="9">
        <v>18.100000000000001</v>
      </c>
      <c r="L89" s="9">
        <v>6.3</v>
      </c>
      <c r="M89" s="8"/>
    </row>
    <row r="90" spans="1:13" x14ac:dyDescent="0.2">
      <c r="A90" s="12" t="s">
        <v>248</v>
      </c>
      <c r="B90" s="8">
        <v>215000</v>
      </c>
      <c r="C90" s="8">
        <v>44000</v>
      </c>
      <c r="D90" s="8">
        <v>95000</v>
      </c>
      <c r="E90" s="8">
        <v>21000</v>
      </c>
      <c r="F90" s="8">
        <v>42000</v>
      </c>
      <c r="G90" s="8">
        <v>13000</v>
      </c>
      <c r="H90" s="9">
        <v>20.6</v>
      </c>
      <c r="I90" s="9">
        <v>44.1</v>
      </c>
      <c r="J90" s="9">
        <v>9.9</v>
      </c>
      <c r="K90" s="9">
        <v>19.5</v>
      </c>
      <c r="L90" s="9">
        <v>6</v>
      </c>
      <c r="M90" s="8"/>
    </row>
    <row r="91" spans="1:13" x14ac:dyDescent="0.2">
      <c r="A91" s="12" t="s">
        <v>249</v>
      </c>
      <c r="B91" s="8">
        <v>212000</v>
      </c>
      <c r="C91" s="8">
        <v>48000</v>
      </c>
      <c r="D91" s="8">
        <v>90000</v>
      </c>
      <c r="E91" s="8">
        <v>20000</v>
      </c>
      <c r="F91" s="8">
        <v>41000</v>
      </c>
      <c r="G91" s="8">
        <v>13000</v>
      </c>
      <c r="H91" s="9">
        <v>22.4</v>
      </c>
      <c r="I91" s="9">
        <v>42.6</v>
      </c>
      <c r="J91" s="9">
        <v>9.6</v>
      </c>
      <c r="K91" s="9">
        <v>19.3</v>
      </c>
      <c r="L91" s="9">
        <v>6.2</v>
      </c>
      <c r="M91" s="8"/>
    </row>
    <row r="92" spans="1:13" x14ac:dyDescent="0.2">
      <c r="A92" s="12" t="s">
        <v>250</v>
      </c>
      <c r="B92" s="8">
        <v>211000</v>
      </c>
      <c r="C92" s="8">
        <v>48000</v>
      </c>
      <c r="D92" s="8">
        <v>91000</v>
      </c>
      <c r="E92" s="8">
        <v>19000</v>
      </c>
      <c r="F92" s="8">
        <v>40000</v>
      </c>
      <c r="G92" s="8">
        <v>13000</v>
      </c>
      <c r="H92" s="9">
        <v>22.8</v>
      </c>
      <c r="I92" s="9">
        <v>43</v>
      </c>
      <c r="J92" s="9">
        <v>8.9</v>
      </c>
      <c r="K92" s="9">
        <v>18.899999999999999</v>
      </c>
      <c r="L92" s="9">
        <v>6.3</v>
      </c>
      <c r="M92" s="8"/>
    </row>
    <row r="93" spans="1:13" x14ac:dyDescent="0.2">
      <c r="A93" s="12" t="s">
        <v>251</v>
      </c>
      <c r="B93" s="8">
        <v>207000</v>
      </c>
      <c r="C93" s="8">
        <v>47000</v>
      </c>
      <c r="D93" s="8">
        <v>88000</v>
      </c>
      <c r="E93" s="8">
        <v>19000</v>
      </c>
      <c r="F93" s="8">
        <v>40000</v>
      </c>
      <c r="G93" s="8">
        <v>13000</v>
      </c>
      <c r="H93" s="9">
        <v>22.8</v>
      </c>
      <c r="I93" s="9">
        <v>42.5</v>
      </c>
      <c r="J93" s="9">
        <v>9.1999999999999993</v>
      </c>
      <c r="K93" s="9">
        <v>19.3</v>
      </c>
      <c r="L93" s="9">
        <v>6.2</v>
      </c>
      <c r="M93" s="8"/>
    </row>
    <row r="94" spans="1:13" x14ac:dyDescent="0.2">
      <c r="A94" s="12" t="s">
        <v>252</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
      <c r="A95" s="12" t="s">
        <v>253</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
      <c r="A96" s="12" t="s">
        <v>254</v>
      </c>
      <c r="B96" s="8">
        <v>205000</v>
      </c>
      <c r="C96" s="8">
        <v>47000</v>
      </c>
      <c r="D96" s="8">
        <v>88000</v>
      </c>
      <c r="E96" s="8">
        <v>19000</v>
      </c>
      <c r="F96" s="8">
        <v>40000</v>
      </c>
      <c r="G96" s="8">
        <v>11000</v>
      </c>
      <c r="H96" s="9">
        <v>23.1</v>
      </c>
      <c r="I96" s="9">
        <v>43</v>
      </c>
      <c r="J96" s="9">
        <v>9.1</v>
      </c>
      <c r="K96" s="9">
        <v>19.7</v>
      </c>
      <c r="L96" s="9">
        <v>5.2</v>
      </c>
      <c r="M96" s="8"/>
    </row>
    <row r="97" spans="1:13" x14ac:dyDescent="0.2">
      <c r="A97" s="12" t="s">
        <v>255</v>
      </c>
      <c r="B97" s="8">
        <v>204000</v>
      </c>
      <c r="C97" s="8">
        <v>46000</v>
      </c>
      <c r="D97" s="8">
        <v>88000</v>
      </c>
      <c r="E97" s="8">
        <v>19000</v>
      </c>
      <c r="F97" s="8">
        <v>40000</v>
      </c>
      <c r="G97" s="8">
        <v>11000</v>
      </c>
      <c r="H97" s="9">
        <v>22.6</v>
      </c>
      <c r="I97" s="9">
        <v>43</v>
      </c>
      <c r="J97" s="9">
        <v>9.5</v>
      </c>
      <c r="K97" s="9">
        <v>19.7</v>
      </c>
      <c r="L97" s="9">
        <v>5.2</v>
      </c>
      <c r="M97" s="8"/>
    </row>
    <row r="98" spans="1:13" x14ac:dyDescent="0.2">
      <c r="A98" s="12" t="s">
        <v>256</v>
      </c>
      <c r="B98" s="8">
        <v>203000</v>
      </c>
      <c r="C98" s="8">
        <v>44000</v>
      </c>
      <c r="D98" s="8">
        <v>86000</v>
      </c>
      <c r="E98" s="8">
        <v>21000</v>
      </c>
      <c r="F98" s="8">
        <v>41000</v>
      </c>
      <c r="G98" s="8">
        <v>11000</v>
      </c>
      <c r="H98" s="9">
        <v>21.5</v>
      </c>
      <c r="I98" s="9">
        <v>42.3</v>
      </c>
      <c r="J98" s="9">
        <v>10.199999999999999</v>
      </c>
      <c r="K98" s="9">
        <v>20.3</v>
      </c>
      <c r="L98" s="9">
        <v>5.6</v>
      </c>
      <c r="M98" s="8"/>
    </row>
    <row r="99" spans="1:13" x14ac:dyDescent="0.2">
      <c r="A99" s="12" t="s">
        <v>257</v>
      </c>
      <c r="B99" s="8">
        <v>205000</v>
      </c>
      <c r="C99" s="8">
        <v>45000</v>
      </c>
      <c r="D99" s="8">
        <v>88000</v>
      </c>
      <c r="E99" s="8">
        <v>21000</v>
      </c>
      <c r="F99" s="8">
        <v>39000</v>
      </c>
      <c r="G99" s="8">
        <v>12000</v>
      </c>
      <c r="H99" s="9">
        <v>22.1</v>
      </c>
      <c r="I99" s="9">
        <v>42.9</v>
      </c>
      <c r="J99" s="9">
        <v>10.1</v>
      </c>
      <c r="K99" s="9">
        <v>19.100000000000001</v>
      </c>
      <c r="L99" s="9">
        <v>5.8</v>
      </c>
      <c r="M99" s="8"/>
    </row>
    <row r="100" spans="1:13" x14ac:dyDescent="0.2">
      <c r="A100" s="12" t="s">
        <v>258</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
      <c r="A101" s="12" t="s">
        <v>259</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
      <c r="A102" s="12" t="s">
        <v>260</v>
      </c>
      <c r="B102" s="8">
        <v>207000</v>
      </c>
      <c r="C102" s="8">
        <v>48000</v>
      </c>
      <c r="D102" s="8">
        <v>83000</v>
      </c>
      <c r="E102" s="8">
        <v>21000</v>
      </c>
      <c r="F102" s="8">
        <v>43000</v>
      </c>
      <c r="G102" s="8">
        <v>13000</v>
      </c>
      <c r="H102" s="9">
        <v>23.2</v>
      </c>
      <c r="I102" s="9">
        <v>39.9</v>
      </c>
      <c r="J102" s="9">
        <v>10</v>
      </c>
      <c r="K102" s="9">
        <v>20.7</v>
      </c>
      <c r="L102" s="9">
        <v>6.2</v>
      </c>
      <c r="M102" s="8"/>
    </row>
    <row r="103" spans="1:13" x14ac:dyDescent="0.2">
      <c r="A103" s="12" t="s">
        <v>261</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
      <c r="A104" s="12" t="s">
        <v>262</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
      <c r="A105" s="12" t="s">
        <v>263</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
      <c r="A106" s="12" t="s">
        <v>264</v>
      </c>
      <c r="B106" s="8">
        <v>205000</v>
      </c>
      <c r="C106" s="8">
        <v>49000</v>
      </c>
      <c r="D106" s="8">
        <v>82000</v>
      </c>
      <c r="E106" s="8">
        <v>21000</v>
      </c>
      <c r="F106" s="8">
        <v>40000</v>
      </c>
      <c r="G106" s="8">
        <v>13000</v>
      </c>
      <c r="H106" s="9">
        <v>23.9</v>
      </c>
      <c r="I106" s="9">
        <v>40</v>
      </c>
      <c r="J106" s="9">
        <v>10.1</v>
      </c>
      <c r="K106" s="9">
        <v>19.5</v>
      </c>
      <c r="L106" s="9">
        <v>6.5</v>
      </c>
      <c r="M106" s="8"/>
    </row>
    <row r="107" spans="1:13" x14ac:dyDescent="0.2">
      <c r="A107" s="12" t="s">
        <v>265</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
      <c r="A108" s="12" t="s">
        <v>266</v>
      </c>
      <c r="B108" s="8">
        <v>211000</v>
      </c>
      <c r="C108" s="8">
        <v>52000</v>
      </c>
      <c r="D108" s="8">
        <v>86000</v>
      </c>
      <c r="E108" s="8">
        <v>21000</v>
      </c>
      <c r="F108" s="8">
        <v>40000</v>
      </c>
      <c r="G108" s="8">
        <v>12000</v>
      </c>
      <c r="H108" s="9">
        <v>24.6</v>
      </c>
      <c r="I108" s="9">
        <v>40.9</v>
      </c>
      <c r="J108" s="9">
        <v>10.1</v>
      </c>
      <c r="K108" s="9">
        <v>18.8</v>
      </c>
      <c r="L108" s="9">
        <v>5.6</v>
      </c>
      <c r="M108" s="8"/>
    </row>
    <row r="109" spans="1:13" x14ac:dyDescent="0.2">
      <c r="A109" s="12" t="s">
        <v>267</v>
      </c>
      <c r="B109" s="8">
        <v>211000</v>
      </c>
      <c r="C109" s="8">
        <v>51000</v>
      </c>
      <c r="D109" s="8">
        <v>87000</v>
      </c>
      <c r="E109" s="8">
        <v>22000</v>
      </c>
      <c r="F109" s="8">
        <v>40000</v>
      </c>
      <c r="G109" s="8">
        <v>12000</v>
      </c>
      <c r="H109" s="9">
        <v>24.2</v>
      </c>
      <c r="I109" s="9">
        <v>41</v>
      </c>
      <c r="J109" s="9">
        <v>10.5</v>
      </c>
      <c r="K109" s="9">
        <v>18.7</v>
      </c>
      <c r="L109" s="9">
        <v>5.6</v>
      </c>
      <c r="M109" s="8"/>
    </row>
    <row r="110" spans="1:13" x14ac:dyDescent="0.2">
      <c r="A110" s="12" t="s">
        <v>268</v>
      </c>
      <c r="B110" s="8">
        <v>212000</v>
      </c>
      <c r="C110" s="8">
        <v>49000</v>
      </c>
      <c r="D110" s="8">
        <v>86000</v>
      </c>
      <c r="E110" s="8">
        <v>23000</v>
      </c>
      <c r="F110" s="8">
        <v>41000</v>
      </c>
      <c r="G110" s="8">
        <v>13000</v>
      </c>
      <c r="H110" s="9">
        <v>23.3</v>
      </c>
      <c r="I110" s="9">
        <v>40.5</v>
      </c>
      <c r="J110" s="9">
        <v>10.8</v>
      </c>
      <c r="K110" s="9">
        <v>19.3</v>
      </c>
      <c r="L110" s="9">
        <v>6.1</v>
      </c>
      <c r="M110" s="8"/>
    </row>
    <row r="111" spans="1:13" x14ac:dyDescent="0.2">
      <c r="A111" s="12" t="s">
        <v>269</v>
      </c>
      <c r="B111" s="8">
        <v>217000</v>
      </c>
      <c r="C111" s="8">
        <v>51000</v>
      </c>
      <c r="D111" s="8">
        <v>87000</v>
      </c>
      <c r="E111" s="8">
        <v>23000</v>
      </c>
      <c r="F111" s="8">
        <v>44000</v>
      </c>
      <c r="G111" s="8">
        <v>13000</v>
      </c>
      <c r="H111" s="9">
        <v>23.3</v>
      </c>
      <c r="I111" s="9">
        <v>40</v>
      </c>
      <c r="J111" s="9">
        <v>10.5</v>
      </c>
      <c r="K111" s="9">
        <v>20</v>
      </c>
      <c r="L111" s="9">
        <v>6.2</v>
      </c>
      <c r="M111" s="8"/>
    </row>
    <row r="112" spans="1:13" x14ac:dyDescent="0.2">
      <c r="A112" s="12" t="s">
        <v>270</v>
      </c>
      <c r="B112" s="8">
        <v>217000</v>
      </c>
      <c r="C112" s="8">
        <v>54000</v>
      </c>
      <c r="D112" s="8">
        <v>84000</v>
      </c>
      <c r="E112" s="8">
        <v>24000</v>
      </c>
      <c r="F112" s="8">
        <v>44000</v>
      </c>
      <c r="G112" s="8">
        <v>12000</v>
      </c>
      <c r="H112" s="9">
        <v>24.9</v>
      </c>
      <c r="I112" s="9">
        <v>38.4</v>
      </c>
      <c r="J112" s="9">
        <v>10.9</v>
      </c>
      <c r="K112" s="9">
        <v>20.5</v>
      </c>
      <c r="L112" s="9">
        <v>5.4</v>
      </c>
      <c r="M112" s="8"/>
    </row>
    <row r="113" spans="1:13" x14ac:dyDescent="0.2">
      <c r="A113" s="12" t="s">
        <v>271</v>
      </c>
      <c r="B113" s="8">
        <v>222000</v>
      </c>
      <c r="C113" s="8">
        <v>55000</v>
      </c>
      <c r="D113" s="8">
        <v>85000</v>
      </c>
      <c r="E113" s="8">
        <v>24000</v>
      </c>
      <c r="F113" s="8">
        <v>44000</v>
      </c>
      <c r="G113" s="8">
        <v>13000</v>
      </c>
      <c r="H113" s="9">
        <v>24.9</v>
      </c>
      <c r="I113" s="9">
        <v>38.4</v>
      </c>
      <c r="J113" s="9">
        <v>11</v>
      </c>
      <c r="K113" s="9">
        <v>19.8</v>
      </c>
      <c r="L113" s="9">
        <v>6</v>
      </c>
      <c r="M113" s="8"/>
    </row>
    <row r="114" spans="1:13" x14ac:dyDescent="0.2">
      <c r="A114" s="12" t="s">
        <v>272</v>
      </c>
      <c r="B114" s="8">
        <v>219000</v>
      </c>
      <c r="C114" s="8">
        <v>54000</v>
      </c>
      <c r="D114" s="8">
        <v>86000</v>
      </c>
      <c r="E114" s="8">
        <v>23000</v>
      </c>
      <c r="F114" s="8">
        <v>44000</v>
      </c>
      <c r="G114" s="8">
        <v>13000</v>
      </c>
      <c r="H114" s="9">
        <v>24.6</v>
      </c>
      <c r="I114" s="9">
        <v>39.1</v>
      </c>
      <c r="J114" s="9">
        <v>10.3</v>
      </c>
      <c r="K114" s="9">
        <v>20</v>
      </c>
      <c r="L114" s="9">
        <v>6</v>
      </c>
      <c r="M114" s="8"/>
    </row>
    <row r="115" spans="1:13" x14ac:dyDescent="0.2">
      <c r="A115" s="12" t="s">
        <v>273</v>
      </c>
      <c r="B115" s="8">
        <v>214000</v>
      </c>
      <c r="C115" s="8">
        <v>55000</v>
      </c>
      <c r="D115" s="8">
        <v>81000</v>
      </c>
      <c r="E115" s="8">
        <v>23000</v>
      </c>
      <c r="F115" s="8">
        <v>42000</v>
      </c>
      <c r="G115" s="8">
        <v>13000</v>
      </c>
      <c r="H115" s="9">
        <v>25.6</v>
      </c>
      <c r="I115" s="9">
        <v>37.9</v>
      </c>
      <c r="J115" s="9">
        <v>10.7</v>
      </c>
      <c r="K115" s="9">
        <v>19.8</v>
      </c>
      <c r="L115" s="9">
        <v>6</v>
      </c>
      <c r="M115" s="8"/>
    </row>
    <row r="116" spans="1:13" x14ac:dyDescent="0.2">
      <c r="A116" s="12" t="s">
        <v>274</v>
      </c>
      <c r="B116" s="8">
        <v>215000</v>
      </c>
      <c r="C116" s="8">
        <v>57000</v>
      </c>
      <c r="D116" s="8">
        <v>82000</v>
      </c>
      <c r="E116" s="8">
        <v>23000</v>
      </c>
      <c r="F116" s="8">
        <v>42000</v>
      </c>
      <c r="G116" s="8">
        <v>12000</v>
      </c>
      <c r="H116" s="9">
        <v>26.4</v>
      </c>
      <c r="I116" s="9">
        <v>38</v>
      </c>
      <c r="J116" s="9">
        <v>10.5</v>
      </c>
      <c r="K116" s="9">
        <v>19.5</v>
      </c>
      <c r="L116" s="9">
        <v>5.6</v>
      </c>
      <c r="M116" s="8"/>
    </row>
    <row r="117" spans="1:13" x14ac:dyDescent="0.2">
      <c r="A117" s="12" t="s">
        <v>275</v>
      </c>
      <c r="B117" s="8">
        <v>215000</v>
      </c>
      <c r="C117" s="8">
        <v>54000</v>
      </c>
      <c r="D117" s="8">
        <v>81000</v>
      </c>
      <c r="E117" s="8">
        <v>24000</v>
      </c>
      <c r="F117" s="8">
        <v>43000</v>
      </c>
      <c r="G117" s="8">
        <v>13000</v>
      </c>
      <c r="H117" s="9">
        <v>25.1</v>
      </c>
      <c r="I117" s="9">
        <v>37.5</v>
      </c>
      <c r="J117" s="9">
        <v>11</v>
      </c>
      <c r="K117" s="9">
        <v>20.2</v>
      </c>
      <c r="L117" s="9">
        <v>6.2</v>
      </c>
      <c r="M117" s="8"/>
    </row>
    <row r="118" spans="1:13" x14ac:dyDescent="0.2">
      <c r="A118" s="12" t="s">
        <v>276</v>
      </c>
      <c r="B118" s="8">
        <v>217000</v>
      </c>
      <c r="C118" s="8">
        <v>55000</v>
      </c>
      <c r="D118" s="8">
        <v>83000</v>
      </c>
      <c r="E118" s="8">
        <v>23000</v>
      </c>
      <c r="F118" s="8">
        <v>42000</v>
      </c>
      <c r="G118" s="8">
        <v>14000</v>
      </c>
      <c r="H118" s="9">
        <v>25.1</v>
      </c>
      <c r="I118" s="9">
        <v>38.1</v>
      </c>
      <c r="J118" s="9">
        <v>10.7</v>
      </c>
      <c r="K118" s="9">
        <v>19.5</v>
      </c>
      <c r="L118" s="9">
        <v>6.5</v>
      </c>
      <c r="M118" s="8"/>
    </row>
    <row r="119" spans="1:13" x14ac:dyDescent="0.2">
      <c r="A119" s="12" t="s">
        <v>277</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
      <c r="A120" s="12" t="s">
        <v>278</v>
      </c>
      <c r="B120" s="8">
        <v>218000</v>
      </c>
      <c r="C120" s="8">
        <v>57000</v>
      </c>
      <c r="D120" s="8">
        <v>82000</v>
      </c>
      <c r="E120" s="8">
        <v>23000</v>
      </c>
      <c r="F120" s="8">
        <v>42000</v>
      </c>
      <c r="G120" s="8">
        <v>14000</v>
      </c>
      <c r="H120" s="9">
        <v>26.2</v>
      </c>
      <c r="I120" s="9">
        <v>37.5</v>
      </c>
      <c r="J120" s="9">
        <v>10.7</v>
      </c>
      <c r="K120" s="9">
        <v>19.2</v>
      </c>
      <c r="L120" s="9">
        <v>6.3</v>
      </c>
      <c r="M120" s="8"/>
    </row>
    <row r="121" spans="1:13" x14ac:dyDescent="0.2">
      <c r="A121" s="12" t="s">
        <v>279</v>
      </c>
      <c r="B121" s="8">
        <v>219000</v>
      </c>
      <c r="C121" s="8">
        <v>57000</v>
      </c>
      <c r="D121" s="8">
        <v>84000</v>
      </c>
      <c r="E121" s="8">
        <v>24000</v>
      </c>
      <c r="F121" s="8">
        <v>40000</v>
      </c>
      <c r="G121" s="8">
        <v>14000</v>
      </c>
      <c r="H121" s="9">
        <v>26.1</v>
      </c>
      <c r="I121" s="9">
        <v>38.1</v>
      </c>
      <c r="J121" s="9">
        <v>11</v>
      </c>
      <c r="K121" s="9">
        <v>18.2</v>
      </c>
      <c r="L121" s="9">
        <v>6.6</v>
      </c>
      <c r="M121" s="8"/>
    </row>
    <row r="122" spans="1:13" x14ac:dyDescent="0.2">
      <c r="A122" s="12" t="s">
        <v>280</v>
      </c>
      <c r="B122" s="8">
        <v>218000</v>
      </c>
      <c r="C122" s="8">
        <v>58000</v>
      </c>
      <c r="D122" s="8">
        <v>83000</v>
      </c>
      <c r="E122" s="8">
        <v>23000</v>
      </c>
      <c r="F122" s="8">
        <v>40000</v>
      </c>
      <c r="G122" s="8">
        <v>14000</v>
      </c>
      <c r="H122" s="9">
        <v>26.6</v>
      </c>
      <c r="I122" s="9">
        <v>38</v>
      </c>
      <c r="J122" s="9">
        <v>10.6</v>
      </c>
      <c r="K122" s="9">
        <v>18.2</v>
      </c>
      <c r="L122" s="9">
        <v>6.6</v>
      </c>
      <c r="M122" s="8"/>
    </row>
    <row r="123" spans="1:13" x14ac:dyDescent="0.2">
      <c r="A123" s="12" t="s">
        <v>281</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
      <c r="A124" s="12" t="s">
        <v>282</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
      <c r="A125" s="12" t="s">
        <v>283</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
      <c r="A126" s="12" t="s">
        <v>284</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
      <c r="A127" s="12" t="s">
        <v>285</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
      <c r="A128" s="12" t="s">
        <v>286</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
      <c r="A129" s="12" t="s">
        <v>287</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
      <c r="A130" s="12" t="s">
        <v>288</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
      <c r="A131" s="12" t="s">
        <v>289</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
      <c r="A132" s="12" t="s">
        <v>290</v>
      </c>
      <c r="B132" s="8">
        <v>202000</v>
      </c>
      <c r="C132" s="8">
        <v>48000</v>
      </c>
      <c r="D132" s="8">
        <v>86000</v>
      </c>
      <c r="E132" s="8">
        <v>22000</v>
      </c>
      <c r="F132" s="8">
        <v>37000</v>
      </c>
      <c r="G132" s="8">
        <v>8000</v>
      </c>
      <c r="H132" s="9">
        <v>23.8</v>
      </c>
      <c r="I132" s="9">
        <v>42.8</v>
      </c>
      <c r="J132" s="9">
        <v>10.7</v>
      </c>
      <c r="K132" s="9">
        <v>18.5</v>
      </c>
      <c r="L132" s="9">
        <v>4.2</v>
      </c>
      <c r="M132" s="8"/>
    </row>
    <row r="133" spans="1:13" x14ac:dyDescent="0.2">
      <c r="A133" s="12" t="s">
        <v>291</v>
      </c>
      <c r="B133" s="8">
        <v>199000</v>
      </c>
      <c r="C133" s="8">
        <v>46000</v>
      </c>
      <c r="D133" s="8">
        <v>83000</v>
      </c>
      <c r="E133" s="8">
        <v>23000</v>
      </c>
      <c r="F133" s="8">
        <v>37000</v>
      </c>
      <c r="G133" s="8">
        <v>9000</v>
      </c>
      <c r="H133" s="9">
        <v>23.2</v>
      </c>
      <c r="I133" s="9">
        <v>41.6</v>
      </c>
      <c r="J133" s="9">
        <v>11.7</v>
      </c>
      <c r="K133" s="9">
        <v>18.8</v>
      </c>
      <c r="L133" s="9">
        <v>4.7</v>
      </c>
      <c r="M133" s="8"/>
    </row>
    <row r="134" spans="1:13" x14ac:dyDescent="0.2">
      <c r="A134" s="12" t="s">
        <v>292</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
      <c r="A135" s="12" t="s">
        <v>293</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
      <c r="A136" s="12" t="s">
        <v>294</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
      <c r="A137" s="12" t="s">
        <v>295</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
      <c r="A138" s="12" t="s">
        <v>296</v>
      </c>
      <c r="B138" s="8">
        <v>210000</v>
      </c>
      <c r="C138" s="8">
        <v>49000</v>
      </c>
      <c r="D138" s="8">
        <v>88000</v>
      </c>
      <c r="E138" s="8">
        <v>23000</v>
      </c>
      <c r="F138" s="8">
        <v>43000</v>
      </c>
      <c r="G138" s="8" t="s">
        <v>571</v>
      </c>
      <c r="H138" s="9">
        <v>23.4</v>
      </c>
      <c r="I138" s="9">
        <v>42</v>
      </c>
      <c r="J138" s="9">
        <v>10.8</v>
      </c>
      <c r="K138" s="9">
        <v>20.5</v>
      </c>
      <c r="L138" s="9" t="s">
        <v>571</v>
      </c>
      <c r="M138" s="8"/>
    </row>
    <row r="139" spans="1:13" x14ac:dyDescent="0.2">
      <c r="A139" s="12" t="s">
        <v>297</v>
      </c>
      <c r="B139" s="8">
        <v>207000</v>
      </c>
      <c r="C139" s="8">
        <v>47000</v>
      </c>
      <c r="D139" s="8">
        <v>88000</v>
      </c>
      <c r="E139" s="8">
        <v>21000</v>
      </c>
      <c r="F139" s="8">
        <v>44000</v>
      </c>
      <c r="G139" s="8" t="s">
        <v>571</v>
      </c>
      <c r="H139" s="9">
        <v>22.8</v>
      </c>
      <c r="I139" s="9">
        <v>42.3</v>
      </c>
      <c r="J139" s="9">
        <v>10.199999999999999</v>
      </c>
      <c r="K139" s="9">
        <v>21</v>
      </c>
      <c r="L139" s="9" t="s">
        <v>571</v>
      </c>
      <c r="M139" s="8"/>
    </row>
    <row r="140" spans="1:13" x14ac:dyDescent="0.2">
      <c r="A140" s="12" t="s">
        <v>298</v>
      </c>
      <c r="B140" s="8">
        <v>210000</v>
      </c>
      <c r="C140" s="8">
        <v>46000</v>
      </c>
      <c r="D140" s="8">
        <v>88000</v>
      </c>
      <c r="E140" s="8">
        <v>22000</v>
      </c>
      <c r="F140" s="8">
        <v>46000</v>
      </c>
      <c r="G140" s="8" t="s">
        <v>571</v>
      </c>
      <c r="H140" s="9">
        <v>22.2</v>
      </c>
      <c r="I140" s="9">
        <v>41.7</v>
      </c>
      <c r="J140" s="9">
        <v>10.5</v>
      </c>
      <c r="K140" s="9">
        <v>21.9</v>
      </c>
      <c r="L140" s="9" t="s">
        <v>571</v>
      </c>
      <c r="M140" s="8"/>
    </row>
    <row r="141" spans="1:13" x14ac:dyDescent="0.2">
      <c r="A141" s="12" t="s">
        <v>299</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
      <c r="A142" s="12" t="s">
        <v>300</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
      <c r="A143" s="12" t="s">
        <v>301</v>
      </c>
      <c r="B143" s="8">
        <v>206000</v>
      </c>
      <c r="C143" s="8">
        <v>50000</v>
      </c>
      <c r="D143" s="8">
        <v>82000</v>
      </c>
      <c r="E143" s="8">
        <v>21000</v>
      </c>
      <c r="F143" s="8">
        <v>44000</v>
      </c>
      <c r="G143" s="8">
        <v>9000</v>
      </c>
      <c r="H143" s="9">
        <v>24.2</v>
      </c>
      <c r="I143" s="9">
        <v>39.9</v>
      </c>
      <c r="J143" s="9">
        <v>10.3</v>
      </c>
      <c r="K143" s="9">
        <v>21.4</v>
      </c>
      <c r="L143" s="9">
        <v>4.2</v>
      </c>
      <c r="M143" s="8"/>
    </row>
    <row r="144" spans="1:13" x14ac:dyDescent="0.2">
      <c r="A144" s="12" t="s">
        <v>302</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
      <c r="A145" s="12" t="s">
        <v>303</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
      <c r="A146" s="12" t="s">
        <v>304</v>
      </c>
      <c r="B146" s="8">
        <v>206000</v>
      </c>
      <c r="C146" s="8">
        <v>48000</v>
      </c>
      <c r="D146" s="8">
        <v>84000</v>
      </c>
      <c r="E146" s="8">
        <v>22000</v>
      </c>
      <c r="F146" s="8">
        <v>43000</v>
      </c>
      <c r="G146" s="8">
        <v>9000</v>
      </c>
      <c r="H146" s="9">
        <v>23.2</v>
      </c>
      <c r="I146" s="9">
        <v>40.9</v>
      </c>
      <c r="J146" s="9">
        <v>10.6</v>
      </c>
      <c r="K146" s="9">
        <v>20.8</v>
      </c>
      <c r="L146" s="9">
        <v>4.5</v>
      </c>
      <c r="M146" s="8"/>
    </row>
    <row r="147" spans="1:13" x14ac:dyDescent="0.2">
      <c r="A147" s="12" t="s">
        <v>305</v>
      </c>
      <c r="B147" s="8">
        <v>208000</v>
      </c>
      <c r="C147" s="8">
        <v>46000</v>
      </c>
      <c r="D147" s="8">
        <v>84000</v>
      </c>
      <c r="E147" s="8">
        <v>20000</v>
      </c>
      <c r="F147" s="8">
        <v>48000</v>
      </c>
      <c r="G147" s="8">
        <v>10000</v>
      </c>
      <c r="H147" s="9">
        <v>22.3</v>
      </c>
      <c r="I147" s="9">
        <v>40.4</v>
      </c>
      <c r="J147" s="9">
        <v>9.5</v>
      </c>
      <c r="K147" s="9">
        <v>23</v>
      </c>
      <c r="L147" s="9">
        <v>4.8</v>
      </c>
      <c r="M147" s="8"/>
    </row>
    <row r="148" spans="1:13" x14ac:dyDescent="0.2">
      <c r="A148" s="12" t="s">
        <v>306</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
      <c r="A149" s="12" t="s">
        <v>307</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
      <c r="A150" s="12" t="s">
        <v>308</v>
      </c>
      <c r="B150" s="8">
        <v>202000</v>
      </c>
      <c r="C150" s="8">
        <v>45000</v>
      </c>
      <c r="D150" s="8">
        <v>76000</v>
      </c>
      <c r="E150" s="8">
        <v>23000</v>
      </c>
      <c r="F150" s="8">
        <v>46000</v>
      </c>
      <c r="G150" s="8">
        <v>11000</v>
      </c>
      <c r="H150" s="9">
        <v>22.5</v>
      </c>
      <c r="I150" s="9">
        <v>37.6</v>
      </c>
      <c r="J150" s="9">
        <v>11.5</v>
      </c>
      <c r="K150" s="9">
        <v>22.9</v>
      </c>
      <c r="L150" s="9">
        <v>5.5</v>
      </c>
      <c r="M150" s="8"/>
    </row>
    <row r="151" spans="1:13" x14ac:dyDescent="0.2">
      <c r="A151" s="12" t="s">
        <v>309</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
      <c r="A152" s="12" t="s">
        <v>310</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
      <c r="A153" s="12" t="s">
        <v>311</v>
      </c>
      <c r="B153" s="8">
        <v>198000</v>
      </c>
      <c r="C153" s="8">
        <v>47000</v>
      </c>
      <c r="D153" s="8">
        <v>73000</v>
      </c>
      <c r="E153" s="8">
        <v>24000</v>
      </c>
      <c r="F153" s="8">
        <v>44000</v>
      </c>
      <c r="G153" s="8">
        <v>10000</v>
      </c>
      <c r="H153" s="9">
        <v>23.6</v>
      </c>
      <c r="I153" s="9">
        <v>36.9</v>
      </c>
      <c r="J153" s="9">
        <v>12.2</v>
      </c>
      <c r="K153" s="9">
        <v>22</v>
      </c>
      <c r="L153" s="9">
        <v>5.2</v>
      </c>
      <c r="M153" s="8"/>
    </row>
    <row r="154" spans="1:13" x14ac:dyDescent="0.2">
      <c r="A154" s="12" t="s">
        <v>312</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
      <c r="A155" s="12" t="s">
        <v>313</v>
      </c>
      <c r="B155" s="8">
        <v>207000</v>
      </c>
      <c r="C155" s="8">
        <v>41000</v>
      </c>
      <c r="D155" s="8">
        <v>81000</v>
      </c>
      <c r="E155" s="8">
        <v>27000</v>
      </c>
      <c r="F155" s="8">
        <v>43000</v>
      </c>
      <c r="G155" s="8">
        <v>14000</v>
      </c>
      <c r="H155" s="9">
        <v>19.8</v>
      </c>
      <c r="I155" s="9">
        <v>39.4</v>
      </c>
      <c r="J155" s="9">
        <v>13.3</v>
      </c>
      <c r="K155" s="9">
        <v>20.7</v>
      </c>
      <c r="L155" s="9">
        <v>6.8</v>
      </c>
      <c r="M155" s="8"/>
    </row>
    <row r="156" spans="1:13" x14ac:dyDescent="0.2">
      <c r="A156" s="12" t="s">
        <v>314</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
      <c r="A157" s="12" t="s">
        <v>315</v>
      </c>
      <c r="B157" s="8">
        <v>211000</v>
      </c>
      <c r="C157" s="8">
        <v>38000</v>
      </c>
      <c r="D157" s="8">
        <v>85000</v>
      </c>
      <c r="E157" s="8">
        <v>28000</v>
      </c>
      <c r="F157" s="8">
        <v>43000</v>
      </c>
      <c r="G157" s="8">
        <v>17000</v>
      </c>
      <c r="H157" s="9">
        <v>18</v>
      </c>
      <c r="I157" s="9">
        <v>40.1</v>
      </c>
      <c r="J157" s="9">
        <v>13.3</v>
      </c>
      <c r="K157" s="9">
        <v>20.6</v>
      </c>
      <c r="L157" s="9">
        <v>8</v>
      </c>
      <c r="M157" s="8"/>
    </row>
    <row r="158" spans="1:13" x14ac:dyDescent="0.2">
      <c r="A158" s="12" t="s">
        <v>316</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
      <c r="A159" s="12" t="s">
        <v>317</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
      <c r="A160" s="12" t="s">
        <v>318</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
      <c r="A161" s="12" t="s">
        <v>319</v>
      </c>
      <c r="B161" s="8">
        <v>209000</v>
      </c>
      <c r="C161" s="8">
        <v>48000</v>
      </c>
      <c r="D161" s="8">
        <v>77000</v>
      </c>
      <c r="E161" s="8">
        <v>26000</v>
      </c>
      <c r="F161" s="8">
        <v>44000</v>
      </c>
      <c r="G161" s="8">
        <v>13000</v>
      </c>
      <c r="H161" s="9">
        <v>23</v>
      </c>
      <c r="I161" s="9">
        <v>36.9</v>
      </c>
      <c r="J161" s="9">
        <v>12.6</v>
      </c>
      <c r="K161" s="9">
        <v>21.1</v>
      </c>
      <c r="L161" s="9">
        <v>6.4</v>
      </c>
      <c r="M161" s="8"/>
    </row>
    <row r="162" spans="1:13" x14ac:dyDescent="0.2">
      <c r="A162" s="12" t="s">
        <v>320</v>
      </c>
      <c r="B162" s="8">
        <v>210000</v>
      </c>
      <c r="C162" s="8">
        <v>49000</v>
      </c>
      <c r="D162" s="8">
        <v>76000</v>
      </c>
      <c r="E162" s="8">
        <v>27000</v>
      </c>
      <c r="F162" s="8">
        <v>45000</v>
      </c>
      <c r="G162" s="8">
        <v>14000</v>
      </c>
      <c r="H162" s="9">
        <v>23.4</v>
      </c>
      <c r="I162" s="9">
        <v>36.1</v>
      </c>
      <c r="J162" s="9">
        <v>12.7</v>
      </c>
      <c r="K162" s="9">
        <v>21.3</v>
      </c>
      <c r="L162" s="9">
        <v>6.4</v>
      </c>
      <c r="M162" s="8"/>
    </row>
    <row r="163" spans="1:13" x14ac:dyDescent="0.2">
      <c r="A163" s="12" t="s">
        <v>321</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
      <c r="A164" s="12" t="s">
        <v>322</v>
      </c>
      <c r="B164" s="8">
        <v>206000</v>
      </c>
      <c r="C164" s="8">
        <v>47000</v>
      </c>
      <c r="D164" s="8">
        <v>76000</v>
      </c>
      <c r="E164" s="8">
        <v>27000</v>
      </c>
      <c r="F164" s="8">
        <v>43000</v>
      </c>
      <c r="G164" s="8">
        <v>14000</v>
      </c>
      <c r="H164" s="9">
        <v>22.7</v>
      </c>
      <c r="I164" s="9">
        <v>37</v>
      </c>
      <c r="J164" s="9">
        <v>12.9</v>
      </c>
      <c r="K164" s="9">
        <v>20.7</v>
      </c>
      <c r="L164" s="9">
        <v>6.7</v>
      </c>
      <c r="M164" s="8"/>
    </row>
    <row r="165" spans="1:13" x14ac:dyDescent="0.2">
      <c r="A165" s="12" t="s">
        <v>323</v>
      </c>
      <c r="B165" s="8">
        <v>203000</v>
      </c>
      <c r="C165" s="8">
        <v>44000</v>
      </c>
      <c r="D165" s="8">
        <v>77000</v>
      </c>
      <c r="E165" s="8">
        <v>27000</v>
      </c>
      <c r="F165" s="8">
        <v>42000</v>
      </c>
      <c r="G165" s="8">
        <v>14000</v>
      </c>
      <c r="H165" s="9">
        <v>21.7</v>
      </c>
      <c r="I165" s="9">
        <v>37.9</v>
      </c>
      <c r="J165" s="9">
        <v>13.1</v>
      </c>
      <c r="K165" s="9">
        <v>20.5</v>
      </c>
      <c r="L165" s="9">
        <v>6.8</v>
      </c>
      <c r="M165" s="8"/>
    </row>
    <row r="166" spans="1:13" x14ac:dyDescent="0.2">
      <c r="A166" s="12" t="s">
        <v>324</v>
      </c>
      <c r="B166" s="8">
        <v>204000</v>
      </c>
      <c r="C166" s="8">
        <v>42000</v>
      </c>
      <c r="D166" s="8">
        <v>82000</v>
      </c>
      <c r="E166" s="8">
        <v>26000</v>
      </c>
      <c r="F166" s="8">
        <v>42000</v>
      </c>
      <c r="G166" s="8">
        <v>13000</v>
      </c>
      <c r="H166" s="9">
        <v>20.6</v>
      </c>
      <c r="I166" s="9">
        <v>40.1</v>
      </c>
      <c r="J166" s="9">
        <v>12.6</v>
      </c>
      <c r="K166" s="9">
        <v>20.6</v>
      </c>
      <c r="L166" s="9">
        <v>6.2</v>
      </c>
      <c r="M166" s="8"/>
    </row>
    <row r="167" spans="1:13" x14ac:dyDescent="0.2">
      <c r="A167" s="12" t="s">
        <v>325</v>
      </c>
      <c r="B167" s="8">
        <v>210000</v>
      </c>
      <c r="C167" s="8">
        <v>42000</v>
      </c>
      <c r="D167" s="8">
        <v>83000</v>
      </c>
      <c r="E167" s="8">
        <v>27000</v>
      </c>
      <c r="F167" s="8">
        <v>41000</v>
      </c>
      <c r="G167" s="8">
        <v>16000</v>
      </c>
      <c r="H167" s="9">
        <v>20.2</v>
      </c>
      <c r="I167" s="9">
        <v>39.5</v>
      </c>
      <c r="J167" s="9">
        <v>13.1</v>
      </c>
      <c r="K167" s="9">
        <v>19.7</v>
      </c>
      <c r="L167" s="9">
        <v>7.4</v>
      </c>
      <c r="M167" s="8"/>
    </row>
    <row r="168" spans="1:13" x14ac:dyDescent="0.2">
      <c r="A168" s="12" t="s">
        <v>326</v>
      </c>
      <c r="B168" s="8">
        <v>210000</v>
      </c>
      <c r="C168" s="8">
        <v>45000</v>
      </c>
      <c r="D168" s="8">
        <v>81000</v>
      </c>
      <c r="E168" s="8">
        <v>28000</v>
      </c>
      <c r="F168" s="8">
        <v>41000</v>
      </c>
      <c r="G168" s="8">
        <v>16000</v>
      </c>
      <c r="H168" s="9">
        <v>21.3</v>
      </c>
      <c r="I168" s="9">
        <v>38.4</v>
      </c>
      <c r="J168" s="9">
        <v>13.2</v>
      </c>
      <c r="K168" s="9">
        <v>19.5</v>
      </c>
      <c r="L168" s="9">
        <v>7.6</v>
      </c>
      <c r="M168" s="8"/>
    </row>
    <row r="169" spans="1:13" x14ac:dyDescent="0.2">
      <c r="A169" s="12" t="s">
        <v>327</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
      <c r="A170" s="12" t="s">
        <v>328</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
      <c r="A171" s="12" t="s">
        <v>329</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
      <c r="A172" s="12" t="s">
        <v>330</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
      <c r="A173" s="12" t="s">
        <v>331</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
      <c r="A174" s="12" t="s">
        <v>332</v>
      </c>
      <c r="B174" s="8">
        <v>216000</v>
      </c>
      <c r="C174" s="8">
        <v>47000</v>
      </c>
      <c r="D174" s="8">
        <v>79000</v>
      </c>
      <c r="E174" s="8">
        <v>32000</v>
      </c>
      <c r="F174" s="8">
        <v>46000</v>
      </c>
      <c r="G174" s="8">
        <v>13000</v>
      </c>
      <c r="H174" s="9">
        <v>21.6</v>
      </c>
      <c r="I174" s="9">
        <v>36.6</v>
      </c>
      <c r="J174" s="9">
        <v>14.6</v>
      </c>
      <c r="K174" s="9">
        <v>21.3</v>
      </c>
      <c r="L174" s="9">
        <v>5.8</v>
      </c>
      <c r="M174" s="8"/>
    </row>
    <row r="175" spans="1:13" x14ac:dyDescent="0.2">
      <c r="A175" s="12" t="s">
        <v>333</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
      <c r="A176" s="12" t="s">
        <v>334</v>
      </c>
      <c r="B176" s="8">
        <v>217000</v>
      </c>
      <c r="C176" s="8">
        <v>46000</v>
      </c>
      <c r="D176" s="8">
        <v>77000</v>
      </c>
      <c r="E176" s="8">
        <v>31000</v>
      </c>
      <c r="F176" s="8">
        <v>49000</v>
      </c>
      <c r="G176" s="8">
        <v>13000</v>
      </c>
      <c r="H176" s="9">
        <v>21.3</v>
      </c>
      <c r="I176" s="9">
        <v>35.4</v>
      </c>
      <c r="J176" s="9">
        <v>14.5</v>
      </c>
      <c r="K176" s="9">
        <v>22.6</v>
      </c>
      <c r="L176" s="9">
        <v>6.1</v>
      </c>
      <c r="M176" s="8"/>
    </row>
    <row r="177" spans="1:13" x14ac:dyDescent="0.2">
      <c r="A177" s="12" t="s">
        <v>335</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
      <c r="A178" s="12" t="s">
        <v>336</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
      <c r="A179" s="12" t="s">
        <v>337</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
      <c r="A180" s="12" t="s">
        <v>338</v>
      </c>
      <c r="B180" s="8">
        <v>222000</v>
      </c>
      <c r="C180" s="8">
        <v>50000</v>
      </c>
      <c r="D180" s="8">
        <v>75000</v>
      </c>
      <c r="E180" s="8">
        <v>31000</v>
      </c>
      <c r="F180" s="8">
        <v>53000</v>
      </c>
      <c r="G180" s="8">
        <v>13000</v>
      </c>
      <c r="H180" s="9">
        <v>22.5</v>
      </c>
      <c r="I180" s="9">
        <v>33.9</v>
      </c>
      <c r="J180" s="9">
        <v>13.9</v>
      </c>
      <c r="K180" s="9">
        <v>23.7</v>
      </c>
      <c r="L180" s="9">
        <v>6</v>
      </c>
      <c r="M180" s="8"/>
    </row>
    <row r="181" spans="1:13" x14ac:dyDescent="0.2">
      <c r="A181" s="12" t="s">
        <v>339</v>
      </c>
      <c r="B181" s="8">
        <v>221000</v>
      </c>
      <c r="C181" s="8">
        <v>51000</v>
      </c>
      <c r="D181" s="8">
        <v>75000</v>
      </c>
      <c r="E181" s="8">
        <v>30000</v>
      </c>
      <c r="F181" s="8">
        <v>52000</v>
      </c>
      <c r="G181" s="8">
        <v>13000</v>
      </c>
      <c r="H181" s="9">
        <v>23.2</v>
      </c>
      <c r="I181" s="9">
        <v>33.9</v>
      </c>
      <c r="J181" s="9">
        <v>13.4</v>
      </c>
      <c r="K181" s="9">
        <v>23.6</v>
      </c>
      <c r="L181" s="9">
        <v>5.8</v>
      </c>
      <c r="M181" s="8"/>
    </row>
    <row r="182" spans="1:13" x14ac:dyDescent="0.2">
      <c r="A182" s="12" t="s">
        <v>340</v>
      </c>
      <c r="B182" s="8">
        <v>215000</v>
      </c>
      <c r="C182" s="8">
        <v>50000</v>
      </c>
      <c r="D182" s="8">
        <v>74000</v>
      </c>
      <c r="E182" s="8">
        <v>30000</v>
      </c>
      <c r="F182" s="8">
        <v>47000</v>
      </c>
      <c r="G182" s="8">
        <v>14000</v>
      </c>
      <c r="H182" s="9">
        <v>23.5</v>
      </c>
      <c r="I182" s="9">
        <v>34.4</v>
      </c>
      <c r="J182" s="9">
        <v>13.8</v>
      </c>
      <c r="K182" s="9">
        <v>21.9</v>
      </c>
      <c r="L182" s="9">
        <v>6.3</v>
      </c>
      <c r="M182" s="8"/>
    </row>
    <row r="183" spans="1:13" x14ac:dyDescent="0.2">
      <c r="A183" s="12" t="s">
        <v>341</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
      <c r="A184" s="12" t="s">
        <v>342</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
      <c r="A185" s="12" t="s">
        <v>343</v>
      </c>
      <c r="B185" s="8">
        <v>216000</v>
      </c>
      <c r="C185" s="8">
        <v>47000</v>
      </c>
      <c r="D185" s="8">
        <v>72000</v>
      </c>
      <c r="E185" s="8">
        <v>31000</v>
      </c>
      <c r="F185" s="8">
        <v>53000</v>
      </c>
      <c r="G185" s="8">
        <v>13000</v>
      </c>
      <c r="H185" s="9">
        <v>21.9</v>
      </c>
      <c r="I185" s="9">
        <v>33.1</v>
      </c>
      <c r="J185" s="9">
        <v>14.2</v>
      </c>
      <c r="K185" s="9">
        <v>24.6</v>
      </c>
      <c r="L185" s="9">
        <v>6.2</v>
      </c>
      <c r="M185" s="8"/>
    </row>
    <row r="186" spans="1:13" x14ac:dyDescent="0.2">
      <c r="A186" s="12" t="s">
        <v>344</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
      <c r="A187" s="12" t="s">
        <v>345</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
      <c r="A188" s="12" t="s">
        <v>346</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
      <c r="A189" s="12" t="s">
        <v>347</v>
      </c>
      <c r="B189" s="8">
        <v>211000</v>
      </c>
      <c r="C189" s="8">
        <v>46000</v>
      </c>
      <c r="D189" s="8">
        <v>73000</v>
      </c>
      <c r="E189" s="8">
        <v>30000</v>
      </c>
      <c r="F189" s="8">
        <v>50000</v>
      </c>
      <c r="G189" s="8">
        <v>12000</v>
      </c>
      <c r="H189" s="9">
        <v>21.8</v>
      </c>
      <c r="I189" s="9">
        <v>34.6</v>
      </c>
      <c r="J189" s="9">
        <v>14.2</v>
      </c>
      <c r="K189" s="9">
        <v>23.9</v>
      </c>
      <c r="L189" s="9">
        <v>5.5</v>
      </c>
      <c r="M189" s="8"/>
    </row>
    <row r="190" spans="1:13" x14ac:dyDescent="0.2">
      <c r="A190" s="12" t="s">
        <v>348</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
      <c r="A191" s="12" t="s">
        <v>349</v>
      </c>
      <c r="B191" s="8">
        <v>211000</v>
      </c>
      <c r="C191" s="8">
        <v>47000</v>
      </c>
      <c r="D191" s="8">
        <v>71000</v>
      </c>
      <c r="E191" s="8">
        <v>32000</v>
      </c>
      <c r="F191" s="8">
        <v>49000</v>
      </c>
      <c r="G191" s="8">
        <v>13000</v>
      </c>
      <c r="H191" s="9">
        <v>22.1</v>
      </c>
      <c r="I191" s="9">
        <v>33.4</v>
      </c>
      <c r="J191" s="9">
        <v>15.2</v>
      </c>
      <c r="K191" s="9">
        <v>23.1</v>
      </c>
      <c r="L191" s="9">
        <v>6.2</v>
      </c>
      <c r="M191" s="8"/>
    </row>
    <row r="192" spans="1:13" x14ac:dyDescent="0.2">
      <c r="A192" s="12" t="s">
        <v>350</v>
      </c>
      <c r="B192" s="8">
        <v>210000</v>
      </c>
      <c r="C192" s="8">
        <v>46000</v>
      </c>
      <c r="D192" s="8">
        <v>73000</v>
      </c>
      <c r="E192" s="8">
        <v>32000</v>
      </c>
      <c r="F192" s="8">
        <v>47000</v>
      </c>
      <c r="G192" s="8">
        <v>13000</v>
      </c>
      <c r="H192" s="9">
        <v>21.7</v>
      </c>
      <c r="I192" s="9">
        <v>34.6</v>
      </c>
      <c r="J192" s="9">
        <v>15.3</v>
      </c>
      <c r="K192" s="9">
        <v>22.2</v>
      </c>
      <c r="L192" s="9">
        <v>6.2</v>
      </c>
      <c r="M192" s="8"/>
    </row>
    <row r="193" spans="1:13" x14ac:dyDescent="0.2">
      <c r="A193" s="12" t="s">
        <v>351</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
      <c r="A194" s="12" t="s">
        <v>352</v>
      </c>
      <c r="B194" s="8">
        <v>207000</v>
      </c>
      <c r="C194" s="8">
        <v>44000</v>
      </c>
      <c r="D194" s="8">
        <v>76000</v>
      </c>
      <c r="E194" s="8">
        <v>30000</v>
      </c>
      <c r="F194" s="8">
        <v>44000</v>
      </c>
      <c r="G194" s="8">
        <v>13000</v>
      </c>
      <c r="H194" s="9">
        <v>21.4</v>
      </c>
      <c r="I194" s="9">
        <v>36.6</v>
      </c>
      <c r="J194" s="9">
        <v>14.5</v>
      </c>
      <c r="K194" s="9">
        <v>21.3</v>
      </c>
      <c r="L194" s="9">
        <v>6.2</v>
      </c>
      <c r="M194" s="8"/>
    </row>
    <row r="195" spans="1:13" x14ac:dyDescent="0.2">
      <c r="A195" s="12" t="s">
        <v>353</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
      <c r="A196" s="12" t="s">
        <v>354</v>
      </c>
      <c r="B196" s="8">
        <v>213000</v>
      </c>
      <c r="C196" s="8">
        <v>48000</v>
      </c>
      <c r="D196" s="8">
        <v>77000</v>
      </c>
      <c r="E196" s="8">
        <v>30000</v>
      </c>
      <c r="F196" s="8">
        <v>45000</v>
      </c>
      <c r="G196" s="8">
        <v>14000</v>
      </c>
      <c r="H196" s="9">
        <v>22.4</v>
      </c>
      <c r="I196" s="9">
        <v>35.9</v>
      </c>
      <c r="J196" s="9">
        <v>13.9</v>
      </c>
      <c r="K196" s="9">
        <v>21.1</v>
      </c>
      <c r="L196" s="9">
        <v>6.7</v>
      </c>
      <c r="M196" s="8"/>
    </row>
    <row r="197" spans="1:13" x14ac:dyDescent="0.2">
      <c r="A197" s="12" t="s">
        <v>355</v>
      </c>
      <c r="B197" s="8">
        <v>207000</v>
      </c>
      <c r="C197" s="8">
        <v>47000</v>
      </c>
      <c r="D197" s="8">
        <v>70000</v>
      </c>
      <c r="E197" s="8">
        <v>30000</v>
      </c>
      <c r="F197" s="8">
        <v>46000</v>
      </c>
      <c r="G197" s="8">
        <v>13000</v>
      </c>
      <c r="H197" s="9">
        <v>22.9</v>
      </c>
      <c r="I197" s="9">
        <v>34</v>
      </c>
      <c r="J197" s="9">
        <v>14.5</v>
      </c>
      <c r="K197" s="9">
        <v>22.3</v>
      </c>
      <c r="L197" s="9">
        <v>6.3</v>
      </c>
      <c r="M197" s="8"/>
    </row>
    <row r="198" spans="1:13" x14ac:dyDescent="0.2">
      <c r="A198" s="12" t="s">
        <v>356</v>
      </c>
      <c r="B198" s="8">
        <v>206000</v>
      </c>
      <c r="C198" s="8">
        <v>47000</v>
      </c>
      <c r="D198" s="8">
        <v>71000</v>
      </c>
      <c r="E198" s="8">
        <v>30000</v>
      </c>
      <c r="F198" s="8">
        <v>47000</v>
      </c>
      <c r="G198" s="8">
        <v>11000</v>
      </c>
      <c r="H198" s="9">
        <v>22.9</v>
      </c>
      <c r="I198" s="9">
        <v>34.5</v>
      </c>
      <c r="J198" s="9">
        <v>14.4</v>
      </c>
      <c r="K198" s="9">
        <v>22.8</v>
      </c>
      <c r="L198" s="9">
        <v>5.4</v>
      </c>
      <c r="M198" s="8"/>
    </row>
    <row r="199" spans="1:13" x14ac:dyDescent="0.2">
      <c r="A199" s="12" t="s">
        <v>357</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
      <c r="A200" s="12" t="s">
        <v>358</v>
      </c>
      <c r="B200" s="8">
        <v>203000</v>
      </c>
      <c r="C200" s="8">
        <v>50000</v>
      </c>
      <c r="D200" s="8">
        <v>71000</v>
      </c>
      <c r="E200" s="8">
        <v>26000</v>
      </c>
      <c r="F200" s="8">
        <v>45000</v>
      </c>
      <c r="G200" s="8">
        <v>10000</v>
      </c>
      <c r="H200" s="9">
        <v>24.8</v>
      </c>
      <c r="I200" s="9">
        <v>35.1</v>
      </c>
      <c r="J200" s="9">
        <v>12.9</v>
      </c>
      <c r="K200" s="9">
        <v>22.4</v>
      </c>
      <c r="L200" s="9">
        <v>4.7</v>
      </c>
      <c r="M200" s="8"/>
    </row>
    <row r="201" spans="1:13" x14ac:dyDescent="0.2">
      <c r="A201" s="12" t="s">
        <v>359</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
      <c r="A202" s="12" t="s">
        <v>360</v>
      </c>
      <c r="B202" s="8">
        <v>193000</v>
      </c>
      <c r="C202" s="8">
        <v>49000</v>
      </c>
      <c r="D202" s="8">
        <v>64000</v>
      </c>
      <c r="E202" s="8">
        <v>26000</v>
      </c>
      <c r="F202" s="8">
        <v>46000</v>
      </c>
      <c r="G202" s="8">
        <v>9000</v>
      </c>
      <c r="H202" s="9">
        <v>25.3</v>
      </c>
      <c r="I202" s="9">
        <v>32.9</v>
      </c>
      <c r="J202" s="9">
        <v>13.2</v>
      </c>
      <c r="K202" s="9">
        <v>23.8</v>
      </c>
      <c r="L202" s="9">
        <v>4.7</v>
      </c>
      <c r="M202" s="8"/>
    </row>
    <row r="203" spans="1:13" x14ac:dyDescent="0.2">
      <c r="A203" s="12" t="s">
        <v>361</v>
      </c>
      <c r="B203" s="8">
        <v>193000</v>
      </c>
      <c r="C203" s="8">
        <v>46000</v>
      </c>
      <c r="D203" s="8">
        <v>63000</v>
      </c>
      <c r="E203" s="8">
        <v>27000</v>
      </c>
      <c r="F203" s="8">
        <v>49000</v>
      </c>
      <c r="G203" s="8" t="s">
        <v>571</v>
      </c>
      <c r="H203" s="9">
        <v>24</v>
      </c>
      <c r="I203" s="9">
        <v>32.6</v>
      </c>
      <c r="J203" s="9">
        <v>14</v>
      </c>
      <c r="K203" s="9">
        <v>25.2</v>
      </c>
      <c r="L203" s="9" t="s">
        <v>571</v>
      </c>
      <c r="M203" s="8"/>
    </row>
    <row r="204" spans="1:13" x14ac:dyDescent="0.2">
      <c r="A204" s="12" t="s">
        <v>362</v>
      </c>
      <c r="B204" s="8">
        <v>192000</v>
      </c>
      <c r="C204" s="8">
        <v>49000</v>
      </c>
      <c r="D204" s="8">
        <v>63000</v>
      </c>
      <c r="E204" s="8">
        <v>26000</v>
      </c>
      <c r="F204" s="8">
        <v>47000</v>
      </c>
      <c r="G204" s="8" t="s">
        <v>571</v>
      </c>
      <c r="H204" s="9">
        <v>25.5</v>
      </c>
      <c r="I204" s="9">
        <v>32.799999999999997</v>
      </c>
      <c r="J204" s="9">
        <v>13.7</v>
      </c>
      <c r="K204" s="9">
        <v>24.5</v>
      </c>
      <c r="L204" s="9" t="s">
        <v>571</v>
      </c>
      <c r="M204" s="8"/>
    </row>
    <row r="205" spans="1:13" x14ac:dyDescent="0.2">
      <c r="A205" s="12" t="s">
        <v>363</v>
      </c>
      <c r="B205" s="8">
        <v>189000</v>
      </c>
      <c r="C205" s="8">
        <v>49000</v>
      </c>
      <c r="D205" s="8">
        <v>60000</v>
      </c>
      <c r="E205" s="8">
        <v>26000</v>
      </c>
      <c r="F205" s="8">
        <v>48000</v>
      </c>
      <c r="G205" s="8" t="s">
        <v>571</v>
      </c>
      <c r="H205" s="9">
        <v>25.9</v>
      </c>
      <c r="I205" s="9">
        <v>31.9</v>
      </c>
      <c r="J205" s="9">
        <v>13.7</v>
      </c>
      <c r="K205" s="9">
        <v>25.3</v>
      </c>
      <c r="L205" s="9" t="s">
        <v>571</v>
      </c>
      <c r="M205" s="8"/>
    </row>
    <row r="206" spans="1:13" x14ac:dyDescent="0.2">
      <c r="A206" s="12" t="s">
        <v>364</v>
      </c>
      <c r="B206" s="8">
        <v>190000</v>
      </c>
      <c r="C206" s="8">
        <v>50000</v>
      </c>
      <c r="D206" s="8">
        <v>60000</v>
      </c>
      <c r="E206" s="8">
        <v>27000</v>
      </c>
      <c r="F206" s="8">
        <v>48000</v>
      </c>
      <c r="G206" s="8" t="s">
        <v>571</v>
      </c>
      <c r="H206" s="9">
        <v>26.1</v>
      </c>
      <c r="I206" s="9">
        <v>31.4</v>
      </c>
      <c r="J206" s="9">
        <v>14.2</v>
      </c>
      <c r="K206" s="9">
        <v>25.5</v>
      </c>
      <c r="L206" s="9" t="s">
        <v>571</v>
      </c>
      <c r="M206" s="8"/>
    </row>
    <row r="207" spans="1:13" x14ac:dyDescent="0.2">
      <c r="A207" s="12" t="s">
        <v>365</v>
      </c>
      <c r="B207" s="8">
        <v>193000</v>
      </c>
      <c r="C207" s="8">
        <v>47000</v>
      </c>
      <c r="D207" s="8">
        <v>62000</v>
      </c>
      <c r="E207" s="8">
        <v>27000</v>
      </c>
      <c r="F207" s="8">
        <v>51000</v>
      </c>
      <c r="G207" s="8" t="s">
        <v>571</v>
      </c>
      <c r="H207" s="9">
        <v>24.6</v>
      </c>
      <c r="I207" s="9">
        <v>32.299999999999997</v>
      </c>
      <c r="J207" s="9">
        <v>13.7</v>
      </c>
      <c r="K207" s="9">
        <v>26.6</v>
      </c>
      <c r="L207" s="9" t="s">
        <v>571</v>
      </c>
      <c r="M207" s="8"/>
    </row>
    <row r="208" spans="1:13" x14ac:dyDescent="0.2">
      <c r="A208" s="12" t="s">
        <v>366</v>
      </c>
      <c r="B208" s="8">
        <v>192000</v>
      </c>
      <c r="C208" s="8">
        <v>45000</v>
      </c>
      <c r="D208" s="8">
        <v>60000</v>
      </c>
      <c r="E208" s="8">
        <v>28000</v>
      </c>
      <c r="F208" s="8">
        <v>51000</v>
      </c>
      <c r="G208" s="8">
        <v>8000</v>
      </c>
      <c r="H208" s="9">
        <v>23.3</v>
      </c>
      <c r="I208" s="9">
        <v>31.3</v>
      </c>
      <c r="J208" s="9">
        <v>14.6</v>
      </c>
      <c r="K208" s="9">
        <v>26.6</v>
      </c>
      <c r="L208" s="9">
        <v>4.3</v>
      </c>
      <c r="M208" s="8"/>
    </row>
    <row r="209" spans="1:13" x14ac:dyDescent="0.2">
      <c r="A209" s="12" t="s">
        <v>367</v>
      </c>
      <c r="B209" s="8">
        <v>196000</v>
      </c>
      <c r="C209" s="8">
        <v>44000</v>
      </c>
      <c r="D209" s="8">
        <v>65000</v>
      </c>
      <c r="E209" s="8">
        <v>29000</v>
      </c>
      <c r="F209" s="8">
        <v>50000</v>
      </c>
      <c r="G209" s="8" t="s">
        <v>571</v>
      </c>
      <c r="H209" s="9">
        <v>22.5</v>
      </c>
      <c r="I209" s="9">
        <v>33</v>
      </c>
      <c r="J209" s="9">
        <v>14.8</v>
      </c>
      <c r="K209" s="9">
        <v>25.7</v>
      </c>
      <c r="L209" s="9" t="s">
        <v>571</v>
      </c>
      <c r="M209" s="8"/>
    </row>
    <row r="210" spans="1:13" x14ac:dyDescent="0.2">
      <c r="A210" s="12" t="s">
        <v>368</v>
      </c>
      <c r="B210" s="8">
        <v>196000</v>
      </c>
      <c r="C210" s="8">
        <v>43000</v>
      </c>
      <c r="D210" s="8">
        <v>67000</v>
      </c>
      <c r="E210" s="8">
        <v>27000</v>
      </c>
      <c r="F210" s="8">
        <v>50000</v>
      </c>
      <c r="G210" s="8">
        <v>9000</v>
      </c>
      <c r="H210" s="9">
        <v>21.7</v>
      </c>
      <c r="I210" s="9">
        <v>34.4</v>
      </c>
      <c r="J210" s="9">
        <v>13.6</v>
      </c>
      <c r="K210" s="9">
        <v>25.7</v>
      </c>
      <c r="L210" s="9">
        <v>4.5</v>
      </c>
      <c r="M210" s="8"/>
    </row>
    <row r="211" spans="1:13" x14ac:dyDescent="0.2">
      <c r="A211" s="12" t="s">
        <v>369</v>
      </c>
      <c r="B211" s="8">
        <v>197000</v>
      </c>
      <c r="C211" s="8">
        <v>42000</v>
      </c>
      <c r="D211" s="8">
        <v>70000</v>
      </c>
      <c r="E211" s="8">
        <v>25000</v>
      </c>
      <c r="F211" s="8">
        <v>52000</v>
      </c>
      <c r="G211" s="8" t="s">
        <v>571</v>
      </c>
      <c r="H211" s="9">
        <v>21.5</v>
      </c>
      <c r="I211" s="9">
        <v>35.700000000000003</v>
      </c>
      <c r="J211" s="9">
        <v>12.6</v>
      </c>
      <c r="K211" s="9">
        <v>26.5</v>
      </c>
      <c r="L211" s="9" t="s">
        <v>571</v>
      </c>
      <c r="M211" s="8"/>
    </row>
    <row r="212" spans="1:13" x14ac:dyDescent="0.2">
      <c r="A212" s="12" t="s">
        <v>370</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
      <c r="A213" s="12" t="s">
        <v>371</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
      <c r="A214" s="12" t="s">
        <v>372</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
      <c r="A215" s="12" t="s">
        <v>373</v>
      </c>
      <c r="B215" s="8">
        <v>196000</v>
      </c>
      <c r="C215" s="8">
        <v>40000</v>
      </c>
      <c r="D215" s="8">
        <v>69000</v>
      </c>
      <c r="E215" s="8">
        <v>24000</v>
      </c>
      <c r="F215" s="8">
        <v>53000</v>
      </c>
      <c r="G215" s="8">
        <v>11000</v>
      </c>
      <c r="H215" s="9">
        <v>20.2</v>
      </c>
      <c r="I215" s="9">
        <v>34.9</v>
      </c>
      <c r="J215" s="9">
        <v>12.3</v>
      </c>
      <c r="K215" s="9">
        <v>27.2</v>
      </c>
      <c r="L215" s="9">
        <v>5.4</v>
      </c>
      <c r="M215" s="8"/>
    </row>
    <row r="216" spans="1:13" x14ac:dyDescent="0.2">
      <c r="A216" s="12" t="s">
        <v>374</v>
      </c>
      <c r="B216" s="8">
        <v>194000</v>
      </c>
      <c r="C216" s="8">
        <v>39000</v>
      </c>
      <c r="D216" s="8">
        <v>67000</v>
      </c>
      <c r="E216" s="8">
        <v>26000</v>
      </c>
      <c r="F216" s="8">
        <v>51000</v>
      </c>
      <c r="G216" s="8">
        <v>11000</v>
      </c>
      <c r="H216" s="9">
        <v>20.2</v>
      </c>
      <c r="I216" s="9">
        <v>34.6</v>
      </c>
      <c r="J216" s="9">
        <v>13.4</v>
      </c>
      <c r="K216" s="9">
        <v>26.4</v>
      </c>
      <c r="L216" s="9">
        <v>5.4</v>
      </c>
      <c r="M216" s="8"/>
    </row>
    <row r="217" spans="1:13" x14ac:dyDescent="0.2">
      <c r="A217" s="12" t="s">
        <v>375</v>
      </c>
      <c r="B217" s="8">
        <v>191000</v>
      </c>
      <c r="C217" s="8">
        <v>39000</v>
      </c>
      <c r="D217" s="8">
        <v>69000</v>
      </c>
      <c r="E217" s="8">
        <v>25000</v>
      </c>
      <c r="F217" s="8">
        <v>47000</v>
      </c>
      <c r="G217" s="8">
        <v>12000</v>
      </c>
      <c r="H217" s="9">
        <v>20.2</v>
      </c>
      <c r="I217" s="9">
        <v>36</v>
      </c>
      <c r="J217" s="9">
        <v>13.2</v>
      </c>
      <c r="K217" s="9">
        <v>24.3</v>
      </c>
      <c r="L217" s="9">
        <v>6.3</v>
      </c>
      <c r="M217" s="8"/>
    </row>
    <row r="218" spans="1:13" x14ac:dyDescent="0.2">
      <c r="A218" s="12" t="s">
        <v>376</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
      <c r="A219" s="12" t="s">
        <v>377</v>
      </c>
      <c r="B219" s="8">
        <v>188000</v>
      </c>
      <c r="C219" s="8">
        <v>35000</v>
      </c>
      <c r="D219" s="8">
        <v>70000</v>
      </c>
      <c r="E219" s="8">
        <v>25000</v>
      </c>
      <c r="F219" s="8">
        <v>46000</v>
      </c>
      <c r="G219" s="8">
        <v>12000</v>
      </c>
      <c r="H219" s="9">
        <v>18.7</v>
      </c>
      <c r="I219" s="9">
        <v>37</v>
      </c>
      <c r="J219" s="9">
        <v>13.5</v>
      </c>
      <c r="K219" s="9">
        <v>24.6</v>
      </c>
      <c r="L219" s="9">
        <v>6.2</v>
      </c>
      <c r="M219" s="8"/>
    </row>
    <row r="220" spans="1:13" x14ac:dyDescent="0.2">
      <c r="A220" s="12" t="s">
        <v>378</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
      <c r="A221" s="12" t="s">
        <v>379</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
      <c r="A222" s="12" t="s">
        <v>380</v>
      </c>
      <c r="B222" s="8">
        <v>197000</v>
      </c>
      <c r="C222" s="8">
        <v>37000</v>
      </c>
      <c r="D222" s="8">
        <v>74000</v>
      </c>
      <c r="E222" s="8">
        <v>26000</v>
      </c>
      <c r="F222" s="8">
        <v>50000</v>
      </c>
      <c r="G222" s="8">
        <v>11000</v>
      </c>
      <c r="H222" s="9">
        <v>18.7</v>
      </c>
      <c r="I222" s="9">
        <v>37.5</v>
      </c>
      <c r="J222" s="9">
        <v>13</v>
      </c>
      <c r="K222" s="9">
        <v>25.3</v>
      </c>
      <c r="L222" s="9">
        <v>5.5</v>
      </c>
      <c r="M222" s="8"/>
    </row>
    <row r="223" spans="1:13" x14ac:dyDescent="0.2">
      <c r="A223" s="12" t="s">
        <v>381</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
      <c r="A224" s="12" t="s">
        <v>382</v>
      </c>
      <c r="B224" s="8">
        <v>193000</v>
      </c>
      <c r="C224" s="8">
        <v>37000</v>
      </c>
      <c r="D224" s="8">
        <v>71000</v>
      </c>
      <c r="E224" s="8">
        <v>26000</v>
      </c>
      <c r="F224" s="8">
        <v>51000</v>
      </c>
      <c r="G224" s="8">
        <v>8000</v>
      </c>
      <c r="H224" s="9">
        <v>19.2</v>
      </c>
      <c r="I224" s="9">
        <v>36.6</v>
      </c>
      <c r="J224" s="9">
        <v>13.6</v>
      </c>
      <c r="K224" s="9">
        <v>26.4</v>
      </c>
      <c r="L224" s="9">
        <v>4.2</v>
      </c>
      <c r="M224" s="8"/>
    </row>
    <row r="225" spans="1:13" x14ac:dyDescent="0.2">
      <c r="A225" s="12" t="s">
        <v>383</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
      <c r="A226" s="12" t="s">
        <v>384</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
      <c r="A227" s="12" t="s">
        <v>385</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
      <c r="A228" s="12" t="s">
        <v>386</v>
      </c>
      <c r="B228" s="8">
        <v>198000</v>
      </c>
      <c r="C228" s="8">
        <v>42000</v>
      </c>
      <c r="D228" s="8">
        <v>75000</v>
      </c>
      <c r="E228" s="8">
        <v>23000</v>
      </c>
      <c r="F228" s="8">
        <v>45000</v>
      </c>
      <c r="G228" s="8">
        <v>14000</v>
      </c>
      <c r="H228" s="9">
        <v>21.1</v>
      </c>
      <c r="I228" s="9">
        <v>37.6</v>
      </c>
      <c r="J228" s="9">
        <v>11.7</v>
      </c>
      <c r="K228" s="9">
        <v>22.6</v>
      </c>
      <c r="L228" s="9">
        <v>6.9</v>
      </c>
      <c r="M228" s="8"/>
    </row>
    <row r="229" spans="1:13" x14ac:dyDescent="0.2">
      <c r="A229" s="12" t="s">
        <v>387</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
      <c r="A230" s="12" t="s">
        <v>388</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
      <c r="A231" s="12" t="s">
        <v>389</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
      <c r="A232" s="12" t="s">
        <v>390</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
      <c r="A233" s="12" t="s">
        <v>391</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
      <c r="A234" s="12" t="s">
        <v>392</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
      <c r="A235" s="12" t="s">
        <v>393</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
      <c r="A236" s="12" t="s">
        <v>394</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
      <c r="A237" s="12" t="s">
        <v>395</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
      <c r="A238" s="12" t="s">
        <v>396</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
      <c r="A239" s="12" t="s">
        <v>397</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
      <c r="A240" s="12" t="s">
        <v>398</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
      <c r="A241" s="12" t="s">
        <v>399</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
      <c r="A242" s="12" t="s">
        <v>400</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
      <c r="A243" s="12" t="s">
        <v>401</v>
      </c>
      <c r="B243" s="8">
        <v>192000</v>
      </c>
      <c r="C243" s="8">
        <v>45000</v>
      </c>
      <c r="D243" s="8">
        <v>67000</v>
      </c>
      <c r="E243" s="8">
        <v>24000</v>
      </c>
      <c r="F243" s="8">
        <v>44000</v>
      </c>
      <c r="G243" s="8">
        <v>11000</v>
      </c>
      <c r="H243" s="9">
        <v>23.6</v>
      </c>
      <c r="I243" s="9">
        <v>34.9</v>
      </c>
      <c r="J243" s="9">
        <v>12.5</v>
      </c>
      <c r="K243" s="9">
        <v>23.2</v>
      </c>
      <c r="L243" s="9">
        <v>5.8</v>
      </c>
      <c r="M243" s="8"/>
    </row>
    <row r="244" spans="1:13" x14ac:dyDescent="0.2">
      <c r="A244" s="12" t="s">
        <v>402</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
      <c r="A245" s="12" t="s">
        <v>403</v>
      </c>
      <c r="B245" s="8">
        <v>198000</v>
      </c>
      <c r="C245" s="8">
        <v>46000</v>
      </c>
      <c r="D245" s="8">
        <v>72000</v>
      </c>
      <c r="E245" s="8">
        <v>25000</v>
      </c>
      <c r="F245" s="8">
        <v>44000</v>
      </c>
      <c r="G245" s="8">
        <v>11000</v>
      </c>
      <c r="H245" s="9">
        <v>23.2</v>
      </c>
      <c r="I245" s="9">
        <v>36.4</v>
      </c>
      <c r="J245" s="9">
        <v>12.5</v>
      </c>
      <c r="K245" s="9">
        <v>22.3</v>
      </c>
      <c r="L245" s="9">
        <v>5.6</v>
      </c>
      <c r="M245" s="8"/>
    </row>
    <row r="246" spans="1:13" x14ac:dyDescent="0.2">
      <c r="A246" s="12" t="s">
        <v>404</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
      <c r="A247" s="12" t="s">
        <v>405</v>
      </c>
      <c r="B247" s="8">
        <v>193000</v>
      </c>
      <c r="C247" s="8">
        <v>51000</v>
      </c>
      <c r="D247" s="8">
        <v>73000</v>
      </c>
      <c r="E247" s="8">
        <v>21000</v>
      </c>
      <c r="F247" s="8">
        <v>40000</v>
      </c>
      <c r="G247" s="8" t="s">
        <v>571</v>
      </c>
      <c r="H247" s="9">
        <v>26.4</v>
      </c>
      <c r="I247" s="9">
        <v>37.799999999999997</v>
      </c>
      <c r="J247" s="9">
        <v>11.1</v>
      </c>
      <c r="K247" s="9">
        <v>20.8</v>
      </c>
      <c r="L247" s="9" t="s">
        <v>571</v>
      </c>
      <c r="M247" s="8"/>
    </row>
    <row r="248" spans="1:13" x14ac:dyDescent="0.2">
      <c r="A248" s="12" t="s">
        <v>406</v>
      </c>
      <c r="B248" s="8">
        <v>193000</v>
      </c>
      <c r="C248" s="8">
        <v>54000</v>
      </c>
      <c r="D248" s="8">
        <v>71000</v>
      </c>
      <c r="E248" s="8">
        <v>22000</v>
      </c>
      <c r="F248" s="8">
        <v>40000</v>
      </c>
      <c r="G248" s="8" t="s">
        <v>571</v>
      </c>
      <c r="H248" s="9">
        <v>28</v>
      </c>
      <c r="I248" s="9">
        <v>36.799999999999997</v>
      </c>
      <c r="J248" s="9">
        <v>11.3</v>
      </c>
      <c r="K248" s="9">
        <v>20.6</v>
      </c>
      <c r="L248" s="9" t="s">
        <v>571</v>
      </c>
      <c r="M248" s="8"/>
    </row>
    <row r="249" spans="1:13" x14ac:dyDescent="0.2">
      <c r="A249" s="12" t="s">
        <v>407</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
      <c r="A250" s="12" t="s">
        <v>408</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
      <c r="A251" s="12" t="s">
        <v>409</v>
      </c>
      <c r="B251" s="8">
        <v>198000</v>
      </c>
      <c r="C251" s="8">
        <v>55000</v>
      </c>
      <c r="D251" s="8">
        <v>71000</v>
      </c>
      <c r="E251" s="8">
        <v>21000</v>
      </c>
      <c r="F251" s="8">
        <v>41000</v>
      </c>
      <c r="G251" s="8">
        <v>10000</v>
      </c>
      <c r="H251" s="9">
        <v>27.7</v>
      </c>
      <c r="I251" s="9">
        <v>35.9</v>
      </c>
      <c r="J251" s="9">
        <v>10.5</v>
      </c>
      <c r="K251" s="9">
        <v>20.8</v>
      </c>
      <c r="L251" s="9">
        <v>5.2</v>
      </c>
      <c r="M251" s="8"/>
    </row>
    <row r="252" spans="1:13" x14ac:dyDescent="0.2">
      <c r="A252" s="12" t="s">
        <v>410</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
      <c r="A253" s="12" t="s">
        <v>411</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
      <c r="A254" s="12" t="s">
        <v>412</v>
      </c>
      <c r="B254" s="8">
        <v>198000</v>
      </c>
      <c r="C254" s="8">
        <v>53000</v>
      </c>
      <c r="D254" s="8">
        <v>70000</v>
      </c>
      <c r="E254" s="8">
        <v>22000</v>
      </c>
      <c r="F254" s="8">
        <v>38000</v>
      </c>
      <c r="G254" s="8">
        <v>15000</v>
      </c>
      <c r="H254" s="9">
        <v>26.7</v>
      </c>
      <c r="I254" s="9">
        <v>35.5</v>
      </c>
      <c r="J254" s="9">
        <v>11.3</v>
      </c>
      <c r="K254" s="9">
        <v>19</v>
      </c>
      <c r="L254" s="9">
        <v>7.5</v>
      </c>
      <c r="M254" s="8"/>
    </row>
    <row r="255" spans="1:13" x14ac:dyDescent="0.2">
      <c r="A255" s="12" t="s">
        <v>413</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
      <c r="A256" s="12" t="s">
        <v>414</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
      <c r="A257" s="12" t="s">
        <v>415</v>
      </c>
      <c r="B257" s="8">
        <v>200000</v>
      </c>
      <c r="C257" s="8">
        <v>53000</v>
      </c>
      <c r="D257" s="8">
        <v>72000</v>
      </c>
      <c r="E257" s="8">
        <v>24000</v>
      </c>
      <c r="F257" s="8">
        <v>38000</v>
      </c>
      <c r="G257" s="8">
        <v>13000</v>
      </c>
      <c r="H257" s="9">
        <v>26.5</v>
      </c>
      <c r="I257" s="9">
        <v>35.9</v>
      </c>
      <c r="J257" s="9">
        <v>12</v>
      </c>
      <c r="K257" s="9">
        <v>19.2</v>
      </c>
      <c r="L257" s="9">
        <v>6.4</v>
      </c>
      <c r="M257" s="8"/>
    </row>
    <row r="258" spans="1:13" x14ac:dyDescent="0.2">
      <c r="A258" s="12" t="s">
        <v>416</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
      <c r="A259" s="12" t="s">
        <v>417</v>
      </c>
      <c r="B259" s="8">
        <v>193000</v>
      </c>
      <c r="C259" s="8">
        <v>48000</v>
      </c>
      <c r="D259" s="8">
        <v>68000</v>
      </c>
      <c r="E259" s="8">
        <v>22000</v>
      </c>
      <c r="F259" s="8">
        <v>39000</v>
      </c>
      <c r="G259" s="8">
        <v>15000</v>
      </c>
      <c r="H259" s="9">
        <v>25.1</v>
      </c>
      <c r="I259" s="9">
        <v>35.5</v>
      </c>
      <c r="J259" s="9">
        <v>11.4</v>
      </c>
      <c r="K259" s="9">
        <v>20</v>
      </c>
      <c r="L259" s="9">
        <v>8</v>
      </c>
      <c r="M259" s="8"/>
    </row>
    <row r="260" spans="1:13" x14ac:dyDescent="0.2">
      <c r="A260" s="12" t="s">
        <v>418</v>
      </c>
      <c r="B260" s="8">
        <v>192000</v>
      </c>
      <c r="C260" s="8">
        <v>48000</v>
      </c>
      <c r="D260" s="8">
        <v>66000</v>
      </c>
      <c r="E260" s="8">
        <v>21000</v>
      </c>
      <c r="F260" s="8">
        <v>39000</v>
      </c>
      <c r="G260" s="8">
        <v>17000</v>
      </c>
      <c r="H260" s="9">
        <v>24.9</v>
      </c>
      <c r="I260" s="9">
        <v>34.6</v>
      </c>
      <c r="J260" s="9">
        <v>11</v>
      </c>
      <c r="K260" s="9">
        <v>20.5</v>
      </c>
      <c r="L260" s="9">
        <v>8.9</v>
      </c>
      <c r="M260" s="8"/>
    </row>
    <row r="261" spans="1:13" x14ac:dyDescent="0.2">
      <c r="A261" s="12" t="s">
        <v>419</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
      <c r="A262" s="12" t="s">
        <v>420</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
      <c r="A263" s="12" t="s">
        <v>421</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
      <c r="A264" s="12" t="s">
        <v>422</v>
      </c>
      <c r="B264" s="8">
        <v>186000</v>
      </c>
      <c r="C264" s="8">
        <v>45000</v>
      </c>
      <c r="D264" s="8">
        <v>57000</v>
      </c>
      <c r="E264" s="8">
        <v>24000</v>
      </c>
      <c r="F264" s="8">
        <v>40000</v>
      </c>
      <c r="G264" s="8">
        <v>19000</v>
      </c>
      <c r="H264" s="9">
        <v>24.1</v>
      </c>
      <c r="I264" s="9">
        <v>30.8</v>
      </c>
      <c r="J264" s="9">
        <v>13</v>
      </c>
      <c r="K264" s="9">
        <v>21.6</v>
      </c>
      <c r="L264" s="9">
        <v>10.4</v>
      </c>
      <c r="M264" s="8"/>
    </row>
    <row r="265" spans="1:13" x14ac:dyDescent="0.2">
      <c r="A265" s="12" t="s">
        <v>423</v>
      </c>
      <c r="B265" s="8">
        <v>179000</v>
      </c>
      <c r="C265" s="8">
        <v>46000</v>
      </c>
      <c r="D265" s="8">
        <v>56000</v>
      </c>
      <c r="E265" s="8">
        <v>23000</v>
      </c>
      <c r="F265" s="8">
        <v>34000</v>
      </c>
      <c r="G265" s="8">
        <v>20000</v>
      </c>
      <c r="H265" s="9">
        <v>25.7</v>
      </c>
      <c r="I265" s="9">
        <v>31.2</v>
      </c>
      <c r="J265" s="9">
        <v>12.9</v>
      </c>
      <c r="K265" s="9">
        <v>19.2</v>
      </c>
      <c r="L265" s="9">
        <v>11</v>
      </c>
      <c r="M265" s="8"/>
    </row>
    <row r="266" spans="1:13" x14ac:dyDescent="0.2">
      <c r="A266" s="12" t="s">
        <v>424</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
      <c r="A267" s="12" t="s">
        <v>425</v>
      </c>
      <c r="B267" s="8">
        <v>183000</v>
      </c>
      <c r="C267" s="8">
        <v>46000</v>
      </c>
      <c r="D267" s="8">
        <v>61000</v>
      </c>
      <c r="E267" s="8">
        <v>19000</v>
      </c>
      <c r="F267" s="8">
        <v>38000</v>
      </c>
      <c r="G267" s="8">
        <v>18000</v>
      </c>
      <c r="H267" s="9">
        <v>25</v>
      </c>
      <c r="I267" s="9">
        <v>33.4</v>
      </c>
      <c r="J267" s="9">
        <v>10.5</v>
      </c>
      <c r="K267" s="9">
        <v>20.9</v>
      </c>
      <c r="L267" s="9">
        <v>10.1</v>
      </c>
      <c r="M267" s="8"/>
    </row>
    <row r="268" spans="1:13" x14ac:dyDescent="0.2">
      <c r="A268" s="12" t="s">
        <v>426</v>
      </c>
      <c r="B268" s="8">
        <v>183000</v>
      </c>
      <c r="C268" s="8">
        <v>45000</v>
      </c>
      <c r="D268" s="8">
        <v>62000</v>
      </c>
      <c r="E268" s="8">
        <v>19000</v>
      </c>
      <c r="F268" s="8">
        <v>37000</v>
      </c>
      <c r="G268" s="8">
        <v>21000</v>
      </c>
      <c r="H268" s="9">
        <v>24.8</v>
      </c>
      <c r="I268" s="9">
        <v>33.5</v>
      </c>
      <c r="J268" s="9">
        <v>10.3</v>
      </c>
      <c r="K268" s="9">
        <v>20.2</v>
      </c>
      <c r="L268" s="9">
        <v>11.2</v>
      </c>
      <c r="M268" s="8"/>
    </row>
    <row r="269" spans="1:13" x14ac:dyDescent="0.2">
      <c r="A269" s="12" t="s">
        <v>427</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
      <c r="A270" s="12" t="s">
        <v>428</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
      <c r="A271" s="12" t="s">
        <v>429</v>
      </c>
      <c r="B271" s="8">
        <v>187000</v>
      </c>
      <c r="C271" s="8">
        <v>49000</v>
      </c>
      <c r="D271" s="8">
        <v>66000</v>
      </c>
      <c r="E271" s="8">
        <v>17000</v>
      </c>
      <c r="F271" s="8">
        <v>41000</v>
      </c>
      <c r="G271" s="8">
        <v>14000</v>
      </c>
      <c r="H271" s="9">
        <v>26.1</v>
      </c>
      <c r="I271" s="9">
        <v>35.4</v>
      </c>
      <c r="J271" s="9">
        <v>9.4</v>
      </c>
      <c r="K271" s="9">
        <v>21.7</v>
      </c>
      <c r="L271" s="9">
        <v>7.3</v>
      </c>
      <c r="M271" s="8"/>
    </row>
    <row r="272" spans="1:13" x14ac:dyDescent="0.2">
      <c r="A272" s="12" t="s">
        <v>430</v>
      </c>
      <c r="B272" s="8">
        <v>191000</v>
      </c>
      <c r="C272" s="8">
        <v>52000</v>
      </c>
      <c r="D272" s="8">
        <v>68000</v>
      </c>
      <c r="E272" s="8">
        <v>16000</v>
      </c>
      <c r="F272" s="8">
        <v>40000</v>
      </c>
      <c r="G272" s="8">
        <v>15000</v>
      </c>
      <c r="H272" s="9">
        <v>27.3</v>
      </c>
      <c r="I272" s="9">
        <v>35.5</v>
      </c>
      <c r="J272" s="9">
        <v>8.4</v>
      </c>
      <c r="K272" s="9">
        <v>21.2</v>
      </c>
      <c r="L272" s="9">
        <v>7.6</v>
      </c>
      <c r="M272" s="8"/>
    </row>
    <row r="273" spans="1:13" x14ac:dyDescent="0.2">
      <c r="A273" s="12" t="s">
        <v>431</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
      <c r="A274" s="12" t="s">
        <v>432</v>
      </c>
      <c r="B274" s="8">
        <v>192000</v>
      </c>
      <c r="C274" s="8">
        <v>52000</v>
      </c>
      <c r="D274" s="8">
        <v>64000</v>
      </c>
      <c r="E274" s="8">
        <v>22000</v>
      </c>
      <c r="F274" s="8">
        <v>41000</v>
      </c>
      <c r="G274" s="8">
        <v>13000</v>
      </c>
      <c r="H274" s="9">
        <v>27.1</v>
      </c>
      <c r="I274" s="9">
        <v>33.1</v>
      </c>
      <c r="J274" s="9">
        <v>11.5</v>
      </c>
      <c r="K274" s="9">
        <v>21.5</v>
      </c>
      <c r="L274" s="9">
        <v>6.8</v>
      </c>
      <c r="M274" s="8"/>
    </row>
    <row r="275" spans="1:13" x14ac:dyDescent="0.2">
      <c r="A275" s="12" t="s">
        <v>433</v>
      </c>
      <c r="B275" s="8">
        <v>188000</v>
      </c>
      <c r="C275" s="8">
        <v>50000</v>
      </c>
      <c r="D275" s="8">
        <v>65000</v>
      </c>
      <c r="E275" s="8">
        <v>23000</v>
      </c>
      <c r="F275" s="8">
        <v>39000</v>
      </c>
      <c r="G275" s="8">
        <v>11000</v>
      </c>
      <c r="H275" s="9">
        <v>26.7</v>
      </c>
      <c r="I275" s="9">
        <v>34.5</v>
      </c>
      <c r="J275" s="9">
        <v>12.4</v>
      </c>
      <c r="K275" s="9">
        <v>20.6</v>
      </c>
      <c r="L275" s="9">
        <v>5.8</v>
      </c>
      <c r="M275" s="8"/>
    </row>
    <row r="276" spans="1:13" x14ac:dyDescent="0.2">
      <c r="A276" s="12" t="s">
        <v>434</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
      <c r="A277" s="12" t="s">
        <v>435</v>
      </c>
      <c r="B277" s="8">
        <v>197000</v>
      </c>
      <c r="C277" s="8">
        <v>51000</v>
      </c>
      <c r="D277" s="8">
        <v>66000</v>
      </c>
      <c r="E277" s="8">
        <v>22000</v>
      </c>
      <c r="F277" s="8">
        <v>43000</v>
      </c>
      <c r="G277" s="8">
        <v>15000</v>
      </c>
      <c r="H277" s="9">
        <v>25.9</v>
      </c>
      <c r="I277" s="9">
        <v>33.6</v>
      </c>
      <c r="J277" s="9">
        <v>11.1</v>
      </c>
      <c r="K277" s="9">
        <v>22</v>
      </c>
      <c r="L277" s="9">
        <v>7.4</v>
      </c>
      <c r="M277" s="8"/>
    </row>
    <row r="278" spans="1:13" x14ac:dyDescent="0.2">
      <c r="A278" s="12" t="s">
        <v>436</v>
      </c>
      <c r="B278" s="8">
        <v>199000</v>
      </c>
      <c r="C278" s="8">
        <v>48000</v>
      </c>
      <c r="D278" s="8">
        <v>67000</v>
      </c>
      <c r="E278" s="8">
        <v>23000</v>
      </c>
      <c r="F278" s="8">
        <v>46000</v>
      </c>
      <c r="G278" s="8">
        <v>15000</v>
      </c>
      <c r="H278" s="9">
        <v>24.1</v>
      </c>
      <c r="I278" s="9">
        <v>33.6</v>
      </c>
      <c r="J278" s="9">
        <v>11.4</v>
      </c>
      <c r="K278" s="9">
        <v>23.2</v>
      </c>
      <c r="L278" s="9">
        <v>7.6</v>
      </c>
      <c r="M278" s="8"/>
    </row>
    <row r="279" spans="1:13" x14ac:dyDescent="0.2">
      <c r="A279" s="12" t="s">
        <v>437</v>
      </c>
      <c r="B279" s="8">
        <v>196000</v>
      </c>
      <c r="C279" s="8">
        <v>48000</v>
      </c>
      <c r="D279" s="8">
        <v>67000</v>
      </c>
      <c r="E279" s="8">
        <v>24000</v>
      </c>
      <c r="F279" s="8">
        <v>42000</v>
      </c>
      <c r="G279" s="8">
        <v>15000</v>
      </c>
      <c r="H279" s="9">
        <v>24.7</v>
      </c>
      <c r="I279" s="9">
        <v>34.5</v>
      </c>
      <c r="J279" s="9">
        <v>12.2</v>
      </c>
      <c r="K279" s="9">
        <v>21.3</v>
      </c>
      <c r="L279" s="9">
        <v>7.4</v>
      </c>
      <c r="M279" s="8"/>
    </row>
    <row r="280" spans="1:13" x14ac:dyDescent="0.2">
      <c r="A280" s="12" t="s">
        <v>438</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
      <c r="A281" s="12" t="s">
        <v>439</v>
      </c>
      <c r="B281" s="8">
        <v>192000</v>
      </c>
      <c r="C281" s="8">
        <v>47000</v>
      </c>
      <c r="D281" s="8">
        <v>66000</v>
      </c>
      <c r="E281" s="8">
        <v>24000</v>
      </c>
      <c r="F281" s="8">
        <v>44000</v>
      </c>
      <c r="G281" s="8">
        <v>12000</v>
      </c>
      <c r="H281" s="9">
        <v>24.7</v>
      </c>
      <c r="I281" s="9">
        <v>34.4</v>
      </c>
      <c r="J281" s="9">
        <v>12.3</v>
      </c>
      <c r="K281" s="9">
        <v>22.7</v>
      </c>
      <c r="L281" s="9">
        <v>6</v>
      </c>
      <c r="M281" s="8"/>
    </row>
    <row r="282" spans="1:13" x14ac:dyDescent="0.2">
      <c r="A282" s="12" t="s">
        <v>440</v>
      </c>
      <c r="B282" s="8">
        <v>189000</v>
      </c>
      <c r="C282" s="8">
        <v>49000</v>
      </c>
      <c r="D282" s="8">
        <v>60000</v>
      </c>
      <c r="E282" s="8">
        <v>24000</v>
      </c>
      <c r="F282" s="8">
        <v>43000</v>
      </c>
      <c r="G282" s="8">
        <v>12000</v>
      </c>
      <c r="H282" s="9">
        <v>26.1</v>
      </c>
      <c r="I282" s="9">
        <v>31.9</v>
      </c>
      <c r="J282" s="9">
        <v>12.8</v>
      </c>
      <c r="K282" s="9">
        <v>22.9</v>
      </c>
      <c r="L282" s="9">
        <v>6.4</v>
      </c>
      <c r="M282" s="8"/>
    </row>
    <row r="283" spans="1:13" x14ac:dyDescent="0.2">
      <c r="A283" s="12" t="s">
        <v>442</v>
      </c>
      <c r="B283" s="8">
        <v>191000</v>
      </c>
      <c r="C283" s="8">
        <v>49000</v>
      </c>
      <c r="D283" s="8">
        <v>61000</v>
      </c>
      <c r="E283" s="8">
        <v>26000</v>
      </c>
      <c r="F283" s="8">
        <v>41000</v>
      </c>
      <c r="G283" s="8">
        <v>14000</v>
      </c>
      <c r="H283" s="9">
        <v>25.8</v>
      </c>
      <c r="I283" s="9">
        <v>32</v>
      </c>
      <c r="J283" s="9">
        <v>13.5</v>
      </c>
      <c r="K283" s="9">
        <v>21.5</v>
      </c>
      <c r="L283" s="9">
        <v>7.2</v>
      </c>
      <c r="M283" s="8"/>
    </row>
    <row r="284" spans="1:13" x14ac:dyDescent="0.2">
      <c r="A284" s="12" t="s">
        <v>443</v>
      </c>
      <c r="B284" s="8">
        <v>187000</v>
      </c>
      <c r="C284" s="8">
        <v>46000</v>
      </c>
      <c r="D284" s="8">
        <v>63000</v>
      </c>
      <c r="E284" s="8">
        <v>24000</v>
      </c>
      <c r="F284" s="8">
        <v>41000</v>
      </c>
      <c r="G284" s="8">
        <v>13000</v>
      </c>
      <c r="H284" s="9">
        <v>24.6</v>
      </c>
      <c r="I284" s="9">
        <v>33.9</v>
      </c>
      <c r="J284" s="9">
        <v>12.6</v>
      </c>
      <c r="K284" s="9">
        <v>21.7</v>
      </c>
      <c r="L284" s="9">
        <v>7.1</v>
      </c>
      <c r="M284" s="8"/>
    </row>
    <row r="285" spans="1:13" x14ac:dyDescent="0.2">
      <c r="A285" s="12" t="s">
        <v>444</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
      <c r="A286" s="12" t="s">
        <v>445</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
      <c r="A287" s="12" t="s">
        <v>446</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
      <c r="A288" s="12" t="s">
        <v>447</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
      <c r="A289" s="12" t="s">
        <v>448</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
      <c r="A290" s="12" t="s">
        <v>449</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
      <c r="A291" s="12" t="s">
        <v>450</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
      <c r="A292" s="12" t="s">
        <v>451</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
      <c r="A293" s="12" t="s">
        <v>452</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
      <c r="A294" s="12" t="s">
        <v>453</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
      <c r="A295" s="12" t="s">
        <v>454</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
      <c r="A296" s="12" t="s">
        <v>455</v>
      </c>
      <c r="B296" s="8">
        <v>177000</v>
      </c>
      <c r="C296" s="8">
        <v>41000</v>
      </c>
      <c r="D296" s="8">
        <v>64000</v>
      </c>
      <c r="E296" s="8">
        <v>19000</v>
      </c>
      <c r="F296" s="8">
        <v>37000</v>
      </c>
      <c r="G296" s="8">
        <v>17000</v>
      </c>
      <c r="H296" s="9">
        <v>22.913459966283799</v>
      </c>
      <c r="I296" s="9">
        <v>35.910533764088299</v>
      </c>
      <c r="J296" s="9">
        <v>10.684302814002899</v>
      </c>
      <c r="K296" s="9">
        <v>20.888798678416599</v>
      </c>
      <c r="L296" s="9">
        <v>9.6029047772083196</v>
      </c>
      <c r="M296" s="8"/>
    </row>
    <row r="297" spans="1:13" x14ac:dyDescent="0.2">
      <c r="A297" s="12" t="s">
        <v>456</v>
      </c>
      <c r="B297" s="8">
        <v>177000</v>
      </c>
      <c r="C297" s="8">
        <v>40000</v>
      </c>
      <c r="D297" s="8">
        <v>64000</v>
      </c>
      <c r="E297" s="8">
        <v>19000</v>
      </c>
      <c r="F297" s="8">
        <v>37000</v>
      </c>
      <c r="G297" s="8">
        <v>17000</v>
      </c>
      <c r="H297" s="9">
        <v>22.3917556011823</v>
      </c>
      <c r="I297" s="9">
        <v>36.3371765077503</v>
      </c>
      <c r="J297" s="9">
        <v>10.7296766769703</v>
      </c>
      <c r="K297" s="9">
        <v>21.0442002662395</v>
      </c>
      <c r="L297" s="9">
        <v>9.4971909478576695</v>
      </c>
      <c r="M297" s="8"/>
    </row>
    <row r="298" spans="1:13" x14ac:dyDescent="0.2">
      <c r="A298" s="12" t="s">
        <v>457</v>
      </c>
      <c r="B298" s="8">
        <v>175000</v>
      </c>
      <c r="C298" s="8">
        <v>41000</v>
      </c>
      <c r="D298" s="8">
        <v>63000</v>
      </c>
      <c r="E298" s="8">
        <v>18000</v>
      </c>
      <c r="F298" s="8">
        <v>38000</v>
      </c>
      <c r="G298" s="8">
        <v>16000</v>
      </c>
      <c r="H298" s="9">
        <v>23.3393146958649</v>
      </c>
      <c r="I298" s="9">
        <v>36.018469837931796</v>
      </c>
      <c r="J298" s="9">
        <v>10.0498319884792</v>
      </c>
      <c r="K298" s="9">
        <v>21.6340549066222</v>
      </c>
      <c r="L298" s="9">
        <v>8.9583285711020206</v>
      </c>
      <c r="M298" s="8"/>
    </row>
    <row r="299" spans="1:13" x14ac:dyDescent="0.2">
      <c r="A299" s="12" t="s">
        <v>458</v>
      </c>
      <c r="B299" s="8">
        <v>174000</v>
      </c>
      <c r="C299" s="8">
        <v>41000</v>
      </c>
      <c r="D299" s="8">
        <v>60000</v>
      </c>
      <c r="E299" s="8">
        <v>20000</v>
      </c>
      <c r="F299" s="8">
        <v>38000</v>
      </c>
      <c r="G299" s="8">
        <v>15000</v>
      </c>
      <c r="H299" s="9">
        <v>23.3307076201264</v>
      </c>
      <c r="I299" s="9">
        <v>34.279931693125</v>
      </c>
      <c r="J299" s="9">
        <v>11.494299135814501</v>
      </c>
      <c r="K299" s="9">
        <v>22.021492516717402</v>
      </c>
      <c r="L299" s="9">
        <v>8.8735690342166897</v>
      </c>
      <c r="M299" s="8"/>
    </row>
    <row r="300" spans="1:13" x14ac:dyDescent="0.2">
      <c r="A300" s="12" t="s">
        <v>459</v>
      </c>
      <c r="B300" s="8">
        <v>177000</v>
      </c>
      <c r="C300" s="8">
        <v>41000</v>
      </c>
      <c r="D300" s="8">
        <v>61000</v>
      </c>
      <c r="E300" s="8">
        <v>21000</v>
      </c>
      <c r="F300" s="8">
        <v>38000</v>
      </c>
      <c r="G300" s="8">
        <v>16000</v>
      </c>
      <c r="H300" s="9">
        <v>23.3662684731149</v>
      </c>
      <c r="I300" s="9">
        <v>34.260821478752</v>
      </c>
      <c r="J300" s="9">
        <v>11.657459498806499</v>
      </c>
      <c r="K300" s="9">
        <v>21.530665793913698</v>
      </c>
      <c r="L300" s="9">
        <v>9.1847847554128492</v>
      </c>
      <c r="M300" s="8"/>
    </row>
    <row r="301" spans="1:13" x14ac:dyDescent="0.2">
      <c r="A301" s="12" t="s">
        <v>460</v>
      </c>
      <c r="B301" s="8">
        <v>182000</v>
      </c>
      <c r="C301" s="8">
        <v>46000</v>
      </c>
      <c r="D301" s="8">
        <v>61000</v>
      </c>
      <c r="E301" s="8">
        <v>20000</v>
      </c>
      <c r="F301" s="8">
        <v>38000</v>
      </c>
      <c r="G301" s="8">
        <v>17000</v>
      </c>
      <c r="H301" s="9">
        <v>25.1578635795567</v>
      </c>
      <c r="I301" s="9">
        <v>33.644127255585502</v>
      </c>
      <c r="J301" s="9">
        <v>10.9753557411914</v>
      </c>
      <c r="K301" s="9">
        <v>20.783726896007401</v>
      </c>
      <c r="L301" s="9">
        <v>9.4389265276590208</v>
      </c>
      <c r="M301" s="8"/>
    </row>
    <row r="302" spans="1:13" x14ac:dyDescent="0.2">
      <c r="A302" s="12" t="s">
        <v>461</v>
      </c>
      <c r="B302" s="8">
        <v>180000</v>
      </c>
      <c r="C302" s="8">
        <v>48000</v>
      </c>
      <c r="D302" s="8">
        <v>59000</v>
      </c>
      <c r="E302" s="8">
        <v>19000</v>
      </c>
      <c r="F302" s="8">
        <v>36000</v>
      </c>
      <c r="G302" s="8">
        <v>18000</v>
      </c>
      <c r="H302" s="9">
        <v>26.6150661606775</v>
      </c>
      <c r="I302" s="9">
        <v>32.818812112578897</v>
      </c>
      <c r="J302" s="9">
        <v>10.6252156203746</v>
      </c>
      <c r="K302" s="9">
        <v>20.177615544698799</v>
      </c>
      <c r="L302" s="9">
        <v>9.7632905616702104</v>
      </c>
      <c r="M302" s="8"/>
    </row>
    <row r="303" spans="1:13" x14ac:dyDescent="0.2">
      <c r="A303" s="12" t="s">
        <v>462</v>
      </c>
      <c r="B303" s="8">
        <v>180000</v>
      </c>
      <c r="C303" s="8">
        <v>50000</v>
      </c>
      <c r="D303" s="8">
        <v>57000</v>
      </c>
      <c r="E303" s="8">
        <v>19000</v>
      </c>
      <c r="F303" s="8">
        <v>35000</v>
      </c>
      <c r="G303" s="8">
        <v>19000</v>
      </c>
      <c r="H303" s="9">
        <v>27.535112671674302</v>
      </c>
      <c r="I303" s="9">
        <v>31.786968309702701</v>
      </c>
      <c r="J303" s="9">
        <v>10.7632561447175</v>
      </c>
      <c r="K303" s="9">
        <v>19.565314013956201</v>
      </c>
      <c r="L303" s="9">
        <v>10.3493488599493</v>
      </c>
      <c r="M303" s="8"/>
    </row>
    <row r="304" spans="1:13" x14ac:dyDescent="0.2">
      <c r="A304" s="12" t="s">
        <v>463</v>
      </c>
      <c r="B304" s="8">
        <v>176000</v>
      </c>
      <c r="C304" s="8">
        <v>49000</v>
      </c>
      <c r="D304" s="8">
        <v>58000</v>
      </c>
      <c r="E304" s="8">
        <v>18000</v>
      </c>
      <c r="F304" s="8">
        <v>33000</v>
      </c>
      <c r="G304" s="8">
        <v>18000</v>
      </c>
      <c r="H304" s="9">
        <v>28.083229750208599</v>
      </c>
      <c r="I304" s="9">
        <v>32.915595361746298</v>
      </c>
      <c r="J304" s="9">
        <v>10.259553769574399</v>
      </c>
      <c r="K304" s="9">
        <v>18.675611708014799</v>
      </c>
      <c r="L304" s="9">
        <v>10.0660094104559</v>
      </c>
      <c r="M304" s="8"/>
    </row>
    <row r="305" spans="1:13" x14ac:dyDescent="0.2">
      <c r="A305" s="12" t="s">
        <v>464</v>
      </c>
      <c r="B305" s="8">
        <v>175000</v>
      </c>
      <c r="C305" s="8">
        <v>50000</v>
      </c>
      <c r="D305" s="8">
        <v>57000</v>
      </c>
      <c r="E305" s="8">
        <v>18000</v>
      </c>
      <c r="F305" s="8">
        <v>33000</v>
      </c>
      <c r="G305" s="8">
        <v>18000</v>
      </c>
      <c r="H305" s="9">
        <v>28.509983584710302</v>
      </c>
      <c r="I305" s="9">
        <v>32.548602412532802</v>
      </c>
      <c r="J305" s="9">
        <v>10.0510761452095</v>
      </c>
      <c r="K305" s="9">
        <v>18.640791136887501</v>
      </c>
      <c r="L305" s="9">
        <v>10.249546720659801</v>
      </c>
      <c r="M305" s="8"/>
    </row>
    <row r="306" spans="1:13" x14ac:dyDescent="0.2">
      <c r="A306" s="12" t="s">
        <v>465</v>
      </c>
      <c r="B306" s="8">
        <v>175000</v>
      </c>
      <c r="C306" s="8">
        <v>50000</v>
      </c>
      <c r="D306" s="8">
        <v>57000</v>
      </c>
      <c r="E306" s="8">
        <v>18000</v>
      </c>
      <c r="F306" s="8">
        <v>32000</v>
      </c>
      <c r="G306" s="8">
        <v>18000</v>
      </c>
      <c r="H306" s="9">
        <v>28.501770012561401</v>
      </c>
      <c r="I306" s="9">
        <v>32.747516272696103</v>
      </c>
      <c r="J306" s="9">
        <v>10.252940504739099</v>
      </c>
      <c r="K306" s="9">
        <v>18.308210574397599</v>
      </c>
      <c r="L306" s="9">
        <v>10.1895626356058</v>
      </c>
      <c r="M306" s="8"/>
    </row>
    <row r="307" spans="1:13" x14ac:dyDescent="0.2">
      <c r="A307" s="12" t="s">
        <v>466</v>
      </c>
      <c r="B307" s="8">
        <v>176000</v>
      </c>
      <c r="C307" s="8">
        <v>50000</v>
      </c>
      <c r="D307" s="8">
        <v>57000</v>
      </c>
      <c r="E307" s="8">
        <v>20000</v>
      </c>
      <c r="F307" s="8">
        <v>33000</v>
      </c>
      <c r="G307" s="8">
        <v>17000</v>
      </c>
      <c r="H307" s="9">
        <v>28.395265182726899</v>
      </c>
      <c r="I307" s="9">
        <v>32.5351048172163</v>
      </c>
      <c r="J307" s="9">
        <v>11.0852233013019</v>
      </c>
      <c r="K307" s="9">
        <v>18.561938479198499</v>
      </c>
      <c r="L307" s="9">
        <v>9.4224682195564107</v>
      </c>
      <c r="M307" s="8"/>
    </row>
    <row r="308" spans="1:13" x14ac:dyDescent="0.2">
      <c r="A308" s="12" t="s">
        <v>467</v>
      </c>
      <c r="B308" s="8">
        <v>180000</v>
      </c>
      <c r="C308" s="8">
        <v>53000</v>
      </c>
      <c r="D308" s="8">
        <v>57000</v>
      </c>
      <c r="E308" s="8">
        <v>19000</v>
      </c>
      <c r="F308" s="8">
        <v>34000</v>
      </c>
      <c r="G308" s="8">
        <v>17000</v>
      </c>
      <c r="H308" s="9">
        <v>29.665362111486601</v>
      </c>
      <c r="I308" s="9">
        <v>31.4935950608761</v>
      </c>
      <c r="J308" s="9">
        <v>10.653186881704899</v>
      </c>
      <c r="K308" s="9">
        <v>18.971535459591301</v>
      </c>
      <c r="L308" s="9">
        <v>9.2163204863411394</v>
      </c>
      <c r="M308" s="8"/>
    </row>
    <row r="309" spans="1:13" x14ac:dyDescent="0.2">
      <c r="A309" s="12" t="s">
        <v>468</v>
      </c>
      <c r="B309" s="8">
        <v>191000</v>
      </c>
      <c r="C309" s="8">
        <v>59000</v>
      </c>
      <c r="D309" s="8">
        <v>56000</v>
      </c>
      <c r="E309" s="8">
        <v>20000</v>
      </c>
      <c r="F309" s="8">
        <v>35000</v>
      </c>
      <c r="G309" s="8">
        <v>20000</v>
      </c>
      <c r="H309" s="9">
        <v>31.1521003332196</v>
      </c>
      <c r="I309" s="9">
        <v>29.1365150998347</v>
      </c>
      <c r="J309" s="9">
        <v>10.719701938970999</v>
      </c>
      <c r="K309" s="9">
        <v>18.486080864796801</v>
      </c>
      <c r="L309" s="9">
        <v>10.5056017631779</v>
      </c>
      <c r="M309" s="8"/>
    </row>
    <row r="310" spans="1:13" x14ac:dyDescent="0.2">
      <c r="A310" s="12" t="s">
        <v>469</v>
      </c>
      <c r="B310" s="8">
        <v>189000</v>
      </c>
      <c r="C310" s="8">
        <v>59000</v>
      </c>
      <c r="D310" s="8">
        <v>54000</v>
      </c>
      <c r="E310" s="8">
        <v>18000</v>
      </c>
      <c r="F310" s="8">
        <v>37000</v>
      </c>
      <c r="G310" s="8">
        <v>21000</v>
      </c>
      <c r="H310" s="9">
        <v>31.198052309699701</v>
      </c>
      <c r="I310" s="9">
        <v>28.5693069044348</v>
      </c>
      <c r="J310" s="9">
        <v>9.5819785605550205</v>
      </c>
      <c r="K310" s="9">
        <v>19.617463441025599</v>
      </c>
      <c r="L310" s="9">
        <v>11.033198784284799</v>
      </c>
      <c r="M310" s="8"/>
    </row>
    <row r="311" spans="1:13" x14ac:dyDescent="0.2">
      <c r="A311" s="12" t="s">
        <v>470</v>
      </c>
      <c r="B311" s="8">
        <v>195000</v>
      </c>
      <c r="C311" s="8">
        <v>63000</v>
      </c>
      <c r="D311" s="8">
        <v>55000</v>
      </c>
      <c r="E311" s="8">
        <v>19000</v>
      </c>
      <c r="F311" s="8">
        <v>36000</v>
      </c>
      <c r="G311" s="8">
        <v>22000</v>
      </c>
      <c r="H311" s="9">
        <v>32.2750562166935</v>
      </c>
      <c r="I311" s="9">
        <v>28.3747984926739</v>
      </c>
      <c r="J311" s="9">
        <v>9.5850745962152608</v>
      </c>
      <c r="K311" s="9">
        <v>18.502222998018301</v>
      </c>
      <c r="L311" s="9">
        <v>11.262847696399101</v>
      </c>
      <c r="M311" s="8"/>
    </row>
    <row r="312" spans="1:13" x14ac:dyDescent="0.2">
      <c r="A312" s="12" t="s">
        <v>471</v>
      </c>
      <c r="B312" s="8">
        <v>189000</v>
      </c>
      <c r="C312" s="8">
        <v>65000</v>
      </c>
      <c r="D312" s="8">
        <v>51000</v>
      </c>
      <c r="E312" s="8">
        <v>19000</v>
      </c>
      <c r="F312" s="8">
        <v>36000</v>
      </c>
      <c r="G312" s="8">
        <v>18000</v>
      </c>
      <c r="H312" s="9">
        <v>34.1451812387023</v>
      </c>
      <c r="I312" s="9">
        <v>27.070582141460299</v>
      </c>
      <c r="J312" s="9">
        <v>10.2849924417806</v>
      </c>
      <c r="K312" s="9">
        <v>19.087939618812001</v>
      </c>
      <c r="L312" s="9">
        <v>9.4113045592448099</v>
      </c>
      <c r="M312" s="8"/>
    </row>
    <row r="313" spans="1:13" x14ac:dyDescent="0.2">
      <c r="A313" s="12" t="s">
        <v>472</v>
      </c>
      <c r="B313" s="8">
        <v>180000</v>
      </c>
      <c r="C313" s="8">
        <v>61000</v>
      </c>
      <c r="D313" s="8">
        <v>50000</v>
      </c>
      <c r="E313" s="8">
        <v>19000</v>
      </c>
      <c r="F313" s="8">
        <v>34000</v>
      </c>
      <c r="G313" s="8">
        <v>16000</v>
      </c>
      <c r="H313" s="9">
        <v>33.920497101167904</v>
      </c>
      <c r="I313" s="9">
        <v>27.5641487974701</v>
      </c>
      <c r="J313" s="9">
        <v>10.613886654276101</v>
      </c>
      <c r="K313" s="9">
        <v>18.786651502122101</v>
      </c>
      <c r="L313" s="9">
        <v>9.1148159449637998</v>
      </c>
      <c r="M313" s="8"/>
    </row>
    <row r="314" spans="1:13" x14ac:dyDescent="0.2">
      <c r="A314" s="12" t="s">
        <v>473</v>
      </c>
      <c r="B314" s="8">
        <v>184000</v>
      </c>
      <c r="C314" s="8">
        <v>61000</v>
      </c>
      <c r="D314" s="8">
        <v>49000</v>
      </c>
      <c r="E314" s="8">
        <v>21000</v>
      </c>
      <c r="F314" s="8">
        <v>35000</v>
      </c>
      <c r="G314" s="8">
        <v>19000</v>
      </c>
      <c r="H314" s="9">
        <v>32.954126250461101</v>
      </c>
      <c r="I314" s="9">
        <v>26.344856020658401</v>
      </c>
      <c r="J314" s="9">
        <v>11.384349977215001</v>
      </c>
      <c r="K314" s="9">
        <v>19.223466354187</v>
      </c>
      <c r="L314" s="9">
        <v>10.0932013974785</v>
      </c>
      <c r="M314" s="8"/>
    </row>
    <row r="315" spans="1:13" x14ac:dyDescent="0.2">
      <c r="A315" s="12" t="s">
        <v>474</v>
      </c>
      <c r="B315" s="8">
        <v>182000</v>
      </c>
      <c r="C315" s="8">
        <v>62000</v>
      </c>
      <c r="D315" s="8">
        <v>46000</v>
      </c>
      <c r="E315" s="8">
        <v>20000</v>
      </c>
      <c r="F315" s="8">
        <v>35000</v>
      </c>
      <c r="G315" s="8">
        <v>18000</v>
      </c>
      <c r="H315" s="9">
        <v>34.2986171773276</v>
      </c>
      <c r="I315" s="9">
        <v>25.4396519044715</v>
      </c>
      <c r="J315" s="9">
        <v>11.057636840110099</v>
      </c>
      <c r="K315" s="9">
        <v>19.399073723072899</v>
      </c>
      <c r="L315" s="9">
        <v>9.8050203550178807</v>
      </c>
      <c r="M315" s="8"/>
    </row>
    <row r="316" spans="1:13" x14ac:dyDescent="0.2">
      <c r="A316" s="12" t="s">
        <v>475</v>
      </c>
      <c r="B316" s="8">
        <v>191000</v>
      </c>
      <c r="C316" s="8">
        <v>62000</v>
      </c>
      <c r="D316" s="8">
        <v>49000</v>
      </c>
      <c r="E316" s="8">
        <v>23000</v>
      </c>
      <c r="F316" s="8">
        <v>41000</v>
      </c>
      <c r="G316" s="8">
        <v>17000</v>
      </c>
      <c r="H316" s="9">
        <v>32.305761133920903</v>
      </c>
      <c r="I316" s="9">
        <v>25.422212923978101</v>
      </c>
      <c r="J316" s="9">
        <v>11.9365046157065</v>
      </c>
      <c r="K316" s="9">
        <v>21.204529407149799</v>
      </c>
      <c r="L316" s="9">
        <v>9.1309919192447495</v>
      </c>
      <c r="M316" s="8"/>
    </row>
    <row r="317" spans="1:13" x14ac:dyDescent="0.2">
      <c r="A317" s="12" t="s">
        <v>476</v>
      </c>
      <c r="B317" s="8">
        <v>192000</v>
      </c>
      <c r="C317" s="8">
        <v>63000</v>
      </c>
      <c r="D317" s="8">
        <v>48000</v>
      </c>
      <c r="E317" s="8">
        <v>24000</v>
      </c>
      <c r="F317" s="8">
        <v>43000</v>
      </c>
      <c r="G317" s="8">
        <v>14000</v>
      </c>
      <c r="H317" s="9">
        <v>32.873209571128598</v>
      </c>
      <c r="I317" s="9">
        <v>24.970376068020698</v>
      </c>
      <c r="J317" s="9">
        <v>12.4753133900173</v>
      </c>
      <c r="K317" s="9">
        <v>22.418040454857302</v>
      </c>
      <c r="L317" s="9">
        <v>7.2630605159761403</v>
      </c>
      <c r="M317" s="8"/>
    </row>
    <row r="318" spans="1:13" x14ac:dyDescent="0.2">
      <c r="A318" s="12" t="s">
        <v>477</v>
      </c>
      <c r="B318" s="8">
        <v>190000</v>
      </c>
      <c r="C318" s="8">
        <v>62000</v>
      </c>
      <c r="D318" s="8">
        <v>46000</v>
      </c>
      <c r="E318" s="8">
        <v>23000</v>
      </c>
      <c r="F318" s="8">
        <v>45000</v>
      </c>
      <c r="G318" s="8">
        <v>14000</v>
      </c>
      <c r="H318" s="9">
        <v>32.653822903251204</v>
      </c>
      <c r="I318" s="9">
        <v>24.204799327147999</v>
      </c>
      <c r="J318" s="9">
        <v>12.046153441795701</v>
      </c>
      <c r="K318" s="9">
        <v>23.831051068415402</v>
      </c>
      <c r="L318" s="9">
        <v>7.2641732593897004</v>
      </c>
      <c r="M318" s="8"/>
    </row>
    <row r="319" spans="1:13" x14ac:dyDescent="0.2">
      <c r="A319" s="12" t="s">
        <v>478</v>
      </c>
      <c r="B319" s="8">
        <v>189000</v>
      </c>
      <c r="C319" s="8">
        <v>63000</v>
      </c>
      <c r="D319" s="8">
        <v>44000</v>
      </c>
      <c r="E319" s="8">
        <v>23000</v>
      </c>
      <c r="F319" s="8">
        <v>44000</v>
      </c>
      <c r="G319" s="8">
        <v>15000</v>
      </c>
      <c r="H319" s="9">
        <v>33.4117124876487</v>
      </c>
      <c r="I319" s="9">
        <v>23.358925448214301</v>
      </c>
      <c r="J319" s="9">
        <v>12.3846109135487</v>
      </c>
      <c r="K319" s="9">
        <v>23.169758680271201</v>
      </c>
      <c r="L319" s="9">
        <v>7.6749924703171999</v>
      </c>
      <c r="M319" s="8"/>
    </row>
    <row r="320" spans="1:13" x14ac:dyDescent="0.2">
      <c r="A320" s="12" t="s">
        <v>479</v>
      </c>
      <c r="B320" s="8">
        <v>188000</v>
      </c>
      <c r="C320" s="8">
        <v>60000</v>
      </c>
      <c r="D320" s="8">
        <v>44000</v>
      </c>
      <c r="E320" s="8">
        <v>21000</v>
      </c>
      <c r="F320" s="8">
        <v>46000</v>
      </c>
      <c r="G320" s="8">
        <v>17000</v>
      </c>
      <c r="H320" s="9">
        <v>31.991994549480498</v>
      </c>
      <c r="I320" s="9">
        <v>23.321729688298401</v>
      </c>
      <c r="J320" s="9">
        <v>11.112885368761701</v>
      </c>
      <c r="K320" s="9">
        <v>24.358605859308501</v>
      </c>
      <c r="L320" s="9">
        <v>9.21478453415091</v>
      </c>
      <c r="M320" s="8"/>
    </row>
    <row r="321" spans="1:13" x14ac:dyDescent="0.2">
      <c r="A321" s="12" t="s">
        <v>480</v>
      </c>
      <c r="B321" s="8">
        <v>186000</v>
      </c>
      <c r="C321" s="8">
        <v>57000</v>
      </c>
      <c r="D321" s="8">
        <v>45000</v>
      </c>
      <c r="E321" s="8">
        <v>22000</v>
      </c>
      <c r="F321" s="8">
        <v>46000</v>
      </c>
      <c r="G321" s="8">
        <v>16000</v>
      </c>
      <c r="H321" s="9">
        <v>30.6899576478692</v>
      </c>
      <c r="I321" s="9">
        <v>24.047615203715399</v>
      </c>
      <c r="J321" s="9">
        <v>11.571764528610601</v>
      </c>
      <c r="K321" s="9">
        <v>24.839228728413602</v>
      </c>
      <c r="L321" s="9">
        <v>8.8514338913912702</v>
      </c>
      <c r="M321" s="8"/>
    </row>
    <row r="322" spans="1:13" x14ac:dyDescent="0.2">
      <c r="A322" s="12" t="s">
        <v>481</v>
      </c>
      <c r="B322" s="8">
        <v>187000</v>
      </c>
      <c r="C322" s="8">
        <v>59000</v>
      </c>
      <c r="D322" s="8">
        <v>43000</v>
      </c>
      <c r="E322" s="8">
        <v>21000</v>
      </c>
      <c r="F322" s="8">
        <v>44000</v>
      </c>
      <c r="G322" s="8">
        <v>20000</v>
      </c>
      <c r="H322" s="9">
        <v>31.629613387313299</v>
      </c>
      <c r="I322" s="9">
        <v>22.836835434237301</v>
      </c>
      <c r="J322" s="9">
        <v>11.488744966119899</v>
      </c>
      <c r="K322" s="9">
        <v>23.588775450174602</v>
      </c>
      <c r="L322" s="9">
        <v>10.4560307621548</v>
      </c>
      <c r="M322" s="8"/>
    </row>
    <row r="323" spans="1:13" x14ac:dyDescent="0.2">
      <c r="A323" s="12" t="s">
        <v>482</v>
      </c>
      <c r="B323" s="8">
        <v>173000</v>
      </c>
      <c r="C323" s="8">
        <v>54000</v>
      </c>
      <c r="D323" s="8">
        <v>39000</v>
      </c>
      <c r="E323" s="8">
        <v>21000</v>
      </c>
      <c r="F323" s="8">
        <v>40000</v>
      </c>
      <c r="G323" s="8">
        <v>19000</v>
      </c>
      <c r="H323" s="9">
        <v>31.073129890002001</v>
      </c>
      <c r="I323" s="9">
        <v>22.6064612986113</v>
      </c>
      <c r="J323" s="9">
        <v>12.176574183676401</v>
      </c>
      <c r="K323" s="9">
        <v>23.362877847388599</v>
      </c>
      <c r="L323" s="9">
        <v>10.780956780321601</v>
      </c>
      <c r="M323" s="8"/>
    </row>
    <row r="324" spans="1:13" x14ac:dyDescent="0.2">
      <c r="A324" s="12" t="s">
        <v>483</v>
      </c>
      <c r="B324" s="8">
        <v>172000</v>
      </c>
      <c r="C324" s="8">
        <v>55000</v>
      </c>
      <c r="D324" s="8">
        <v>37000</v>
      </c>
      <c r="E324" s="8">
        <v>21000</v>
      </c>
      <c r="F324" s="8">
        <v>42000</v>
      </c>
      <c r="G324" s="8">
        <v>17000</v>
      </c>
      <c r="H324" s="9">
        <v>32.184836823197003</v>
      </c>
      <c r="I324" s="9">
        <v>21.370522375044999</v>
      </c>
      <c r="J324" s="9">
        <v>12.222855216193301</v>
      </c>
      <c r="K324" s="9">
        <v>24.131215774726499</v>
      </c>
      <c r="L324" s="9">
        <v>10.0905698108382</v>
      </c>
      <c r="M324" s="8"/>
    </row>
    <row r="325" spans="1:13" x14ac:dyDescent="0.2">
      <c r="A325" s="12" t="s">
        <v>484</v>
      </c>
      <c r="B325" s="8">
        <v>168000</v>
      </c>
      <c r="C325" s="8">
        <v>52000</v>
      </c>
      <c r="D325" s="8">
        <v>35000</v>
      </c>
      <c r="E325" s="8">
        <v>22000</v>
      </c>
      <c r="F325" s="8">
        <v>39000</v>
      </c>
      <c r="G325" s="8">
        <v>20000</v>
      </c>
      <c r="H325" s="9">
        <v>31.035814439849801</v>
      </c>
      <c r="I325" s="9">
        <v>21.0828699082656</v>
      </c>
      <c r="J325" s="9">
        <v>13.1321593231617</v>
      </c>
      <c r="K325" s="9">
        <v>22.945482199724299</v>
      </c>
      <c r="L325" s="9">
        <v>11.8036741289985</v>
      </c>
      <c r="M325" s="8"/>
    </row>
    <row r="326" spans="1:13" x14ac:dyDescent="0.2">
      <c r="A326" s="12" t="s">
        <v>485</v>
      </c>
      <c r="B326" s="8">
        <v>175000</v>
      </c>
      <c r="C326" s="8">
        <v>54000</v>
      </c>
      <c r="D326" s="8">
        <v>38000</v>
      </c>
      <c r="E326" s="8">
        <v>23000</v>
      </c>
      <c r="F326" s="8">
        <v>41000</v>
      </c>
      <c r="G326" s="8">
        <v>20000</v>
      </c>
      <c r="H326" s="9">
        <v>30.946271050521201</v>
      </c>
      <c r="I326" s="9">
        <v>21.630770993240901</v>
      </c>
      <c r="J326" s="9">
        <v>12.9986252720816</v>
      </c>
      <c r="K326" s="9">
        <v>23.203688853247801</v>
      </c>
      <c r="L326" s="9">
        <v>11.2206438309085</v>
      </c>
      <c r="M326" s="8"/>
    </row>
    <row r="327" spans="1:13" x14ac:dyDescent="0.2">
      <c r="A327" s="12" t="s">
        <v>486</v>
      </c>
      <c r="B327" s="8">
        <v>180000</v>
      </c>
      <c r="C327" s="8">
        <v>57000</v>
      </c>
      <c r="D327" s="8">
        <v>40000</v>
      </c>
      <c r="E327" s="8">
        <v>21000</v>
      </c>
      <c r="F327" s="8">
        <v>43000</v>
      </c>
      <c r="G327" s="8">
        <v>19000</v>
      </c>
      <c r="H327" s="9">
        <v>31.710371733203299</v>
      </c>
      <c r="I327" s="9">
        <v>22.090084897922999</v>
      </c>
      <c r="J327" s="9">
        <v>11.5787023696052</v>
      </c>
      <c r="K327" s="9">
        <v>24.0695586637998</v>
      </c>
      <c r="L327" s="9">
        <v>10.5512823354687</v>
      </c>
      <c r="M327" s="8"/>
    </row>
    <row r="328" spans="1:13" x14ac:dyDescent="0.2">
      <c r="A328" s="12" t="s">
        <v>487</v>
      </c>
      <c r="B328" s="8">
        <v>187000</v>
      </c>
      <c r="C328" s="8">
        <v>59000</v>
      </c>
      <c r="D328" s="8">
        <v>41000</v>
      </c>
      <c r="E328" s="8">
        <v>19000</v>
      </c>
      <c r="F328" s="8">
        <v>50000</v>
      </c>
      <c r="G328" s="8">
        <v>17000</v>
      </c>
      <c r="H328" s="9">
        <v>31.715654233147198</v>
      </c>
      <c r="I328" s="9">
        <v>22.079765974090002</v>
      </c>
      <c r="J328" s="9">
        <v>10.2895320553347</v>
      </c>
      <c r="K328" s="9">
        <v>26.627948094253298</v>
      </c>
      <c r="L328" s="9">
        <v>9.2870996431747805</v>
      </c>
      <c r="M328" s="8"/>
    </row>
    <row r="329" spans="1:13" x14ac:dyDescent="0.2">
      <c r="A329" s="12" t="s">
        <v>488</v>
      </c>
      <c r="B329" s="8">
        <v>188000</v>
      </c>
      <c r="C329" s="8">
        <v>61000</v>
      </c>
      <c r="D329" s="8">
        <v>41000</v>
      </c>
      <c r="E329" s="8">
        <v>18000</v>
      </c>
      <c r="F329" s="8">
        <v>49000</v>
      </c>
      <c r="G329" s="8">
        <v>19000</v>
      </c>
      <c r="H329" s="9">
        <v>32.675726085797997</v>
      </c>
      <c r="I329" s="9">
        <v>22.026645350386399</v>
      </c>
      <c r="J329" s="9">
        <v>9.3434585664801499</v>
      </c>
      <c r="K329" s="9">
        <v>26.0090594191314</v>
      </c>
      <c r="L329" s="9">
        <v>9.9451105782040994</v>
      </c>
      <c r="M329" s="8"/>
    </row>
    <row r="330" spans="1:13" x14ac:dyDescent="0.2">
      <c r="A330" s="12" t="s">
        <v>489</v>
      </c>
      <c r="B330" s="8">
        <v>190000</v>
      </c>
      <c r="C330" s="8">
        <v>61000</v>
      </c>
      <c r="D330" s="8">
        <v>41000</v>
      </c>
      <c r="E330" s="8">
        <v>19000</v>
      </c>
      <c r="F330" s="8">
        <v>50000</v>
      </c>
      <c r="G330" s="8">
        <v>19000</v>
      </c>
      <c r="H330" s="9">
        <v>32.234812186055301</v>
      </c>
      <c r="I330" s="9">
        <v>21.714177399142802</v>
      </c>
      <c r="J330" s="9">
        <v>9.8103431935215504</v>
      </c>
      <c r="K330" s="9">
        <v>26.370825918008499</v>
      </c>
      <c r="L330" s="9">
        <v>9.8698413032718708</v>
      </c>
      <c r="M330" s="8"/>
    </row>
    <row r="331" spans="1:13" x14ac:dyDescent="0.2">
      <c r="A331" s="12" t="s">
        <v>490</v>
      </c>
      <c r="B331" s="8">
        <v>189000</v>
      </c>
      <c r="C331" s="8">
        <v>60000</v>
      </c>
      <c r="D331" s="8">
        <v>43000</v>
      </c>
      <c r="E331" s="8">
        <v>18000</v>
      </c>
      <c r="F331" s="8">
        <v>49000</v>
      </c>
      <c r="G331" s="8">
        <v>18000</v>
      </c>
      <c r="H331" s="9">
        <v>31.774859207535801</v>
      </c>
      <c r="I331" s="9">
        <v>22.6422891291794</v>
      </c>
      <c r="J331" s="9">
        <v>9.6554756745588204</v>
      </c>
      <c r="K331" s="9">
        <v>26.1929611714781</v>
      </c>
      <c r="L331" s="9">
        <v>9.7344148172479397</v>
      </c>
      <c r="M331" s="8"/>
    </row>
    <row r="332" spans="1:13" x14ac:dyDescent="0.2">
      <c r="A332" s="12" t="s">
        <v>491</v>
      </c>
      <c r="B332" s="8">
        <v>188000</v>
      </c>
      <c r="C332" s="8">
        <v>58000</v>
      </c>
      <c r="D332" s="8">
        <v>44000</v>
      </c>
      <c r="E332" s="8">
        <v>18000</v>
      </c>
      <c r="F332" s="8">
        <v>51000</v>
      </c>
      <c r="G332" s="8">
        <v>17000</v>
      </c>
      <c r="H332" s="9">
        <v>31.1200957574146</v>
      </c>
      <c r="I332" s="9">
        <v>23.445670966883899</v>
      </c>
      <c r="J332" s="9">
        <v>9.6018087511637198</v>
      </c>
      <c r="K332" s="9">
        <v>26.886022077403901</v>
      </c>
      <c r="L332" s="9">
        <v>8.9464024471339307</v>
      </c>
      <c r="M332" s="8"/>
    </row>
    <row r="333" spans="1:13" x14ac:dyDescent="0.2">
      <c r="A333" s="12" t="s">
        <v>492</v>
      </c>
      <c r="B333" s="8">
        <v>187000</v>
      </c>
      <c r="C333" s="8">
        <v>58000</v>
      </c>
      <c r="D333" s="8">
        <v>45000</v>
      </c>
      <c r="E333" s="8">
        <v>17000</v>
      </c>
      <c r="F333" s="8">
        <v>47000</v>
      </c>
      <c r="G333" s="8">
        <v>19000</v>
      </c>
      <c r="H333" s="9">
        <v>31.2942525901667</v>
      </c>
      <c r="I333" s="9">
        <v>24.314604091739898</v>
      </c>
      <c r="J333" s="9">
        <v>9.1986428759024701</v>
      </c>
      <c r="K333" s="9">
        <v>25.163610636165298</v>
      </c>
      <c r="L333" s="9">
        <v>10.0288898060256</v>
      </c>
      <c r="M333" s="8"/>
    </row>
    <row r="334" spans="1:13" x14ac:dyDescent="0.2">
      <c r="A334" s="12" t="s">
        <v>493</v>
      </c>
      <c r="B334" s="8">
        <v>191000</v>
      </c>
      <c r="C334" s="8">
        <v>61000</v>
      </c>
      <c r="D334" s="8">
        <v>45000</v>
      </c>
      <c r="E334" s="8">
        <v>19000</v>
      </c>
      <c r="F334" s="8">
        <v>47000</v>
      </c>
      <c r="G334" s="8">
        <v>19000</v>
      </c>
      <c r="H334" s="9">
        <v>31.858574003437099</v>
      </c>
      <c r="I334" s="9">
        <v>23.675441170306399</v>
      </c>
      <c r="J334" s="9">
        <v>9.8770801022760608</v>
      </c>
      <c r="K334" s="9">
        <v>24.553590141258301</v>
      </c>
      <c r="L334" s="9">
        <v>10.0353145827221</v>
      </c>
      <c r="M334" s="8"/>
    </row>
    <row r="335" spans="1:13" x14ac:dyDescent="0.2">
      <c r="A335" s="12" t="s">
        <v>494</v>
      </c>
      <c r="B335" s="8">
        <v>190000</v>
      </c>
      <c r="C335" s="8">
        <v>62000</v>
      </c>
      <c r="D335" s="8">
        <v>45000</v>
      </c>
      <c r="E335" s="8">
        <v>18000</v>
      </c>
      <c r="F335" s="8">
        <v>46000</v>
      </c>
      <c r="G335" s="8">
        <v>19000</v>
      </c>
      <c r="H335" s="9">
        <v>32.700152782371802</v>
      </c>
      <c r="I335" s="9">
        <v>23.756871269038701</v>
      </c>
      <c r="J335" s="9">
        <v>9.5019084670835401</v>
      </c>
      <c r="K335" s="9">
        <v>24.178991636346499</v>
      </c>
      <c r="L335" s="9">
        <v>9.8620758451595307</v>
      </c>
      <c r="M335" s="8"/>
    </row>
    <row r="336" spans="1:13" x14ac:dyDescent="0.2">
      <c r="A336" s="12" t="s">
        <v>495</v>
      </c>
      <c r="B336" s="8">
        <v>188000</v>
      </c>
      <c r="C336" s="8">
        <v>63000</v>
      </c>
      <c r="D336" s="8">
        <v>47000</v>
      </c>
      <c r="E336" s="8">
        <v>18000</v>
      </c>
      <c r="F336" s="8">
        <v>43000</v>
      </c>
      <c r="G336" s="8">
        <v>16000</v>
      </c>
      <c r="H336" s="9">
        <v>33.629708505257597</v>
      </c>
      <c r="I336" s="9">
        <v>24.8758152535605</v>
      </c>
      <c r="J336" s="9">
        <v>9.7761213895913706</v>
      </c>
      <c r="K336" s="9">
        <v>23.015040596299698</v>
      </c>
      <c r="L336" s="9">
        <v>8.7033142552908291</v>
      </c>
      <c r="M336" s="8"/>
    </row>
    <row r="337" spans="1:13" x14ac:dyDescent="0.2">
      <c r="A337" s="12" t="s">
        <v>496</v>
      </c>
      <c r="B337" s="8">
        <v>181000</v>
      </c>
      <c r="C337" s="8">
        <v>60000</v>
      </c>
      <c r="D337" s="8">
        <v>47000</v>
      </c>
      <c r="E337" s="8">
        <v>18000</v>
      </c>
      <c r="F337" s="8">
        <v>40000</v>
      </c>
      <c r="G337" s="8">
        <v>16000</v>
      </c>
      <c r="H337" s="9">
        <v>33.183401928797402</v>
      </c>
      <c r="I337" s="9">
        <v>26.117976812332799</v>
      </c>
      <c r="J337" s="9">
        <v>9.8129365690450694</v>
      </c>
      <c r="K337" s="9">
        <v>22.019420917646698</v>
      </c>
      <c r="L337" s="9">
        <v>8.8662637721781206</v>
      </c>
      <c r="M337" s="8"/>
    </row>
    <row r="338" spans="1:13" x14ac:dyDescent="0.2">
      <c r="A338" s="12" t="s">
        <v>497</v>
      </c>
      <c r="B338" s="8">
        <v>189000</v>
      </c>
      <c r="C338" s="8">
        <v>64000</v>
      </c>
      <c r="D338" s="8">
        <v>52000</v>
      </c>
      <c r="E338" s="8">
        <v>19000</v>
      </c>
      <c r="F338" s="8">
        <v>37000</v>
      </c>
      <c r="G338" s="8">
        <v>17000</v>
      </c>
      <c r="H338" s="9">
        <v>34.167771355851301</v>
      </c>
      <c r="I338" s="9">
        <v>27.399650034466301</v>
      </c>
      <c r="J338" s="9">
        <v>10.0615090938014</v>
      </c>
      <c r="K338" s="9">
        <v>19.443236650935901</v>
      </c>
      <c r="L338" s="9">
        <v>8.9278328649451204</v>
      </c>
      <c r="M338" s="8"/>
    </row>
    <row r="339" spans="1:13" x14ac:dyDescent="0.2">
      <c r="A339" s="12" t="s">
        <v>498</v>
      </c>
      <c r="B339" s="8">
        <v>191000</v>
      </c>
      <c r="C339" s="8">
        <v>65000</v>
      </c>
      <c r="D339" s="8">
        <v>52000</v>
      </c>
      <c r="E339" s="8">
        <v>20000</v>
      </c>
      <c r="F339" s="8">
        <v>38000</v>
      </c>
      <c r="G339" s="8">
        <v>16000</v>
      </c>
      <c r="H339" s="9">
        <v>33.928430945775098</v>
      </c>
      <c r="I339" s="9">
        <v>27.259281792006</v>
      </c>
      <c r="J339" s="9">
        <v>10.266482752833401</v>
      </c>
      <c r="K339" s="9">
        <v>19.924581342536001</v>
      </c>
      <c r="L339" s="9">
        <v>8.6212231668493597</v>
      </c>
      <c r="M339" s="8"/>
    </row>
    <row r="340" spans="1:13" x14ac:dyDescent="0.2">
      <c r="A340" s="12" t="s">
        <v>499</v>
      </c>
      <c r="B340" s="8">
        <v>196000</v>
      </c>
      <c r="C340" s="8">
        <v>72000</v>
      </c>
      <c r="D340" s="8">
        <v>51000</v>
      </c>
      <c r="E340" s="8">
        <v>19000</v>
      </c>
      <c r="F340" s="8">
        <v>39000</v>
      </c>
      <c r="G340" s="8">
        <v>14000</v>
      </c>
      <c r="H340" s="9">
        <v>36.8348539587288</v>
      </c>
      <c r="I340" s="9">
        <v>26.123629906313099</v>
      </c>
      <c r="J340" s="9">
        <v>9.7075092360133102</v>
      </c>
      <c r="K340" s="9">
        <v>20.011532259710599</v>
      </c>
      <c r="L340" s="9">
        <v>7.32247463923418</v>
      </c>
      <c r="M340" s="8"/>
    </row>
    <row r="341" spans="1:13" x14ac:dyDescent="0.2">
      <c r="A341" s="12" t="s">
        <v>500</v>
      </c>
      <c r="B341" s="8">
        <v>191000</v>
      </c>
      <c r="C341" s="8">
        <v>69000</v>
      </c>
      <c r="D341" s="8">
        <v>49000</v>
      </c>
      <c r="E341" s="8">
        <v>20000</v>
      </c>
      <c r="F341" s="8">
        <v>39000</v>
      </c>
      <c r="G341" s="8">
        <v>15000</v>
      </c>
      <c r="H341" s="9">
        <v>36.0401015627045</v>
      </c>
      <c r="I341" s="9">
        <v>25.503756249509198</v>
      </c>
      <c r="J341" s="9">
        <v>10.241080543412799</v>
      </c>
      <c r="K341" s="9">
        <v>20.4193387953826</v>
      </c>
      <c r="L341" s="9">
        <v>7.7957228489909198</v>
      </c>
      <c r="M341" s="8"/>
    </row>
    <row r="342" spans="1:13" x14ac:dyDescent="0.2">
      <c r="A342" s="12" t="s">
        <v>501</v>
      </c>
      <c r="B342" s="8">
        <v>193000</v>
      </c>
      <c r="C342" s="8">
        <v>70000</v>
      </c>
      <c r="D342" s="8">
        <v>48000</v>
      </c>
      <c r="E342" s="8">
        <v>19000</v>
      </c>
      <c r="F342" s="8">
        <v>38000</v>
      </c>
      <c r="G342" s="8">
        <v>19000</v>
      </c>
      <c r="H342" s="9">
        <v>36.118472814609298</v>
      </c>
      <c r="I342" s="9">
        <v>24.762412522257701</v>
      </c>
      <c r="J342" s="9">
        <v>10.023189366019301</v>
      </c>
      <c r="K342" s="9">
        <v>19.474408878214401</v>
      </c>
      <c r="L342" s="9">
        <v>9.6215164188993292</v>
      </c>
      <c r="M342" s="8"/>
    </row>
    <row r="343" spans="1:13" x14ac:dyDescent="0.2">
      <c r="A343" s="12" t="s">
        <v>502</v>
      </c>
      <c r="B343" s="8">
        <v>190000</v>
      </c>
      <c r="C343" s="8">
        <v>71000</v>
      </c>
      <c r="D343" s="8">
        <v>46000</v>
      </c>
      <c r="E343" s="8">
        <v>19000</v>
      </c>
      <c r="F343" s="8">
        <v>34000</v>
      </c>
      <c r="G343" s="8">
        <v>19000</v>
      </c>
      <c r="H343" s="9">
        <v>37.481814923359103</v>
      </c>
      <c r="I343" s="9">
        <v>24.179299584642301</v>
      </c>
      <c r="J343" s="9">
        <v>10.119336271057801</v>
      </c>
      <c r="K343" s="9">
        <v>18.003225874464999</v>
      </c>
      <c r="L343" s="9">
        <v>10.2163233464758</v>
      </c>
      <c r="M343" s="8"/>
    </row>
    <row r="344" spans="1:13" x14ac:dyDescent="0.2">
      <c r="A344" s="12" t="s">
        <v>503</v>
      </c>
      <c r="B344" s="8">
        <v>190000</v>
      </c>
      <c r="C344" s="8">
        <v>72000</v>
      </c>
      <c r="D344" s="8">
        <v>42000</v>
      </c>
      <c r="E344" s="8">
        <v>19000</v>
      </c>
      <c r="F344" s="8">
        <v>36000</v>
      </c>
      <c r="G344" s="8">
        <v>21000</v>
      </c>
      <c r="H344" s="9">
        <v>37.769689435759098</v>
      </c>
      <c r="I344" s="9">
        <v>22.024461674602801</v>
      </c>
      <c r="J344" s="9">
        <v>10.0443512704901</v>
      </c>
      <c r="K344" s="9">
        <v>19.163752054275001</v>
      </c>
      <c r="L344" s="9">
        <v>10.997745564873</v>
      </c>
      <c r="M344" s="8"/>
    </row>
    <row r="345" spans="1:13" x14ac:dyDescent="0.2">
      <c r="A345" s="12" t="s">
        <v>504</v>
      </c>
      <c r="B345" s="8">
        <v>186000</v>
      </c>
      <c r="C345" s="8">
        <v>72000</v>
      </c>
      <c r="D345" s="8">
        <v>42000</v>
      </c>
      <c r="E345" s="8">
        <v>19000</v>
      </c>
      <c r="F345" s="8">
        <v>35000</v>
      </c>
      <c r="G345" s="8">
        <v>18000</v>
      </c>
      <c r="H345" s="9">
        <v>38.636216809871399</v>
      </c>
      <c r="I345" s="9">
        <v>22.860542240024099</v>
      </c>
      <c r="J345" s="9">
        <v>9.9721127549152602</v>
      </c>
      <c r="K345" s="9">
        <v>19.027930314189099</v>
      </c>
      <c r="L345" s="9">
        <v>9.5031978810000695</v>
      </c>
      <c r="M345" s="8"/>
    </row>
    <row r="346" spans="1:13" x14ac:dyDescent="0.2">
      <c r="A346" s="12" t="s">
        <v>505</v>
      </c>
      <c r="B346" s="8">
        <v>191000</v>
      </c>
      <c r="C346" s="8">
        <v>73000</v>
      </c>
      <c r="D346" s="8">
        <v>44000</v>
      </c>
      <c r="E346" s="8">
        <v>17000</v>
      </c>
      <c r="F346" s="8">
        <v>38000</v>
      </c>
      <c r="G346" s="8">
        <v>18000</v>
      </c>
      <c r="H346" s="9">
        <v>38.118099900110302</v>
      </c>
      <c r="I346" s="9">
        <v>23.240294752916899</v>
      </c>
      <c r="J346" s="9">
        <v>9.0632861080168006</v>
      </c>
      <c r="K346" s="9">
        <v>20.071544001129599</v>
      </c>
      <c r="L346" s="9">
        <v>9.5067752378262806</v>
      </c>
      <c r="M346" s="8"/>
    </row>
    <row r="347" spans="1:13" x14ac:dyDescent="0.2">
      <c r="A347" s="12" t="s">
        <v>506</v>
      </c>
      <c r="B347" s="8">
        <v>192000</v>
      </c>
      <c r="C347" s="8">
        <v>71000</v>
      </c>
      <c r="D347" s="8">
        <v>48000</v>
      </c>
      <c r="E347" s="8">
        <v>17000</v>
      </c>
      <c r="F347" s="8">
        <v>39000</v>
      </c>
      <c r="G347" s="8">
        <v>16000</v>
      </c>
      <c r="H347" s="9">
        <v>37.214655868336799</v>
      </c>
      <c r="I347" s="9">
        <v>25.026431603343699</v>
      </c>
      <c r="J347" s="9">
        <v>8.8810187234707403</v>
      </c>
      <c r="K347" s="9">
        <v>20.378635973021499</v>
      </c>
      <c r="L347" s="9">
        <v>8.4992578318273004</v>
      </c>
      <c r="M347" s="8"/>
    </row>
    <row r="348" spans="1:13" x14ac:dyDescent="0.2">
      <c r="A348" s="12" t="s">
        <v>507</v>
      </c>
      <c r="B348" s="8">
        <v>195000</v>
      </c>
      <c r="C348" s="8">
        <v>74000</v>
      </c>
      <c r="D348" s="8">
        <v>48000</v>
      </c>
      <c r="E348" s="8">
        <v>17000</v>
      </c>
      <c r="F348" s="8">
        <v>38000</v>
      </c>
      <c r="G348" s="8">
        <v>18000</v>
      </c>
      <c r="H348" s="9">
        <v>37.776489063606597</v>
      </c>
      <c r="I348" s="9">
        <v>24.5778890861876</v>
      </c>
      <c r="J348" s="9">
        <v>8.8296878688659195</v>
      </c>
      <c r="K348" s="9">
        <v>19.579274739035402</v>
      </c>
      <c r="L348" s="9">
        <v>9.2366592423044906</v>
      </c>
      <c r="M348" s="8"/>
    </row>
    <row r="349" spans="1:13" x14ac:dyDescent="0.2">
      <c r="A349" s="12" t="s">
        <v>508</v>
      </c>
      <c r="B349" s="8">
        <v>187000</v>
      </c>
      <c r="C349" s="8">
        <v>71000</v>
      </c>
      <c r="D349" s="8">
        <v>44000</v>
      </c>
      <c r="E349" s="8">
        <v>17000</v>
      </c>
      <c r="F349" s="8">
        <v>38000</v>
      </c>
      <c r="G349" s="8">
        <v>17000</v>
      </c>
      <c r="H349" s="9">
        <v>37.969652985694204</v>
      </c>
      <c r="I349" s="9">
        <v>23.8175322832031</v>
      </c>
      <c r="J349" s="9">
        <v>8.9755606377907604</v>
      </c>
      <c r="K349" s="9">
        <v>20.392379503714398</v>
      </c>
      <c r="L349" s="9">
        <v>8.8448745895976106</v>
      </c>
      <c r="M349" s="8"/>
    </row>
    <row r="350" spans="1:13" x14ac:dyDescent="0.2">
      <c r="A350" s="12" t="s">
        <v>509</v>
      </c>
      <c r="B350" s="8">
        <v>190000</v>
      </c>
      <c r="C350" s="8">
        <v>72000</v>
      </c>
      <c r="D350" s="8">
        <v>43000</v>
      </c>
      <c r="E350" s="8">
        <v>17000</v>
      </c>
      <c r="F350" s="8">
        <v>38000</v>
      </c>
      <c r="G350" s="8">
        <v>18000</v>
      </c>
      <c r="H350" s="9">
        <v>37.9606730612051</v>
      </c>
      <c r="I350" s="9">
        <v>22.902220511387299</v>
      </c>
      <c r="J350" s="9">
        <v>9.2221618742782407</v>
      </c>
      <c r="K350" s="9">
        <v>20.1659978591127</v>
      </c>
      <c r="L350" s="9">
        <v>9.7489466940165901</v>
      </c>
      <c r="M350" s="8"/>
    </row>
    <row r="351" spans="1:13" x14ac:dyDescent="0.2">
      <c r="A351" s="12" t="s">
        <v>510</v>
      </c>
      <c r="B351" s="8">
        <v>190000</v>
      </c>
      <c r="C351" s="8">
        <v>70000</v>
      </c>
      <c r="D351" s="8">
        <v>43000</v>
      </c>
      <c r="E351" s="8">
        <v>19000</v>
      </c>
      <c r="F351" s="8">
        <v>42000</v>
      </c>
      <c r="G351" s="8">
        <v>17000</v>
      </c>
      <c r="H351" s="9">
        <v>36.975632811679397</v>
      </c>
      <c r="I351" s="9">
        <v>22.407310156496202</v>
      </c>
      <c r="J351" s="9">
        <v>9.7353219199663901</v>
      </c>
      <c r="K351" s="9">
        <v>22.103770612330599</v>
      </c>
      <c r="L351" s="9">
        <v>8.7779644995273607</v>
      </c>
      <c r="M351" s="8"/>
    </row>
    <row r="352" spans="1:13" x14ac:dyDescent="0.2">
      <c r="A352" s="12" t="s">
        <v>511</v>
      </c>
      <c r="B352" s="8">
        <v>192000</v>
      </c>
      <c r="C352" s="8">
        <v>66000</v>
      </c>
      <c r="D352" s="8">
        <v>44000</v>
      </c>
      <c r="E352" s="8">
        <v>19000</v>
      </c>
      <c r="F352" s="8">
        <v>44000</v>
      </c>
      <c r="G352" s="8">
        <v>19000</v>
      </c>
      <c r="H352" s="9">
        <v>34.353373364831199</v>
      </c>
      <c r="I352" s="9">
        <v>23.0031948881789</v>
      </c>
      <c r="J352" s="9">
        <v>9.9208042376497296</v>
      </c>
      <c r="K352" s="9">
        <v>22.694112872173299</v>
      </c>
      <c r="L352" s="9">
        <v>10.0285146371669</v>
      </c>
      <c r="M352" s="8"/>
    </row>
    <row r="353" spans="1:13" x14ac:dyDescent="0.2">
      <c r="A353" s="12" t="s">
        <v>512</v>
      </c>
      <c r="B353" s="8">
        <v>189000</v>
      </c>
      <c r="C353" s="8">
        <v>67000</v>
      </c>
      <c r="D353" s="8">
        <v>43000</v>
      </c>
      <c r="E353" s="8">
        <v>19000</v>
      </c>
      <c r="F353" s="8">
        <v>43000</v>
      </c>
      <c r="G353" s="8">
        <v>17000</v>
      </c>
      <c r="H353" s="9">
        <v>35.673053498988502</v>
      </c>
      <c r="I353" s="9">
        <v>22.679080211411598</v>
      </c>
      <c r="J353" s="9">
        <v>9.8100897122218296</v>
      </c>
      <c r="K353" s="9">
        <v>22.774406066961099</v>
      </c>
      <c r="L353" s="9">
        <v>9.0633705104170001</v>
      </c>
      <c r="M353" s="8"/>
    </row>
    <row r="354" spans="1:13" x14ac:dyDescent="0.2">
      <c r="A354" s="12" t="s">
        <v>513</v>
      </c>
      <c r="B354" s="8">
        <v>185000</v>
      </c>
      <c r="C354" s="8">
        <v>65000</v>
      </c>
      <c r="D354" s="8">
        <v>40000</v>
      </c>
      <c r="E354" s="8">
        <v>17000</v>
      </c>
      <c r="F354" s="8">
        <v>44000</v>
      </c>
      <c r="G354" s="8">
        <v>19000</v>
      </c>
      <c r="H354" s="9">
        <v>35.119832299613201</v>
      </c>
      <c r="I354" s="9">
        <v>21.693536187409499</v>
      </c>
      <c r="J354" s="9">
        <v>9.1316750588896305</v>
      </c>
      <c r="K354" s="9">
        <v>23.6968642620967</v>
      </c>
      <c r="L354" s="9">
        <v>10.358092191991</v>
      </c>
      <c r="M354" s="8"/>
    </row>
    <row r="355" spans="1:13" x14ac:dyDescent="0.2">
      <c r="A355" s="12" t="s">
        <v>514</v>
      </c>
      <c r="B355" s="8">
        <v>182000</v>
      </c>
      <c r="C355" s="8">
        <v>59000</v>
      </c>
      <c r="D355" s="8">
        <v>39000</v>
      </c>
      <c r="E355" s="8">
        <v>18000</v>
      </c>
      <c r="F355" s="8">
        <v>44000</v>
      </c>
      <c r="G355" s="8">
        <v>21000</v>
      </c>
      <c r="H355" s="9">
        <v>32.584714756515602</v>
      </c>
      <c r="I355" s="9">
        <v>21.550201642852802</v>
      </c>
      <c r="J355" s="9">
        <v>9.8769235847862795</v>
      </c>
      <c r="K355" s="9">
        <v>24.348993436291298</v>
      </c>
      <c r="L355" s="9">
        <v>11.639166579554001</v>
      </c>
      <c r="M355" s="8"/>
    </row>
    <row r="356" spans="1:13" x14ac:dyDescent="0.2">
      <c r="A356" s="8"/>
      <c r="B356" s="8"/>
      <c r="C356" s="8"/>
      <c r="D356" s="8"/>
      <c r="E356" s="8"/>
      <c r="F356" s="8"/>
      <c r="G356" s="8"/>
      <c r="H356" s="9"/>
      <c r="I356" s="9"/>
      <c r="J356" s="9"/>
      <c r="K356" s="9"/>
      <c r="L356" s="9"/>
      <c r="M356"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57"/>
  <sheetViews>
    <sheetView workbookViewId="0"/>
  </sheetViews>
  <sheetFormatPr defaultColWidth="10.88671875" defaultRowHeight="15" x14ac:dyDescent="0.2"/>
  <cols>
    <col min="1" max="1" width="21.77734375" customWidth="1"/>
    <col min="2" max="10" width="12.77734375" customWidth="1"/>
    <col min="11" max="11" width="70.77734375" customWidth="1"/>
  </cols>
  <sheetData>
    <row r="1" spans="1:11" ht="19.5" x14ac:dyDescent="0.3">
      <c r="A1" s="2" t="s">
        <v>631</v>
      </c>
    </row>
    <row r="2" spans="1:11" x14ac:dyDescent="0.2">
      <c r="A2" t="s">
        <v>134</v>
      </c>
    </row>
    <row r="3" spans="1:11" ht="30" customHeight="1" x14ac:dyDescent="0.25">
      <c r="A3" s="3" t="s">
        <v>21</v>
      </c>
    </row>
    <row r="4" spans="1:11" x14ac:dyDescent="0.2">
      <c r="A4" t="s">
        <v>135</v>
      </c>
    </row>
    <row r="5" spans="1:11" x14ac:dyDescent="0.2">
      <c r="A5" t="s">
        <v>539</v>
      </c>
    </row>
    <row r="6" spans="1:11" x14ac:dyDescent="0.2">
      <c r="A6" t="s">
        <v>632</v>
      </c>
    </row>
    <row r="7" spans="1:11" x14ac:dyDescent="0.2">
      <c r="A7" t="s">
        <v>633</v>
      </c>
    </row>
    <row r="8" spans="1:11" ht="70.150000000000006" customHeight="1" x14ac:dyDescent="0.25">
      <c r="A8" s="5" t="s">
        <v>137</v>
      </c>
      <c r="B8" s="6" t="s">
        <v>592</v>
      </c>
      <c r="C8" s="6" t="s">
        <v>634</v>
      </c>
      <c r="D8" s="6" t="s">
        <v>635</v>
      </c>
      <c r="E8" s="6" t="s">
        <v>636</v>
      </c>
      <c r="F8" s="6" t="s">
        <v>637</v>
      </c>
      <c r="G8" s="6" t="s">
        <v>638</v>
      </c>
      <c r="H8" s="6" t="s">
        <v>639</v>
      </c>
      <c r="I8" s="6" t="s">
        <v>640</v>
      </c>
      <c r="J8" s="6" t="s">
        <v>641</v>
      </c>
      <c r="K8" s="6" t="s">
        <v>165</v>
      </c>
    </row>
    <row r="9" spans="1:11" x14ac:dyDescent="0.2">
      <c r="A9" s="12" t="s">
        <v>166</v>
      </c>
      <c r="B9" s="8">
        <v>320000</v>
      </c>
      <c r="C9" s="8">
        <v>255000</v>
      </c>
      <c r="D9" s="8">
        <v>66000</v>
      </c>
      <c r="E9" s="8">
        <v>9000</v>
      </c>
      <c r="F9" s="8">
        <v>27000</v>
      </c>
      <c r="G9" s="8">
        <v>31000</v>
      </c>
      <c r="H9" s="9">
        <v>13.1</v>
      </c>
      <c r="I9" s="9">
        <v>40.5</v>
      </c>
      <c r="J9" s="9">
        <v>46.5</v>
      </c>
      <c r="K9" s="8"/>
    </row>
    <row r="10" spans="1:11" x14ac:dyDescent="0.2">
      <c r="A10" s="12" t="s">
        <v>167</v>
      </c>
      <c r="B10" s="8" t="s">
        <v>603</v>
      </c>
      <c r="C10" s="8" t="s">
        <v>603</v>
      </c>
      <c r="D10" s="8" t="s">
        <v>603</v>
      </c>
      <c r="E10" s="8" t="s">
        <v>603</v>
      </c>
      <c r="F10" s="8" t="s">
        <v>603</v>
      </c>
      <c r="G10" s="8" t="s">
        <v>603</v>
      </c>
      <c r="H10" s="9" t="s">
        <v>603</v>
      </c>
      <c r="I10" s="9" t="s">
        <v>603</v>
      </c>
      <c r="J10" s="9" t="s">
        <v>603</v>
      </c>
      <c r="K10" s="8"/>
    </row>
    <row r="11" spans="1:11" x14ac:dyDescent="0.2">
      <c r="A11" s="12" t="s">
        <v>168</v>
      </c>
      <c r="B11" s="8" t="s">
        <v>603</v>
      </c>
      <c r="C11" s="8" t="s">
        <v>603</v>
      </c>
      <c r="D11" s="8" t="s">
        <v>603</v>
      </c>
      <c r="E11" s="8" t="s">
        <v>603</v>
      </c>
      <c r="F11" s="8" t="s">
        <v>603</v>
      </c>
      <c r="G11" s="8" t="s">
        <v>603</v>
      </c>
      <c r="H11" s="9" t="s">
        <v>603</v>
      </c>
      <c r="I11" s="9" t="s">
        <v>603</v>
      </c>
      <c r="J11" s="9" t="s">
        <v>603</v>
      </c>
      <c r="K11" s="8"/>
    </row>
    <row r="12" spans="1:11" x14ac:dyDescent="0.2">
      <c r="A12" s="12" t="s">
        <v>169</v>
      </c>
      <c r="B12" s="8">
        <v>315000</v>
      </c>
      <c r="C12" s="8">
        <v>245000</v>
      </c>
      <c r="D12" s="8">
        <v>70000</v>
      </c>
      <c r="E12" s="8">
        <v>9000</v>
      </c>
      <c r="F12" s="8">
        <v>31000</v>
      </c>
      <c r="G12" s="8">
        <v>30000</v>
      </c>
      <c r="H12" s="9">
        <v>13.6</v>
      </c>
      <c r="I12" s="9">
        <v>43.7</v>
      </c>
      <c r="J12" s="9">
        <v>42.7</v>
      </c>
      <c r="K12" s="8"/>
    </row>
    <row r="13" spans="1:11" x14ac:dyDescent="0.2">
      <c r="A13" s="12" t="s">
        <v>170</v>
      </c>
      <c r="B13" s="8" t="s">
        <v>603</v>
      </c>
      <c r="C13" s="8" t="s">
        <v>603</v>
      </c>
      <c r="D13" s="8" t="s">
        <v>603</v>
      </c>
      <c r="E13" s="8" t="s">
        <v>603</v>
      </c>
      <c r="F13" s="8" t="s">
        <v>603</v>
      </c>
      <c r="G13" s="8" t="s">
        <v>603</v>
      </c>
      <c r="H13" s="9" t="s">
        <v>603</v>
      </c>
      <c r="I13" s="9" t="s">
        <v>603</v>
      </c>
      <c r="J13" s="9" t="s">
        <v>603</v>
      </c>
      <c r="K13" s="8"/>
    </row>
    <row r="14" spans="1:11" x14ac:dyDescent="0.2">
      <c r="A14" s="12" t="s">
        <v>171</v>
      </c>
      <c r="B14" s="8" t="s">
        <v>603</v>
      </c>
      <c r="C14" s="8" t="s">
        <v>603</v>
      </c>
      <c r="D14" s="8" t="s">
        <v>603</v>
      </c>
      <c r="E14" s="8" t="s">
        <v>603</v>
      </c>
      <c r="F14" s="8" t="s">
        <v>603</v>
      </c>
      <c r="G14" s="8" t="s">
        <v>603</v>
      </c>
      <c r="H14" s="9" t="s">
        <v>603</v>
      </c>
      <c r="I14" s="9" t="s">
        <v>603</v>
      </c>
      <c r="J14" s="9" t="s">
        <v>603</v>
      </c>
      <c r="K14" s="8"/>
    </row>
    <row r="15" spans="1:11" x14ac:dyDescent="0.2">
      <c r="A15" s="12" t="s">
        <v>172</v>
      </c>
      <c r="B15" s="8">
        <v>306000</v>
      </c>
      <c r="C15" s="8">
        <v>239000</v>
      </c>
      <c r="D15" s="8">
        <v>67000</v>
      </c>
      <c r="E15" s="8">
        <v>12000</v>
      </c>
      <c r="F15" s="8">
        <v>27000</v>
      </c>
      <c r="G15" s="8">
        <v>28000</v>
      </c>
      <c r="H15" s="9">
        <v>17.399999999999999</v>
      </c>
      <c r="I15" s="9">
        <v>40.5</v>
      </c>
      <c r="J15" s="9">
        <v>42.1</v>
      </c>
      <c r="K15" s="8"/>
    </row>
    <row r="16" spans="1:11" x14ac:dyDescent="0.2">
      <c r="A16" s="12" t="s">
        <v>173</v>
      </c>
      <c r="B16" s="8" t="s">
        <v>603</v>
      </c>
      <c r="C16" s="8" t="s">
        <v>603</v>
      </c>
      <c r="D16" s="8" t="s">
        <v>603</v>
      </c>
      <c r="E16" s="8" t="s">
        <v>603</v>
      </c>
      <c r="F16" s="8" t="s">
        <v>603</v>
      </c>
      <c r="G16" s="8" t="s">
        <v>603</v>
      </c>
      <c r="H16" s="9" t="s">
        <v>603</v>
      </c>
      <c r="I16" s="9" t="s">
        <v>603</v>
      </c>
      <c r="J16" s="9" t="s">
        <v>603</v>
      </c>
      <c r="K16" s="8"/>
    </row>
    <row r="17" spans="1:11" x14ac:dyDescent="0.2">
      <c r="A17" s="12" t="s">
        <v>174</v>
      </c>
      <c r="B17" s="8" t="s">
        <v>603</v>
      </c>
      <c r="C17" s="8" t="s">
        <v>603</v>
      </c>
      <c r="D17" s="8" t="s">
        <v>603</v>
      </c>
      <c r="E17" s="8" t="s">
        <v>603</v>
      </c>
      <c r="F17" s="8" t="s">
        <v>603</v>
      </c>
      <c r="G17" s="8" t="s">
        <v>603</v>
      </c>
      <c r="H17" s="9" t="s">
        <v>603</v>
      </c>
      <c r="I17" s="9" t="s">
        <v>603</v>
      </c>
      <c r="J17" s="9" t="s">
        <v>603</v>
      </c>
      <c r="K17" s="8"/>
    </row>
    <row r="18" spans="1:11" x14ac:dyDescent="0.2">
      <c r="A18" s="12" t="s">
        <v>175</v>
      </c>
      <c r="B18" s="8">
        <v>295000</v>
      </c>
      <c r="C18" s="8">
        <v>239000</v>
      </c>
      <c r="D18" s="8">
        <v>56000</v>
      </c>
      <c r="E18" s="8">
        <v>10000</v>
      </c>
      <c r="F18" s="8">
        <v>24000</v>
      </c>
      <c r="G18" s="8">
        <v>22000</v>
      </c>
      <c r="H18" s="9">
        <v>17.3</v>
      </c>
      <c r="I18" s="9">
        <v>42.9</v>
      </c>
      <c r="J18" s="9">
        <v>39.700000000000003</v>
      </c>
      <c r="K18" s="8"/>
    </row>
    <row r="19" spans="1:11" x14ac:dyDescent="0.2">
      <c r="A19" s="12" t="s">
        <v>176</v>
      </c>
      <c r="B19" s="8" t="s">
        <v>603</v>
      </c>
      <c r="C19" s="8" t="s">
        <v>603</v>
      </c>
      <c r="D19" s="8" t="s">
        <v>603</v>
      </c>
      <c r="E19" s="8" t="s">
        <v>603</v>
      </c>
      <c r="F19" s="8" t="s">
        <v>603</v>
      </c>
      <c r="G19" s="8" t="s">
        <v>603</v>
      </c>
      <c r="H19" s="9" t="s">
        <v>603</v>
      </c>
      <c r="I19" s="9" t="s">
        <v>603</v>
      </c>
      <c r="J19" s="9" t="s">
        <v>603</v>
      </c>
      <c r="K19" s="8"/>
    </row>
    <row r="20" spans="1:11" x14ac:dyDescent="0.2">
      <c r="A20" s="12" t="s">
        <v>177</v>
      </c>
      <c r="B20" s="8" t="s">
        <v>603</v>
      </c>
      <c r="C20" s="8" t="s">
        <v>603</v>
      </c>
      <c r="D20" s="8" t="s">
        <v>603</v>
      </c>
      <c r="E20" s="8" t="s">
        <v>603</v>
      </c>
      <c r="F20" s="8" t="s">
        <v>603</v>
      </c>
      <c r="G20" s="8" t="s">
        <v>603</v>
      </c>
      <c r="H20" s="9" t="s">
        <v>603</v>
      </c>
      <c r="I20" s="9" t="s">
        <v>603</v>
      </c>
      <c r="J20" s="9" t="s">
        <v>603</v>
      </c>
      <c r="K20" s="8"/>
    </row>
    <row r="21" spans="1:11" x14ac:dyDescent="0.2">
      <c r="A21" s="12" t="s">
        <v>178</v>
      </c>
      <c r="B21" s="8">
        <v>300000</v>
      </c>
      <c r="C21" s="8">
        <v>245000</v>
      </c>
      <c r="D21" s="8">
        <v>55000</v>
      </c>
      <c r="E21" s="8">
        <v>9000</v>
      </c>
      <c r="F21" s="8">
        <v>24000</v>
      </c>
      <c r="G21" s="8">
        <v>22000</v>
      </c>
      <c r="H21" s="9">
        <v>15.6</v>
      </c>
      <c r="I21" s="9">
        <v>44.2</v>
      </c>
      <c r="J21" s="9">
        <v>40.200000000000003</v>
      </c>
      <c r="K21" s="8"/>
    </row>
    <row r="22" spans="1:11" x14ac:dyDescent="0.2">
      <c r="A22" s="12" t="s">
        <v>179</v>
      </c>
      <c r="B22" s="8" t="s">
        <v>603</v>
      </c>
      <c r="C22" s="8" t="s">
        <v>603</v>
      </c>
      <c r="D22" s="8" t="s">
        <v>603</v>
      </c>
      <c r="E22" s="8" t="s">
        <v>603</v>
      </c>
      <c r="F22" s="8" t="s">
        <v>603</v>
      </c>
      <c r="G22" s="8" t="s">
        <v>603</v>
      </c>
      <c r="H22" s="9" t="s">
        <v>603</v>
      </c>
      <c r="I22" s="9" t="s">
        <v>603</v>
      </c>
      <c r="J22" s="9" t="s">
        <v>603</v>
      </c>
      <c r="K22" s="8"/>
    </row>
    <row r="23" spans="1:11" x14ac:dyDescent="0.2">
      <c r="A23" s="12" t="s">
        <v>180</v>
      </c>
      <c r="B23" s="8" t="s">
        <v>603</v>
      </c>
      <c r="C23" s="8" t="s">
        <v>603</v>
      </c>
      <c r="D23" s="8" t="s">
        <v>603</v>
      </c>
      <c r="E23" s="8" t="s">
        <v>603</v>
      </c>
      <c r="F23" s="8" t="s">
        <v>603</v>
      </c>
      <c r="G23" s="8" t="s">
        <v>603</v>
      </c>
      <c r="H23" s="9" t="s">
        <v>603</v>
      </c>
      <c r="I23" s="9" t="s">
        <v>603</v>
      </c>
      <c r="J23" s="9" t="s">
        <v>603</v>
      </c>
      <c r="K23" s="8"/>
    </row>
    <row r="24" spans="1:11" x14ac:dyDescent="0.2">
      <c r="A24" s="12" t="s">
        <v>181</v>
      </c>
      <c r="B24" s="8">
        <v>309000</v>
      </c>
      <c r="C24" s="8">
        <v>251000</v>
      </c>
      <c r="D24" s="8">
        <v>58000</v>
      </c>
      <c r="E24" s="8">
        <v>12000</v>
      </c>
      <c r="F24" s="8">
        <v>25000</v>
      </c>
      <c r="G24" s="8">
        <v>22000</v>
      </c>
      <c r="H24" s="9">
        <v>19.8</v>
      </c>
      <c r="I24" s="9">
        <v>42.7</v>
      </c>
      <c r="J24" s="9">
        <v>37.5</v>
      </c>
      <c r="K24" s="8"/>
    </row>
    <row r="25" spans="1:11" x14ac:dyDescent="0.2">
      <c r="A25" s="12" t="s">
        <v>182</v>
      </c>
      <c r="B25" s="8" t="s">
        <v>603</v>
      </c>
      <c r="C25" s="8" t="s">
        <v>603</v>
      </c>
      <c r="D25" s="8" t="s">
        <v>603</v>
      </c>
      <c r="E25" s="8" t="s">
        <v>603</v>
      </c>
      <c r="F25" s="8" t="s">
        <v>603</v>
      </c>
      <c r="G25" s="8" t="s">
        <v>603</v>
      </c>
      <c r="H25" s="9" t="s">
        <v>603</v>
      </c>
      <c r="I25" s="9" t="s">
        <v>603</v>
      </c>
      <c r="J25" s="9" t="s">
        <v>603</v>
      </c>
      <c r="K25" s="8"/>
    </row>
    <row r="26" spans="1:11" x14ac:dyDescent="0.2">
      <c r="A26" s="12" t="s">
        <v>183</v>
      </c>
      <c r="B26" s="8" t="s">
        <v>603</v>
      </c>
      <c r="C26" s="8" t="s">
        <v>603</v>
      </c>
      <c r="D26" s="8" t="s">
        <v>603</v>
      </c>
      <c r="E26" s="8" t="s">
        <v>603</v>
      </c>
      <c r="F26" s="8" t="s">
        <v>603</v>
      </c>
      <c r="G26" s="8" t="s">
        <v>603</v>
      </c>
      <c r="H26" s="9" t="s">
        <v>603</v>
      </c>
      <c r="I26" s="9" t="s">
        <v>603</v>
      </c>
      <c r="J26" s="9" t="s">
        <v>603</v>
      </c>
      <c r="K26" s="8"/>
    </row>
    <row r="27" spans="1:11" x14ac:dyDescent="0.2">
      <c r="A27" s="12" t="s">
        <v>184</v>
      </c>
      <c r="B27" s="8">
        <v>299000</v>
      </c>
      <c r="C27" s="8">
        <v>241000</v>
      </c>
      <c r="D27" s="8">
        <v>58000</v>
      </c>
      <c r="E27" s="8">
        <v>11000</v>
      </c>
      <c r="F27" s="8">
        <v>27000</v>
      </c>
      <c r="G27" s="8">
        <v>20000</v>
      </c>
      <c r="H27" s="9">
        <v>19.399999999999999</v>
      </c>
      <c r="I27" s="9">
        <v>46.7</v>
      </c>
      <c r="J27" s="9">
        <v>33.9</v>
      </c>
      <c r="K27" s="8"/>
    </row>
    <row r="28" spans="1:11" x14ac:dyDescent="0.2">
      <c r="A28" s="12" t="s">
        <v>185</v>
      </c>
      <c r="B28" s="8" t="s">
        <v>603</v>
      </c>
      <c r="C28" s="8" t="s">
        <v>603</v>
      </c>
      <c r="D28" s="8" t="s">
        <v>603</v>
      </c>
      <c r="E28" s="8" t="s">
        <v>603</v>
      </c>
      <c r="F28" s="8" t="s">
        <v>603</v>
      </c>
      <c r="G28" s="8" t="s">
        <v>603</v>
      </c>
      <c r="H28" s="9" t="s">
        <v>603</v>
      </c>
      <c r="I28" s="9" t="s">
        <v>603</v>
      </c>
      <c r="J28" s="9" t="s">
        <v>603</v>
      </c>
      <c r="K28" s="8"/>
    </row>
    <row r="29" spans="1:11" x14ac:dyDescent="0.2">
      <c r="A29" s="12" t="s">
        <v>186</v>
      </c>
      <c r="B29" s="8" t="s">
        <v>603</v>
      </c>
      <c r="C29" s="8" t="s">
        <v>603</v>
      </c>
      <c r="D29" s="8" t="s">
        <v>603</v>
      </c>
      <c r="E29" s="8" t="s">
        <v>603</v>
      </c>
      <c r="F29" s="8" t="s">
        <v>603</v>
      </c>
      <c r="G29" s="8" t="s">
        <v>603</v>
      </c>
      <c r="H29" s="9" t="s">
        <v>603</v>
      </c>
      <c r="I29" s="9" t="s">
        <v>603</v>
      </c>
      <c r="J29" s="9" t="s">
        <v>603</v>
      </c>
      <c r="K29" s="8"/>
    </row>
    <row r="30" spans="1:11" x14ac:dyDescent="0.2">
      <c r="A30" s="12" t="s">
        <v>187</v>
      </c>
      <c r="B30" s="8">
        <v>307000</v>
      </c>
      <c r="C30" s="8">
        <v>250000</v>
      </c>
      <c r="D30" s="8">
        <v>57000</v>
      </c>
      <c r="E30" s="8">
        <v>13000</v>
      </c>
      <c r="F30" s="8">
        <v>25000</v>
      </c>
      <c r="G30" s="8">
        <v>19000</v>
      </c>
      <c r="H30" s="9">
        <v>23.1</v>
      </c>
      <c r="I30" s="9">
        <v>43.6</v>
      </c>
      <c r="J30" s="9">
        <v>33.299999999999997</v>
      </c>
      <c r="K30" s="8"/>
    </row>
    <row r="31" spans="1:11" x14ac:dyDescent="0.2">
      <c r="A31" s="12" t="s">
        <v>188</v>
      </c>
      <c r="B31" s="8" t="s">
        <v>603</v>
      </c>
      <c r="C31" s="8" t="s">
        <v>603</v>
      </c>
      <c r="D31" s="8" t="s">
        <v>603</v>
      </c>
      <c r="E31" s="8" t="s">
        <v>603</v>
      </c>
      <c r="F31" s="8" t="s">
        <v>603</v>
      </c>
      <c r="G31" s="8" t="s">
        <v>603</v>
      </c>
      <c r="H31" s="9" t="s">
        <v>603</v>
      </c>
      <c r="I31" s="9" t="s">
        <v>603</v>
      </c>
      <c r="J31" s="9" t="s">
        <v>603</v>
      </c>
      <c r="K31" s="8"/>
    </row>
    <row r="32" spans="1:11" x14ac:dyDescent="0.2">
      <c r="A32" s="12" t="s">
        <v>189</v>
      </c>
      <c r="B32" s="8" t="s">
        <v>603</v>
      </c>
      <c r="C32" s="8" t="s">
        <v>603</v>
      </c>
      <c r="D32" s="8" t="s">
        <v>603</v>
      </c>
      <c r="E32" s="8" t="s">
        <v>603</v>
      </c>
      <c r="F32" s="8" t="s">
        <v>603</v>
      </c>
      <c r="G32" s="8" t="s">
        <v>603</v>
      </c>
      <c r="H32" s="9" t="s">
        <v>603</v>
      </c>
      <c r="I32" s="9" t="s">
        <v>603</v>
      </c>
      <c r="J32" s="9" t="s">
        <v>603</v>
      </c>
      <c r="K32" s="8"/>
    </row>
    <row r="33" spans="1:11" x14ac:dyDescent="0.2">
      <c r="A33" s="12" t="s">
        <v>190</v>
      </c>
      <c r="B33" s="8">
        <v>303000</v>
      </c>
      <c r="C33" s="8">
        <v>244000</v>
      </c>
      <c r="D33" s="8">
        <v>59000</v>
      </c>
      <c r="E33" s="8">
        <v>16000</v>
      </c>
      <c r="F33" s="8">
        <v>24000</v>
      </c>
      <c r="G33" s="8">
        <v>19000</v>
      </c>
      <c r="H33" s="9">
        <v>26.8</v>
      </c>
      <c r="I33" s="9">
        <v>40.799999999999997</v>
      </c>
      <c r="J33" s="9">
        <v>32.4</v>
      </c>
      <c r="K33" s="8"/>
    </row>
    <row r="34" spans="1:11" x14ac:dyDescent="0.2">
      <c r="A34" s="12" t="s">
        <v>191</v>
      </c>
      <c r="B34" s="8" t="s">
        <v>603</v>
      </c>
      <c r="C34" s="8" t="s">
        <v>603</v>
      </c>
      <c r="D34" s="8" t="s">
        <v>603</v>
      </c>
      <c r="E34" s="8" t="s">
        <v>603</v>
      </c>
      <c r="F34" s="8" t="s">
        <v>603</v>
      </c>
      <c r="G34" s="8" t="s">
        <v>603</v>
      </c>
      <c r="H34" s="9" t="s">
        <v>603</v>
      </c>
      <c r="I34" s="9" t="s">
        <v>603</v>
      </c>
      <c r="J34" s="9" t="s">
        <v>603</v>
      </c>
      <c r="K34" s="8"/>
    </row>
    <row r="35" spans="1:11" x14ac:dyDescent="0.2">
      <c r="A35" s="12" t="s">
        <v>192</v>
      </c>
      <c r="B35" s="8" t="s">
        <v>603</v>
      </c>
      <c r="C35" s="8" t="s">
        <v>603</v>
      </c>
      <c r="D35" s="8" t="s">
        <v>603</v>
      </c>
      <c r="E35" s="8" t="s">
        <v>603</v>
      </c>
      <c r="F35" s="8" t="s">
        <v>603</v>
      </c>
      <c r="G35" s="8" t="s">
        <v>603</v>
      </c>
      <c r="H35" s="9" t="s">
        <v>603</v>
      </c>
      <c r="I35" s="9" t="s">
        <v>603</v>
      </c>
      <c r="J35" s="9" t="s">
        <v>603</v>
      </c>
      <c r="K35" s="8"/>
    </row>
    <row r="36" spans="1:11" x14ac:dyDescent="0.2">
      <c r="A36" s="12" t="s">
        <v>193</v>
      </c>
      <c r="B36" s="8">
        <v>298000</v>
      </c>
      <c r="C36" s="8">
        <v>239000</v>
      </c>
      <c r="D36" s="8">
        <v>59000</v>
      </c>
      <c r="E36" s="8">
        <v>16000</v>
      </c>
      <c r="F36" s="8">
        <v>25000</v>
      </c>
      <c r="G36" s="8">
        <v>19000</v>
      </c>
      <c r="H36" s="9">
        <v>26.6</v>
      </c>
      <c r="I36" s="9">
        <v>41.9</v>
      </c>
      <c r="J36" s="9">
        <v>31.5</v>
      </c>
      <c r="K36" s="8"/>
    </row>
    <row r="37" spans="1:11" x14ac:dyDescent="0.2">
      <c r="A37" s="12" t="s">
        <v>194</v>
      </c>
      <c r="B37" s="8" t="s">
        <v>603</v>
      </c>
      <c r="C37" s="8" t="s">
        <v>603</v>
      </c>
      <c r="D37" s="8" t="s">
        <v>603</v>
      </c>
      <c r="E37" s="8" t="s">
        <v>603</v>
      </c>
      <c r="F37" s="8" t="s">
        <v>603</v>
      </c>
      <c r="G37" s="8" t="s">
        <v>603</v>
      </c>
      <c r="H37" s="9" t="s">
        <v>603</v>
      </c>
      <c r="I37" s="9" t="s">
        <v>603</v>
      </c>
      <c r="J37" s="9" t="s">
        <v>603</v>
      </c>
      <c r="K37" s="8"/>
    </row>
    <row r="38" spans="1:11" x14ac:dyDescent="0.2">
      <c r="A38" s="12" t="s">
        <v>195</v>
      </c>
      <c r="B38" s="8" t="s">
        <v>603</v>
      </c>
      <c r="C38" s="8" t="s">
        <v>603</v>
      </c>
      <c r="D38" s="8" t="s">
        <v>603</v>
      </c>
      <c r="E38" s="8" t="s">
        <v>603</v>
      </c>
      <c r="F38" s="8" t="s">
        <v>603</v>
      </c>
      <c r="G38" s="8" t="s">
        <v>603</v>
      </c>
      <c r="H38" s="9" t="s">
        <v>603</v>
      </c>
      <c r="I38" s="9" t="s">
        <v>603</v>
      </c>
      <c r="J38" s="9" t="s">
        <v>603</v>
      </c>
      <c r="K38" s="8"/>
    </row>
    <row r="39" spans="1:11" x14ac:dyDescent="0.2">
      <c r="A39" s="12" t="s">
        <v>196</v>
      </c>
      <c r="B39" s="8">
        <v>285000</v>
      </c>
      <c r="C39" s="8">
        <v>228000</v>
      </c>
      <c r="D39" s="8">
        <v>57000</v>
      </c>
      <c r="E39" s="8">
        <v>14000</v>
      </c>
      <c r="F39" s="8">
        <v>25000</v>
      </c>
      <c r="G39" s="8">
        <v>18000</v>
      </c>
      <c r="H39" s="9">
        <v>25.3</v>
      </c>
      <c r="I39" s="9">
        <v>43.7</v>
      </c>
      <c r="J39" s="9">
        <v>31</v>
      </c>
      <c r="K39" s="8"/>
    </row>
    <row r="40" spans="1:11" x14ac:dyDescent="0.2">
      <c r="A40" s="12" t="s">
        <v>197</v>
      </c>
      <c r="B40" s="8" t="s">
        <v>603</v>
      </c>
      <c r="C40" s="8" t="s">
        <v>603</v>
      </c>
      <c r="D40" s="8" t="s">
        <v>603</v>
      </c>
      <c r="E40" s="8" t="s">
        <v>603</v>
      </c>
      <c r="F40" s="8" t="s">
        <v>603</v>
      </c>
      <c r="G40" s="8" t="s">
        <v>603</v>
      </c>
      <c r="H40" s="9" t="s">
        <v>603</v>
      </c>
      <c r="I40" s="9" t="s">
        <v>603</v>
      </c>
      <c r="J40" s="9" t="s">
        <v>603</v>
      </c>
      <c r="K40" s="8"/>
    </row>
    <row r="41" spans="1:11" x14ac:dyDescent="0.2">
      <c r="A41" s="12" t="s">
        <v>198</v>
      </c>
      <c r="B41" s="8" t="s">
        <v>603</v>
      </c>
      <c r="C41" s="8" t="s">
        <v>603</v>
      </c>
      <c r="D41" s="8" t="s">
        <v>603</v>
      </c>
      <c r="E41" s="8" t="s">
        <v>603</v>
      </c>
      <c r="F41" s="8" t="s">
        <v>603</v>
      </c>
      <c r="G41" s="8" t="s">
        <v>603</v>
      </c>
      <c r="H41" s="9" t="s">
        <v>603</v>
      </c>
      <c r="I41" s="9" t="s">
        <v>603</v>
      </c>
      <c r="J41" s="9" t="s">
        <v>603</v>
      </c>
      <c r="K41" s="8"/>
    </row>
    <row r="42" spans="1:11" x14ac:dyDescent="0.2">
      <c r="A42" s="12" t="s">
        <v>199</v>
      </c>
      <c r="B42" s="8">
        <v>285000</v>
      </c>
      <c r="C42" s="8">
        <v>224000</v>
      </c>
      <c r="D42" s="8">
        <v>61000</v>
      </c>
      <c r="E42" s="8">
        <v>15000</v>
      </c>
      <c r="F42" s="8">
        <v>27000</v>
      </c>
      <c r="G42" s="8">
        <v>19000</v>
      </c>
      <c r="H42" s="9">
        <v>25.1</v>
      </c>
      <c r="I42" s="9">
        <v>44.6</v>
      </c>
      <c r="J42" s="9">
        <v>30.2</v>
      </c>
      <c r="K42" s="8"/>
    </row>
    <row r="43" spans="1:11" x14ac:dyDescent="0.2">
      <c r="A43" s="12" t="s">
        <v>200</v>
      </c>
      <c r="B43" s="8" t="s">
        <v>603</v>
      </c>
      <c r="C43" s="8" t="s">
        <v>603</v>
      </c>
      <c r="D43" s="8" t="s">
        <v>603</v>
      </c>
      <c r="E43" s="8" t="s">
        <v>603</v>
      </c>
      <c r="F43" s="8" t="s">
        <v>603</v>
      </c>
      <c r="G43" s="8" t="s">
        <v>603</v>
      </c>
      <c r="H43" s="9" t="s">
        <v>603</v>
      </c>
      <c r="I43" s="9" t="s">
        <v>603</v>
      </c>
      <c r="J43" s="9" t="s">
        <v>603</v>
      </c>
      <c r="K43" s="8"/>
    </row>
    <row r="44" spans="1:11" x14ac:dyDescent="0.2">
      <c r="A44" s="12" t="s">
        <v>201</v>
      </c>
      <c r="B44" s="8" t="s">
        <v>603</v>
      </c>
      <c r="C44" s="8" t="s">
        <v>603</v>
      </c>
      <c r="D44" s="8" t="s">
        <v>603</v>
      </c>
      <c r="E44" s="8" t="s">
        <v>603</v>
      </c>
      <c r="F44" s="8" t="s">
        <v>603</v>
      </c>
      <c r="G44" s="8" t="s">
        <v>603</v>
      </c>
      <c r="H44" s="9" t="s">
        <v>603</v>
      </c>
      <c r="I44" s="9" t="s">
        <v>603</v>
      </c>
      <c r="J44" s="9" t="s">
        <v>603</v>
      </c>
      <c r="K44" s="8"/>
    </row>
    <row r="45" spans="1:11" x14ac:dyDescent="0.2">
      <c r="A45" s="12" t="s">
        <v>202</v>
      </c>
      <c r="B45" s="8">
        <v>301000</v>
      </c>
      <c r="C45" s="8">
        <v>244000</v>
      </c>
      <c r="D45" s="8">
        <v>57000</v>
      </c>
      <c r="E45" s="8">
        <v>16000</v>
      </c>
      <c r="F45" s="8">
        <v>25000</v>
      </c>
      <c r="G45" s="8">
        <v>16000</v>
      </c>
      <c r="H45" s="9">
        <v>27.4</v>
      </c>
      <c r="I45" s="9">
        <v>43.8</v>
      </c>
      <c r="J45" s="9">
        <v>28.8</v>
      </c>
      <c r="K45" s="8"/>
    </row>
    <row r="46" spans="1:11" x14ac:dyDescent="0.2">
      <c r="A46" s="12" t="s">
        <v>203</v>
      </c>
      <c r="B46" s="8" t="s">
        <v>603</v>
      </c>
      <c r="C46" s="8" t="s">
        <v>603</v>
      </c>
      <c r="D46" s="8" t="s">
        <v>603</v>
      </c>
      <c r="E46" s="8" t="s">
        <v>603</v>
      </c>
      <c r="F46" s="8" t="s">
        <v>603</v>
      </c>
      <c r="G46" s="8" t="s">
        <v>603</v>
      </c>
      <c r="H46" s="9" t="s">
        <v>603</v>
      </c>
      <c r="I46" s="9" t="s">
        <v>603</v>
      </c>
      <c r="J46" s="9" t="s">
        <v>603</v>
      </c>
      <c r="K46" s="8"/>
    </row>
    <row r="47" spans="1:11" x14ac:dyDescent="0.2">
      <c r="A47" s="12" t="s">
        <v>204</v>
      </c>
      <c r="B47" s="8" t="s">
        <v>603</v>
      </c>
      <c r="C47" s="8" t="s">
        <v>603</v>
      </c>
      <c r="D47" s="8" t="s">
        <v>603</v>
      </c>
      <c r="E47" s="8" t="s">
        <v>603</v>
      </c>
      <c r="F47" s="8" t="s">
        <v>603</v>
      </c>
      <c r="G47" s="8" t="s">
        <v>603</v>
      </c>
      <c r="H47" s="9" t="s">
        <v>603</v>
      </c>
      <c r="I47" s="9" t="s">
        <v>603</v>
      </c>
      <c r="J47" s="9" t="s">
        <v>603</v>
      </c>
      <c r="K47" s="8"/>
    </row>
    <row r="48" spans="1:11" x14ac:dyDescent="0.2">
      <c r="A48" s="12" t="s">
        <v>205</v>
      </c>
      <c r="B48" s="8">
        <v>309000</v>
      </c>
      <c r="C48" s="8">
        <v>269000</v>
      </c>
      <c r="D48" s="8">
        <v>40000</v>
      </c>
      <c r="E48" s="8">
        <v>10000</v>
      </c>
      <c r="F48" s="8">
        <v>14000</v>
      </c>
      <c r="G48" s="8">
        <v>17000</v>
      </c>
      <c r="H48" s="9">
        <v>24.2</v>
      </c>
      <c r="I48" s="9">
        <v>34</v>
      </c>
      <c r="J48" s="9">
        <v>41.8</v>
      </c>
      <c r="K48" s="8"/>
    </row>
    <row r="49" spans="1:11" x14ac:dyDescent="0.2">
      <c r="A49" s="12" t="s">
        <v>206</v>
      </c>
      <c r="B49" s="8" t="s">
        <v>603</v>
      </c>
      <c r="C49" s="8" t="s">
        <v>603</v>
      </c>
      <c r="D49" s="8" t="s">
        <v>603</v>
      </c>
      <c r="E49" s="8" t="s">
        <v>603</v>
      </c>
      <c r="F49" s="8" t="s">
        <v>603</v>
      </c>
      <c r="G49" s="8" t="s">
        <v>603</v>
      </c>
      <c r="H49" s="9" t="s">
        <v>603</v>
      </c>
      <c r="I49" s="9" t="s">
        <v>603</v>
      </c>
      <c r="J49" s="9" t="s">
        <v>603</v>
      </c>
      <c r="K49" s="8"/>
    </row>
    <row r="50" spans="1:11" x14ac:dyDescent="0.2">
      <c r="A50" s="12" t="s">
        <v>207</v>
      </c>
      <c r="B50" s="8" t="s">
        <v>603</v>
      </c>
      <c r="C50" s="8" t="s">
        <v>603</v>
      </c>
      <c r="D50" s="8" t="s">
        <v>603</v>
      </c>
      <c r="E50" s="8" t="s">
        <v>603</v>
      </c>
      <c r="F50" s="8" t="s">
        <v>603</v>
      </c>
      <c r="G50" s="8" t="s">
        <v>603</v>
      </c>
      <c r="H50" s="9" t="s">
        <v>603</v>
      </c>
      <c r="I50" s="9" t="s">
        <v>603</v>
      </c>
      <c r="J50" s="9" t="s">
        <v>603</v>
      </c>
      <c r="K50" s="8"/>
    </row>
    <row r="51" spans="1:11" x14ac:dyDescent="0.2">
      <c r="A51" s="12" t="s">
        <v>208</v>
      </c>
      <c r="B51" s="8">
        <v>307000</v>
      </c>
      <c r="C51" s="8">
        <v>259000</v>
      </c>
      <c r="D51" s="8">
        <v>48000</v>
      </c>
      <c r="E51" s="8">
        <v>12000</v>
      </c>
      <c r="F51" s="8">
        <v>17000</v>
      </c>
      <c r="G51" s="8">
        <v>18000</v>
      </c>
      <c r="H51" s="9">
        <v>25.7</v>
      </c>
      <c r="I51" s="9">
        <v>36.200000000000003</v>
      </c>
      <c r="J51" s="9">
        <v>38.1</v>
      </c>
      <c r="K51" s="8"/>
    </row>
    <row r="52" spans="1:11" x14ac:dyDescent="0.2">
      <c r="A52" s="12" t="s">
        <v>209</v>
      </c>
      <c r="B52" s="8" t="s">
        <v>603</v>
      </c>
      <c r="C52" s="8" t="s">
        <v>603</v>
      </c>
      <c r="D52" s="8" t="s">
        <v>603</v>
      </c>
      <c r="E52" s="8" t="s">
        <v>603</v>
      </c>
      <c r="F52" s="8" t="s">
        <v>603</v>
      </c>
      <c r="G52" s="8" t="s">
        <v>603</v>
      </c>
      <c r="H52" s="9" t="s">
        <v>603</v>
      </c>
      <c r="I52" s="9" t="s">
        <v>603</v>
      </c>
      <c r="J52" s="9" t="s">
        <v>603</v>
      </c>
      <c r="K52" s="8"/>
    </row>
    <row r="53" spans="1:11" x14ac:dyDescent="0.2">
      <c r="A53" s="12" t="s">
        <v>210</v>
      </c>
      <c r="B53" s="8" t="s">
        <v>603</v>
      </c>
      <c r="C53" s="8" t="s">
        <v>603</v>
      </c>
      <c r="D53" s="8" t="s">
        <v>603</v>
      </c>
      <c r="E53" s="8" t="s">
        <v>603</v>
      </c>
      <c r="F53" s="8" t="s">
        <v>603</v>
      </c>
      <c r="G53" s="8" t="s">
        <v>603</v>
      </c>
      <c r="H53" s="9" t="s">
        <v>603</v>
      </c>
      <c r="I53" s="9" t="s">
        <v>603</v>
      </c>
      <c r="J53" s="9" t="s">
        <v>603</v>
      </c>
      <c r="K53" s="8"/>
    </row>
    <row r="54" spans="1:11" x14ac:dyDescent="0.2">
      <c r="A54" s="12" t="s">
        <v>211</v>
      </c>
      <c r="B54" s="8">
        <v>305000</v>
      </c>
      <c r="C54" s="8">
        <v>250000</v>
      </c>
      <c r="D54" s="8">
        <v>56000</v>
      </c>
      <c r="E54" s="8">
        <v>16000</v>
      </c>
      <c r="F54" s="8">
        <v>21000</v>
      </c>
      <c r="G54" s="8">
        <v>19000</v>
      </c>
      <c r="H54" s="9">
        <v>27.8</v>
      </c>
      <c r="I54" s="9">
        <v>38</v>
      </c>
      <c r="J54" s="9">
        <v>34.200000000000003</v>
      </c>
      <c r="K54" s="8"/>
    </row>
    <row r="55" spans="1:11" x14ac:dyDescent="0.2">
      <c r="A55" s="12" t="s">
        <v>212</v>
      </c>
      <c r="B55" s="8" t="s">
        <v>603</v>
      </c>
      <c r="C55" s="8" t="s">
        <v>603</v>
      </c>
      <c r="D55" s="8" t="s">
        <v>603</v>
      </c>
      <c r="E55" s="8" t="s">
        <v>603</v>
      </c>
      <c r="F55" s="8" t="s">
        <v>603</v>
      </c>
      <c r="G55" s="8" t="s">
        <v>603</v>
      </c>
      <c r="H55" s="9" t="s">
        <v>603</v>
      </c>
      <c r="I55" s="9" t="s">
        <v>603</v>
      </c>
      <c r="J55" s="9" t="s">
        <v>603</v>
      </c>
      <c r="K55" s="8"/>
    </row>
    <row r="56" spans="1:11" x14ac:dyDescent="0.2">
      <c r="A56" s="12" t="s">
        <v>213</v>
      </c>
      <c r="B56" s="8" t="s">
        <v>603</v>
      </c>
      <c r="C56" s="8" t="s">
        <v>603</v>
      </c>
      <c r="D56" s="8" t="s">
        <v>603</v>
      </c>
      <c r="E56" s="8" t="s">
        <v>603</v>
      </c>
      <c r="F56" s="8" t="s">
        <v>603</v>
      </c>
      <c r="G56" s="8" t="s">
        <v>603</v>
      </c>
      <c r="H56" s="9" t="s">
        <v>603</v>
      </c>
      <c r="I56" s="9" t="s">
        <v>603</v>
      </c>
      <c r="J56" s="9" t="s">
        <v>603</v>
      </c>
      <c r="K56" s="8"/>
    </row>
    <row r="57" spans="1:11" x14ac:dyDescent="0.2">
      <c r="A57" s="12" t="s">
        <v>214</v>
      </c>
      <c r="B57" s="8">
        <v>312000</v>
      </c>
      <c r="C57" s="8">
        <v>248000</v>
      </c>
      <c r="D57" s="8">
        <v>63000</v>
      </c>
      <c r="E57" s="8">
        <v>18000</v>
      </c>
      <c r="F57" s="8">
        <v>25000</v>
      </c>
      <c r="G57" s="8">
        <v>21000</v>
      </c>
      <c r="H57" s="9">
        <v>28.4</v>
      </c>
      <c r="I57" s="9">
        <v>39</v>
      </c>
      <c r="J57" s="9">
        <v>32.6</v>
      </c>
      <c r="K57" s="8"/>
    </row>
    <row r="58" spans="1:11" x14ac:dyDescent="0.2">
      <c r="A58" s="12" t="s">
        <v>215</v>
      </c>
      <c r="B58" s="8" t="s">
        <v>603</v>
      </c>
      <c r="C58" s="8" t="s">
        <v>603</v>
      </c>
      <c r="D58" s="8" t="s">
        <v>603</v>
      </c>
      <c r="E58" s="8" t="s">
        <v>603</v>
      </c>
      <c r="F58" s="8" t="s">
        <v>603</v>
      </c>
      <c r="G58" s="8" t="s">
        <v>603</v>
      </c>
      <c r="H58" s="9" t="s">
        <v>603</v>
      </c>
      <c r="I58" s="9" t="s">
        <v>603</v>
      </c>
      <c r="J58" s="9" t="s">
        <v>603</v>
      </c>
      <c r="K58" s="8"/>
    </row>
    <row r="59" spans="1:11" x14ac:dyDescent="0.2">
      <c r="A59" s="12" t="s">
        <v>216</v>
      </c>
      <c r="B59" s="8" t="s">
        <v>603</v>
      </c>
      <c r="C59" s="8" t="s">
        <v>603</v>
      </c>
      <c r="D59" s="8" t="s">
        <v>603</v>
      </c>
      <c r="E59" s="8" t="s">
        <v>603</v>
      </c>
      <c r="F59" s="8" t="s">
        <v>603</v>
      </c>
      <c r="G59" s="8" t="s">
        <v>603</v>
      </c>
      <c r="H59" s="9" t="s">
        <v>603</v>
      </c>
      <c r="I59" s="9" t="s">
        <v>603</v>
      </c>
      <c r="J59" s="9" t="s">
        <v>603</v>
      </c>
      <c r="K59" s="8"/>
    </row>
    <row r="60" spans="1:11" x14ac:dyDescent="0.2">
      <c r="A60" s="12" t="s">
        <v>217</v>
      </c>
      <c r="B60" s="8">
        <v>312000</v>
      </c>
      <c r="C60" s="8">
        <v>247000</v>
      </c>
      <c r="D60" s="8">
        <v>65000</v>
      </c>
      <c r="E60" s="8">
        <v>16000</v>
      </c>
      <c r="F60" s="8">
        <v>28000</v>
      </c>
      <c r="G60" s="8">
        <v>21000</v>
      </c>
      <c r="H60" s="9">
        <v>24.6</v>
      </c>
      <c r="I60" s="9">
        <v>42.7</v>
      </c>
      <c r="J60" s="9">
        <v>32.6</v>
      </c>
      <c r="K60" s="8"/>
    </row>
    <row r="61" spans="1:11" x14ac:dyDescent="0.2">
      <c r="A61" s="12" t="s">
        <v>218</v>
      </c>
      <c r="B61" s="8" t="s">
        <v>603</v>
      </c>
      <c r="C61" s="8" t="s">
        <v>603</v>
      </c>
      <c r="D61" s="8" t="s">
        <v>603</v>
      </c>
      <c r="E61" s="8" t="s">
        <v>603</v>
      </c>
      <c r="F61" s="8" t="s">
        <v>603</v>
      </c>
      <c r="G61" s="8" t="s">
        <v>603</v>
      </c>
      <c r="H61" s="9" t="s">
        <v>603</v>
      </c>
      <c r="I61" s="9" t="s">
        <v>603</v>
      </c>
      <c r="J61" s="9" t="s">
        <v>603</v>
      </c>
      <c r="K61" s="8"/>
    </row>
    <row r="62" spans="1:11" x14ac:dyDescent="0.2">
      <c r="A62" s="12" t="s">
        <v>219</v>
      </c>
      <c r="B62" s="8" t="s">
        <v>603</v>
      </c>
      <c r="C62" s="8" t="s">
        <v>603</v>
      </c>
      <c r="D62" s="8" t="s">
        <v>603</v>
      </c>
      <c r="E62" s="8" t="s">
        <v>603</v>
      </c>
      <c r="F62" s="8" t="s">
        <v>603</v>
      </c>
      <c r="G62" s="8" t="s">
        <v>603</v>
      </c>
      <c r="H62" s="9" t="s">
        <v>603</v>
      </c>
      <c r="I62" s="9" t="s">
        <v>603</v>
      </c>
      <c r="J62" s="9" t="s">
        <v>603</v>
      </c>
      <c r="K62" s="8"/>
    </row>
    <row r="63" spans="1:11" x14ac:dyDescent="0.2">
      <c r="A63" s="12" t="s">
        <v>220</v>
      </c>
      <c r="B63" s="8">
        <v>304000</v>
      </c>
      <c r="C63" s="8">
        <v>246000</v>
      </c>
      <c r="D63" s="8">
        <v>58000</v>
      </c>
      <c r="E63" s="8">
        <v>14000</v>
      </c>
      <c r="F63" s="8">
        <v>27000</v>
      </c>
      <c r="G63" s="8">
        <v>17000</v>
      </c>
      <c r="H63" s="9">
        <v>24.3</v>
      </c>
      <c r="I63" s="9">
        <v>46.4</v>
      </c>
      <c r="J63" s="9">
        <v>29.4</v>
      </c>
      <c r="K63" s="8"/>
    </row>
    <row r="64" spans="1:11" x14ac:dyDescent="0.2">
      <c r="A64" s="12" t="s">
        <v>221</v>
      </c>
      <c r="B64" s="8" t="s">
        <v>603</v>
      </c>
      <c r="C64" s="8" t="s">
        <v>603</v>
      </c>
      <c r="D64" s="8" t="s">
        <v>603</v>
      </c>
      <c r="E64" s="8" t="s">
        <v>603</v>
      </c>
      <c r="F64" s="8" t="s">
        <v>603</v>
      </c>
      <c r="G64" s="8" t="s">
        <v>603</v>
      </c>
      <c r="H64" s="9" t="s">
        <v>603</v>
      </c>
      <c r="I64" s="9" t="s">
        <v>603</v>
      </c>
      <c r="J64" s="9" t="s">
        <v>603</v>
      </c>
      <c r="K64" s="8"/>
    </row>
    <row r="65" spans="1:11" x14ac:dyDescent="0.2">
      <c r="A65" s="12" t="s">
        <v>222</v>
      </c>
      <c r="B65" s="8" t="s">
        <v>603</v>
      </c>
      <c r="C65" s="8" t="s">
        <v>603</v>
      </c>
      <c r="D65" s="8" t="s">
        <v>603</v>
      </c>
      <c r="E65" s="8" t="s">
        <v>603</v>
      </c>
      <c r="F65" s="8" t="s">
        <v>603</v>
      </c>
      <c r="G65" s="8" t="s">
        <v>603</v>
      </c>
      <c r="H65" s="9" t="s">
        <v>603</v>
      </c>
      <c r="I65" s="9" t="s">
        <v>603</v>
      </c>
      <c r="J65" s="9" t="s">
        <v>603</v>
      </c>
      <c r="K65" s="8"/>
    </row>
    <row r="66" spans="1:11" x14ac:dyDescent="0.2">
      <c r="A66" s="12" t="s">
        <v>223</v>
      </c>
      <c r="B66" s="8">
        <v>311000</v>
      </c>
      <c r="C66" s="8">
        <v>251000</v>
      </c>
      <c r="D66" s="8">
        <v>59000</v>
      </c>
      <c r="E66" s="8">
        <v>18000</v>
      </c>
      <c r="F66" s="8">
        <v>24000</v>
      </c>
      <c r="G66" s="8">
        <v>18000</v>
      </c>
      <c r="H66" s="9">
        <v>29.6</v>
      </c>
      <c r="I66" s="9">
        <v>40.1</v>
      </c>
      <c r="J66" s="9">
        <v>30.3</v>
      </c>
      <c r="K66" s="8"/>
    </row>
    <row r="67" spans="1:11" x14ac:dyDescent="0.2">
      <c r="A67" s="12" t="s">
        <v>224</v>
      </c>
      <c r="B67" s="8" t="s">
        <v>603</v>
      </c>
      <c r="C67" s="8" t="s">
        <v>603</v>
      </c>
      <c r="D67" s="8" t="s">
        <v>603</v>
      </c>
      <c r="E67" s="8" t="s">
        <v>603</v>
      </c>
      <c r="F67" s="8" t="s">
        <v>603</v>
      </c>
      <c r="G67" s="8" t="s">
        <v>603</v>
      </c>
      <c r="H67" s="9" t="s">
        <v>603</v>
      </c>
      <c r="I67" s="9" t="s">
        <v>603</v>
      </c>
      <c r="J67" s="9" t="s">
        <v>603</v>
      </c>
      <c r="K67" s="8"/>
    </row>
    <row r="68" spans="1:11" x14ac:dyDescent="0.2">
      <c r="A68" s="12" t="s">
        <v>225</v>
      </c>
      <c r="B68" s="8" t="s">
        <v>603</v>
      </c>
      <c r="C68" s="8" t="s">
        <v>603</v>
      </c>
      <c r="D68" s="8" t="s">
        <v>603</v>
      </c>
      <c r="E68" s="8" t="s">
        <v>603</v>
      </c>
      <c r="F68" s="8" t="s">
        <v>603</v>
      </c>
      <c r="G68" s="8" t="s">
        <v>603</v>
      </c>
      <c r="H68" s="9" t="s">
        <v>603</v>
      </c>
      <c r="I68" s="9" t="s">
        <v>603</v>
      </c>
      <c r="J68" s="9" t="s">
        <v>603</v>
      </c>
      <c r="K68" s="8"/>
    </row>
    <row r="69" spans="1:11" x14ac:dyDescent="0.2">
      <c r="A69" s="12" t="s">
        <v>226</v>
      </c>
      <c r="B69" s="8">
        <v>320000</v>
      </c>
      <c r="C69" s="8">
        <v>257000</v>
      </c>
      <c r="D69" s="8">
        <v>62000</v>
      </c>
      <c r="E69" s="8">
        <v>18000</v>
      </c>
      <c r="F69" s="8">
        <v>26000</v>
      </c>
      <c r="G69" s="8">
        <v>18000</v>
      </c>
      <c r="H69" s="9">
        <v>29</v>
      </c>
      <c r="I69" s="9">
        <v>41.4</v>
      </c>
      <c r="J69" s="9">
        <v>29.6</v>
      </c>
      <c r="K69" s="8"/>
    </row>
    <row r="70" spans="1:11" x14ac:dyDescent="0.2">
      <c r="A70" s="12" t="s">
        <v>227</v>
      </c>
      <c r="B70" s="8" t="s">
        <v>603</v>
      </c>
      <c r="C70" s="8" t="s">
        <v>603</v>
      </c>
      <c r="D70" s="8" t="s">
        <v>603</v>
      </c>
      <c r="E70" s="8" t="s">
        <v>603</v>
      </c>
      <c r="F70" s="8" t="s">
        <v>603</v>
      </c>
      <c r="G70" s="8" t="s">
        <v>603</v>
      </c>
      <c r="H70" s="9" t="s">
        <v>603</v>
      </c>
      <c r="I70" s="9" t="s">
        <v>603</v>
      </c>
      <c r="J70" s="9" t="s">
        <v>603</v>
      </c>
      <c r="K70" s="8"/>
    </row>
    <row r="71" spans="1:11" x14ac:dyDescent="0.2">
      <c r="A71" s="12" t="s">
        <v>228</v>
      </c>
      <c r="B71" s="8" t="s">
        <v>603</v>
      </c>
      <c r="C71" s="8" t="s">
        <v>603</v>
      </c>
      <c r="D71" s="8" t="s">
        <v>603</v>
      </c>
      <c r="E71" s="8" t="s">
        <v>603</v>
      </c>
      <c r="F71" s="8" t="s">
        <v>603</v>
      </c>
      <c r="G71" s="8" t="s">
        <v>603</v>
      </c>
      <c r="H71" s="9" t="s">
        <v>603</v>
      </c>
      <c r="I71" s="9" t="s">
        <v>603</v>
      </c>
      <c r="J71" s="9" t="s">
        <v>603</v>
      </c>
      <c r="K71" s="8"/>
    </row>
    <row r="72" spans="1:11" x14ac:dyDescent="0.2">
      <c r="A72" s="12" t="s">
        <v>229</v>
      </c>
      <c r="B72" s="8">
        <v>338000</v>
      </c>
      <c r="C72" s="8">
        <v>275000</v>
      </c>
      <c r="D72" s="8">
        <v>63000</v>
      </c>
      <c r="E72" s="8">
        <v>19000</v>
      </c>
      <c r="F72" s="8">
        <v>24000</v>
      </c>
      <c r="G72" s="8">
        <v>20000</v>
      </c>
      <c r="H72" s="9">
        <v>30.8</v>
      </c>
      <c r="I72" s="9">
        <v>38.1</v>
      </c>
      <c r="J72" s="9">
        <v>31</v>
      </c>
      <c r="K72" s="8"/>
    </row>
    <row r="73" spans="1:11" x14ac:dyDescent="0.2">
      <c r="A73" s="12" t="s">
        <v>230</v>
      </c>
      <c r="B73" s="8" t="s">
        <v>603</v>
      </c>
      <c r="C73" s="8" t="s">
        <v>603</v>
      </c>
      <c r="D73" s="8" t="s">
        <v>603</v>
      </c>
      <c r="E73" s="8" t="s">
        <v>603</v>
      </c>
      <c r="F73" s="8" t="s">
        <v>603</v>
      </c>
      <c r="G73" s="8" t="s">
        <v>603</v>
      </c>
      <c r="H73" s="9" t="s">
        <v>603</v>
      </c>
      <c r="I73" s="9" t="s">
        <v>603</v>
      </c>
      <c r="J73" s="9" t="s">
        <v>603</v>
      </c>
      <c r="K73" s="8"/>
    </row>
    <row r="74" spans="1:11" x14ac:dyDescent="0.2">
      <c r="A74" s="12" t="s">
        <v>231</v>
      </c>
      <c r="B74" s="8" t="s">
        <v>603</v>
      </c>
      <c r="C74" s="8" t="s">
        <v>603</v>
      </c>
      <c r="D74" s="8" t="s">
        <v>603</v>
      </c>
      <c r="E74" s="8" t="s">
        <v>603</v>
      </c>
      <c r="F74" s="8" t="s">
        <v>603</v>
      </c>
      <c r="G74" s="8" t="s">
        <v>603</v>
      </c>
      <c r="H74" s="9" t="s">
        <v>603</v>
      </c>
      <c r="I74" s="9" t="s">
        <v>603</v>
      </c>
      <c r="J74" s="9" t="s">
        <v>603</v>
      </c>
      <c r="K74" s="8"/>
    </row>
    <row r="75" spans="1:11" x14ac:dyDescent="0.2">
      <c r="A75" s="12" t="s">
        <v>232</v>
      </c>
      <c r="B75" s="8">
        <v>323000</v>
      </c>
      <c r="C75" s="8">
        <v>263000</v>
      </c>
      <c r="D75" s="8">
        <v>61000</v>
      </c>
      <c r="E75" s="8">
        <v>21000</v>
      </c>
      <c r="F75" s="8">
        <v>23000</v>
      </c>
      <c r="G75" s="8">
        <v>17000</v>
      </c>
      <c r="H75" s="9">
        <v>34.4</v>
      </c>
      <c r="I75" s="9">
        <v>38</v>
      </c>
      <c r="J75" s="9">
        <v>27.7</v>
      </c>
      <c r="K75" s="8"/>
    </row>
    <row r="76" spans="1:11" x14ac:dyDescent="0.2">
      <c r="A76" s="12" t="s">
        <v>233</v>
      </c>
      <c r="B76" s="8" t="s">
        <v>603</v>
      </c>
      <c r="C76" s="8" t="s">
        <v>603</v>
      </c>
      <c r="D76" s="8" t="s">
        <v>603</v>
      </c>
      <c r="E76" s="8" t="s">
        <v>603</v>
      </c>
      <c r="F76" s="8" t="s">
        <v>603</v>
      </c>
      <c r="G76" s="8" t="s">
        <v>603</v>
      </c>
      <c r="H76" s="9" t="s">
        <v>603</v>
      </c>
      <c r="I76" s="9" t="s">
        <v>603</v>
      </c>
      <c r="J76" s="9" t="s">
        <v>603</v>
      </c>
      <c r="K76" s="8"/>
    </row>
    <row r="77" spans="1:11" x14ac:dyDescent="0.2">
      <c r="A77" s="12" t="s">
        <v>234</v>
      </c>
      <c r="B77" s="8" t="s">
        <v>603</v>
      </c>
      <c r="C77" s="8" t="s">
        <v>603</v>
      </c>
      <c r="D77" s="8" t="s">
        <v>603</v>
      </c>
      <c r="E77" s="8" t="s">
        <v>603</v>
      </c>
      <c r="F77" s="8" t="s">
        <v>603</v>
      </c>
      <c r="G77" s="8" t="s">
        <v>603</v>
      </c>
      <c r="H77" s="9" t="s">
        <v>603</v>
      </c>
      <c r="I77" s="9" t="s">
        <v>603</v>
      </c>
      <c r="J77" s="9" t="s">
        <v>603</v>
      </c>
      <c r="K77" s="8"/>
    </row>
    <row r="78" spans="1:11" x14ac:dyDescent="0.2">
      <c r="A78" s="12" t="s">
        <v>235</v>
      </c>
      <c r="B78" s="8">
        <v>316000</v>
      </c>
      <c r="C78" s="8">
        <v>260000</v>
      </c>
      <c r="D78" s="8">
        <v>56000</v>
      </c>
      <c r="E78" s="8">
        <v>20000</v>
      </c>
      <c r="F78" s="8">
        <v>22000</v>
      </c>
      <c r="G78" s="8">
        <v>14000</v>
      </c>
      <c r="H78" s="9">
        <v>36.4</v>
      </c>
      <c r="I78" s="9">
        <v>39.299999999999997</v>
      </c>
      <c r="J78" s="9">
        <v>24.3</v>
      </c>
      <c r="K78" s="8"/>
    </row>
    <row r="79" spans="1:11" x14ac:dyDescent="0.2">
      <c r="A79" s="12" t="s">
        <v>236</v>
      </c>
      <c r="B79" s="8" t="s">
        <v>603</v>
      </c>
      <c r="C79" s="8" t="s">
        <v>603</v>
      </c>
      <c r="D79" s="8" t="s">
        <v>603</v>
      </c>
      <c r="E79" s="8" t="s">
        <v>603</v>
      </c>
      <c r="F79" s="8" t="s">
        <v>603</v>
      </c>
      <c r="G79" s="8" t="s">
        <v>603</v>
      </c>
      <c r="H79" s="9" t="s">
        <v>603</v>
      </c>
      <c r="I79" s="9" t="s">
        <v>603</v>
      </c>
      <c r="J79" s="9" t="s">
        <v>603</v>
      </c>
      <c r="K79" s="8"/>
    </row>
    <row r="80" spans="1:11" x14ac:dyDescent="0.2">
      <c r="A80" s="12" t="s">
        <v>237</v>
      </c>
      <c r="B80" s="8" t="s">
        <v>603</v>
      </c>
      <c r="C80" s="8" t="s">
        <v>603</v>
      </c>
      <c r="D80" s="8" t="s">
        <v>603</v>
      </c>
      <c r="E80" s="8" t="s">
        <v>603</v>
      </c>
      <c r="F80" s="8" t="s">
        <v>603</v>
      </c>
      <c r="G80" s="8" t="s">
        <v>603</v>
      </c>
      <c r="H80" s="9" t="s">
        <v>603</v>
      </c>
      <c r="I80" s="9" t="s">
        <v>603</v>
      </c>
      <c r="J80" s="9" t="s">
        <v>603</v>
      </c>
      <c r="K80" s="8"/>
    </row>
    <row r="81" spans="1:11" x14ac:dyDescent="0.2">
      <c r="A81" s="12" t="s">
        <v>238</v>
      </c>
      <c r="B81" s="8">
        <v>325000</v>
      </c>
      <c r="C81" s="8">
        <v>269000</v>
      </c>
      <c r="D81" s="8">
        <v>56000</v>
      </c>
      <c r="E81" s="8">
        <v>21000</v>
      </c>
      <c r="F81" s="8">
        <v>19000</v>
      </c>
      <c r="G81" s="8">
        <v>15000</v>
      </c>
      <c r="H81" s="9">
        <v>37.9</v>
      </c>
      <c r="I81" s="9">
        <v>34.799999999999997</v>
      </c>
      <c r="J81" s="9">
        <v>27.3</v>
      </c>
      <c r="K81" s="8"/>
    </row>
    <row r="82" spans="1:11" x14ac:dyDescent="0.2">
      <c r="A82" s="12" t="s">
        <v>239</v>
      </c>
      <c r="B82" s="8" t="s">
        <v>603</v>
      </c>
      <c r="C82" s="8" t="s">
        <v>603</v>
      </c>
      <c r="D82" s="8" t="s">
        <v>603</v>
      </c>
      <c r="E82" s="8" t="s">
        <v>603</v>
      </c>
      <c r="F82" s="8" t="s">
        <v>603</v>
      </c>
      <c r="G82" s="8" t="s">
        <v>603</v>
      </c>
      <c r="H82" s="9" t="s">
        <v>603</v>
      </c>
      <c r="I82" s="9" t="s">
        <v>603</v>
      </c>
      <c r="J82" s="9" t="s">
        <v>603</v>
      </c>
      <c r="K82" s="8"/>
    </row>
    <row r="83" spans="1:11" x14ac:dyDescent="0.2">
      <c r="A83" s="12" t="s">
        <v>240</v>
      </c>
      <c r="B83" s="8" t="s">
        <v>603</v>
      </c>
      <c r="C83" s="8" t="s">
        <v>603</v>
      </c>
      <c r="D83" s="8" t="s">
        <v>603</v>
      </c>
      <c r="E83" s="8" t="s">
        <v>603</v>
      </c>
      <c r="F83" s="8" t="s">
        <v>603</v>
      </c>
      <c r="G83" s="8" t="s">
        <v>603</v>
      </c>
      <c r="H83" s="9" t="s">
        <v>603</v>
      </c>
      <c r="I83" s="9" t="s">
        <v>603</v>
      </c>
      <c r="J83" s="9" t="s">
        <v>603</v>
      </c>
      <c r="K83" s="8"/>
    </row>
    <row r="84" spans="1:11" x14ac:dyDescent="0.2">
      <c r="A84" s="12" t="s">
        <v>241</v>
      </c>
      <c r="B84" s="8">
        <v>321000</v>
      </c>
      <c r="C84" s="8">
        <v>260000</v>
      </c>
      <c r="D84" s="8">
        <v>61000</v>
      </c>
      <c r="E84" s="8">
        <v>22000</v>
      </c>
      <c r="F84" s="8">
        <v>21000</v>
      </c>
      <c r="G84" s="8">
        <v>18000</v>
      </c>
      <c r="H84" s="9">
        <v>36.299999999999997</v>
      </c>
      <c r="I84" s="9">
        <v>34.1</v>
      </c>
      <c r="J84" s="9">
        <v>29.6</v>
      </c>
      <c r="K84" s="8"/>
    </row>
    <row r="85" spans="1:11" x14ac:dyDescent="0.2">
      <c r="A85" s="12" t="s">
        <v>242</v>
      </c>
      <c r="B85" s="8">
        <v>309000</v>
      </c>
      <c r="C85" s="8">
        <v>247000</v>
      </c>
      <c r="D85" s="8">
        <v>62000</v>
      </c>
      <c r="E85" s="8">
        <v>22000</v>
      </c>
      <c r="F85" s="8">
        <v>22000</v>
      </c>
      <c r="G85" s="8">
        <v>18000</v>
      </c>
      <c r="H85" s="9">
        <v>35.799999999999997</v>
      </c>
      <c r="I85" s="9">
        <v>35.5</v>
      </c>
      <c r="J85" s="9">
        <v>28.7</v>
      </c>
      <c r="K85" s="8"/>
    </row>
    <row r="86" spans="1:11" x14ac:dyDescent="0.2">
      <c r="A86" s="12" t="s">
        <v>243</v>
      </c>
      <c r="B86" s="8">
        <v>304000</v>
      </c>
      <c r="C86" s="8">
        <v>243000</v>
      </c>
      <c r="D86" s="8">
        <v>60000</v>
      </c>
      <c r="E86" s="8">
        <v>22000</v>
      </c>
      <c r="F86" s="8">
        <v>21000</v>
      </c>
      <c r="G86" s="8">
        <v>17000</v>
      </c>
      <c r="H86" s="9">
        <v>36.6</v>
      </c>
      <c r="I86" s="9">
        <v>34.5</v>
      </c>
      <c r="J86" s="9">
        <v>28.8</v>
      </c>
      <c r="K86" s="8"/>
    </row>
    <row r="87" spans="1:11" x14ac:dyDescent="0.2">
      <c r="A87" s="12" t="s">
        <v>244</v>
      </c>
      <c r="B87" s="8">
        <v>303000</v>
      </c>
      <c r="C87" s="8">
        <v>242000</v>
      </c>
      <c r="D87" s="8">
        <v>61000</v>
      </c>
      <c r="E87" s="8">
        <v>22000</v>
      </c>
      <c r="F87" s="8">
        <v>20000</v>
      </c>
      <c r="G87" s="8">
        <v>19000</v>
      </c>
      <c r="H87" s="9">
        <v>35.700000000000003</v>
      </c>
      <c r="I87" s="9">
        <v>32.5</v>
      </c>
      <c r="J87" s="9">
        <v>31.8</v>
      </c>
      <c r="K87" s="8"/>
    </row>
    <row r="88" spans="1:11" x14ac:dyDescent="0.2">
      <c r="A88" s="12" t="s">
        <v>245</v>
      </c>
      <c r="B88" s="8">
        <v>311000</v>
      </c>
      <c r="C88" s="8">
        <v>250000</v>
      </c>
      <c r="D88" s="8">
        <v>62000</v>
      </c>
      <c r="E88" s="8">
        <v>22000</v>
      </c>
      <c r="F88" s="8">
        <v>21000</v>
      </c>
      <c r="G88" s="8">
        <v>19000</v>
      </c>
      <c r="H88" s="9">
        <v>35.6</v>
      </c>
      <c r="I88" s="9">
        <v>33.799999999999997</v>
      </c>
      <c r="J88" s="9">
        <v>30.6</v>
      </c>
      <c r="K88" s="8"/>
    </row>
    <row r="89" spans="1:11" x14ac:dyDescent="0.2">
      <c r="A89" s="12" t="s">
        <v>246</v>
      </c>
      <c r="B89" s="8">
        <v>317000</v>
      </c>
      <c r="C89" s="8">
        <v>256000</v>
      </c>
      <c r="D89" s="8">
        <v>61000</v>
      </c>
      <c r="E89" s="8">
        <v>21000</v>
      </c>
      <c r="F89" s="8">
        <v>23000</v>
      </c>
      <c r="G89" s="8">
        <v>17000</v>
      </c>
      <c r="H89" s="9">
        <v>34.5</v>
      </c>
      <c r="I89" s="9">
        <v>37.700000000000003</v>
      </c>
      <c r="J89" s="9">
        <v>27.8</v>
      </c>
      <c r="K89" s="8"/>
    </row>
    <row r="90" spans="1:11" x14ac:dyDescent="0.2">
      <c r="A90" s="12" t="s">
        <v>247</v>
      </c>
      <c r="B90" s="8">
        <v>322000</v>
      </c>
      <c r="C90" s="8">
        <v>263000</v>
      </c>
      <c r="D90" s="8">
        <v>59000</v>
      </c>
      <c r="E90" s="8">
        <v>21000</v>
      </c>
      <c r="F90" s="8">
        <v>23000</v>
      </c>
      <c r="G90" s="8">
        <v>15000</v>
      </c>
      <c r="H90" s="9">
        <v>35.700000000000003</v>
      </c>
      <c r="I90" s="9">
        <v>38.6</v>
      </c>
      <c r="J90" s="9">
        <v>25.7</v>
      </c>
      <c r="K90" s="8"/>
    </row>
    <row r="91" spans="1:11" x14ac:dyDescent="0.2">
      <c r="A91" s="12" t="s">
        <v>248</v>
      </c>
      <c r="B91" s="8">
        <v>330000</v>
      </c>
      <c r="C91" s="8">
        <v>272000</v>
      </c>
      <c r="D91" s="8">
        <v>58000</v>
      </c>
      <c r="E91" s="8">
        <v>19000</v>
      </c>
      <c r="F91" s="8">
        <v>24000</v>
      </c>
      <c r="G91" s="8">
        <v>15000</v>
      </c>
      <c r="H91" s="9">
        <v>33.1</v>
      </c>
      <c r="I91" s="9">
        <v>41.3</v>
      </c>
      <c r="J91" s="9">
        <v>25.6</v>
      </c>
      <c r="K91" s="8"/>
    </row>
    <row r="92" spans="1:11" x14ac:dyDescent="0.2">
      <c r="A92" s="12" t="s">
        <v>249</v>
      </c>
      <c r="B92" s="8">
        <v>329000</v>
      </c>
      <c r="C92" s="8">
        <v>272000</v>
      </c>
      <c r="D92" s="8">
        <v>56000</v>
      </c>
      <c r="E92" s="8">
        <v>19000</v>
      </c>
      <c r="F92" s="8">
        <v>22000</v>
      </c>
      <c r="G92" s="8">
        <v>15000</v>
      </c>
      <c r="H92" s="9">
        <v>34.299999999999997</v>
      </c>
      <c r="I92" s="9">
        <v>38.299999999999997</v>
      </c>
      <c r="J92" s="9">
        <v>27.4</v>
      </c>
      <c r="K92" s="8"/>
    </row>
    <row r="93" spans="1:11" x14ac:dyDescent="0.2">
      <c r="A93" s="12" t="s">
        <v>250</v>
      </c>
      <c r="B93" s="8">
        <v>325000</v>
      </c>
      <c r="C93" s="8">
        <v>267000</v>
      </c>
      <c r="D93" s="8">
        <v>58000</v>
      </c>
      <c r="E93" s="8">
        <v>20000</v>
      </c>
      <c r="F93" s="8">
        <v>23000</v>
      </c>
      <c r="G93" s="8">
        <v>16000</v>
      </c>
      <c r="H93" s="9">
        <v>33.799999999999997</v>
      </c>
      <c r="I93" s="9">
        <v>39.200000000000003</v>
      </c>
      <c r="J93" s="9">
        <v>27.1</v>
      </c>
      <c r="K93" s="8"/>
    </row>
    <row r="94" spans="1:11" x14ac:dyDescent="0.2">
      <c r="A94" s="12" t="s">
        <v>251</v>
      </c>
      <c r="B94" s="8">
        <v>322000</v>
      </c>
      <c r="C94" s="8">
        <v>261000</v>
      </c>
      <c r="D94" s="8">
        <v>60000</v>
      </c>
      <c r="E94" s="8">
        <v>20000</v>
      </c>
      <c r="F94" s="8">
        <v>23000</v>
      </c>
      <c r="G94" s="8">
        <v>17000</v>
      </c>
      <c r="H94" s="9">
        <v>32.9</v>
      </c>
      <c r="I94" s="9">
        <v>38.9</v>
      </c>
      <c r="J94" s="9">
        <v>28.2</v>
      </c>
      <c r="K94" s="8"/>
    </row>
    <row r="95" spans="1:11" x14ac:dyDescent="0.2">
      <c r="A95" s="12" t="s">
        <v>252</v>
      </c>
      <c r="B95" s="8">
        <v>325000</v>
      </c>
      <c r="C95" s="8">
        <v>267000</v>
      </c>
      <c r="D95" s="8">
        <v>58000</v>
      </c>
      <c r="E95" s="8">
        <v>18000</v>
      </c>
      <c r="F95" s="8">
        <v>25000</v>
      </c>
      <c r="G95" s="8">
        <v>15000</v>
      </c>
      <c r="H95" s="9">
        <v>31.2</v>
      </c>
      <c r="I95" s="9">
        <v>42.5</v>
      </c>
      <c r="J95" s="9">
        <v>26.2</v>
      </c>
      <c r="K95" s="8"/>
    </row>
    <row r="96" spans="1:11" x14ac:dyDescent="0.2">
      <c r="A96" s="12" t="s">
        <v>253</v>
      </c>
      <c r="B96" s="8">
        <v>325000</v>
      </c>
      <c r="C96" s="8">
        <v>268000</v>
      </c>
      <c r="D96" s="8">
        <v>57000</v>
      </c>
      <c r="E96" s="8">
        <v>20000</v>
      </c>
      <c r="F96" s="8">
        <v>23000</v>
      </c>
      <c r="G96" s="8">
        <v>14000</v>
      </c>
      <c r="H96" s="9">
        <v>35.1</v>
      </c>
      <c r="I96" s="9">
        <v>40.9</v>
      </c>
      <c r="J96" s="9">
        <v>24</v>
      </c>
      <c r="K96" s="8"/>
    </row>
    <row r="97" spans="1:11" x14ac:dyDescent="0.2">
      <c r="A97" s="12" t="s">
        <v>254</v>
      </c>
      <c r="B97" s="8">
        <v>322000</v>
      </c>
      <c r="C97" s="8">
        <v>267000</v>
      </c>
      <c r="D97" s="8">
        <v>56000</v>
      </c>
      <c r="E97" s="8">
        <v>20000</v>
      </c>
      <c r="F97" s="8">
        <v>22000</v>
      </c>
      <c r="G97" s="8">
        <v>13000</v>
      </c>
      <c r="H97" s="9">
        <v>36.6</v>
      </c>
      <c r="I97" s="9">
        <v>39.5</v>
      </c>
      <c r="J97" s="9">
        <v>23.8</v>
      </c>
      <c r="K97" s="8"/>
    </row>
    <row r="98" spans="1:11" x14ac:dyDescent="0.2">
      <c r="A98" s="12" t="s">
        <v>255</v>
      </c>
      <c r="B98" s="8">
        <v>315000</v>
      </c>
      <c r="C98" s="8">
        <v>255000</v>
      </c>
      <c r="D98" s="8">
        <v>59000</v>
      </c>
      <c r="E98" s="8">
        <v>22000</v>
      </c>
      <c r="F98" s="8">
        <v>25000</v>
      </c>
      <c r="G98" s="8">
        <v>13000</v>
      </c>
      <c r="H98" s="9">
        <v>37</v>
      </c>
      <c r="I98" s="9">
        <v>41.7</v>
      </c>
      <c r="J98" s="9">
        <v>21.2</v>
      </c>
      <c r="K98" s="8"/>
    </row>
    <row r="99" spans="1:11" x14ac:dyDescent="0.2">
      <c r="A99" s="12" t="s">
        <v>256</v>
      </c>
      <c r="B99" s="8">
        <v>312000</v>
      </c>
      <c r="C99" s="8">
        <v>255000</v>
      </c>
      <c r="D99" s="8">
        <v>57000</v>
      </c>
      <c r="E99" s="8">
        <v>19000</v>
      </c>
      <c r="F99" s="8">
        <v>25000</v>
      </c>
      <c r="G99" s="8">
        <v>12000</v>
      </c>
      <c r="H99" s="9">
        <v>34.1</v>
      </c>
      <c r="I99" s="9">
        <v>44.3</v>
      </c>
      <c r="J99" s="9">
        <v>21.6</v>
      </c>
      <c r="K99" s="8"/>
    </row>
    <row r="100" spans="1:11" x14ac:dyDescent="0.2">
      <c r="A100" s="12" t="s">
        <v>257</v>
      </c>
      <c r="B100" s="8">
        <v>315000</v>
      </c>
      <c r="C100" s="8">
        <v>259000</v>
      </c>
      <c r="D100" s="8">
        <v>56000</v>
      </c>
      <c r="E100" s="8">
        <v>18000</v>
      </c>
      <c r="F100" s="8">
        <v>26000</v>
      </c>
      <c r="G100" s="8">
        <v>12000</v>
      </c>
      <c r="H100" s="9">
        <v>31.7</v>
      </c>
      <c r="I100" s="9">
        <v>46.5</v>
      </c>
      <c r="J100" s="9">
        <v>21.8</v>
      </c>
      <c r="K100" s="8"/>
    </row>
    <row r="101" spans="1:11" x14ac:dyDescent="0.2">
      <c r="A101" s="12" t="s">
        <v>258</v>
      </c>
      <c r="B101" s="8">
        <v>313000</v>
      </c>
      <c r="C101" s="8">
        <v>264000</v>
      </c>
      <c r="D101" s="8">
        <v>49000</v>
      </c>
      <c r="E101" s="8">
        <v>15000</v>
      </c>
      <c r="F101" s="8">
        <v>21000</v>
      </c>
      <c r="G101" s="8">
        <v>13000</v>
      </c>
      <c r="H101" s="9">
        <v>30.5</v>
      </c>
      <c r="I101" s="9">
        <v>43.1</v>
      </c>
      <c r="J101" s="9">
        <v>26.4</v>
      </c>
      <c r="K101" s="8"/>
    </row>
    <row r="102" spans="1:11" x14ac:dyDescent="0.2">
      <c r="A102" s="12" t="s">
        <v>259</v>
      </c>
      <c r="B102" s="8">
        <v>309000</v>
      </c>
      <c r="C102" s="8">
        <v>262000</v>
      </c>
      <c r="D102" s="8">
        <v>47000</v>
      </c>
      <c r="E102" s="8">
        <v>14000</v>
      </c>
      <c r="F102" s="8">
        <v>21000</v>
      </c>
      <c r="G102" s="8">
        <v>12000</v>
      </c>
      <c r="H102" s="9">
        <v>30</v>
      </c>
      <c r="I102" s="9">
        <v>44.8</v>
      </c>
      <c r="J102" s="9">
        <v>25.3</v>
      </c>
      <c r="K102" s="8"/>
    </row>
    <row r="103" spans="1:11" x14ac:dyDescent="0.2">
      <c r="A103" s="12" t="s">
        <v>260</v>
      </c>
      <c r="B103" s="8">
        <v>305000</v>
      </c>
      <c r="C103" s="8">
        <v>259000</v>
      </c>
      <c r="D103" s="8">
        <v>47000</v>
      </c>
      <c r="E103" s="8">
        <v>16000</v>
      </c>
      <c r="F103" s="8">
        <v>20000</v>
      </c>
      <c r="G103" s="8">
        <v>11000</v>
      </c>
      <c r="H103" s="9">
        <v>34.6</v>
      </c>
      <c r="I103" s="9">
        <v>42.7</v>
      </c>
      <c r="J103" s="9">
        <v>22.8</v>
      </c>
      <c r="K103" s="8"/>
    </row>
    <row r="104" spans="1:11" x14ac:dyDescent="0.2">
      <c r="A104" s="12" t="s">
        <v>261</v>
      </c>
      <c r="B104" s="8">
        <v>302000</v>
      </c>
      <c r="C104" s="8">
        <v>255000</v>
      </c>
      <c r="D104" s="8">
        <v>47000</v>
      </c>
      <c r="E104" s="8">
        <v>17000</v>
      </c>
      <c r="F104" s="8">
        <v>20000</v>
      </c>
      <c r="G104" s="8">
        <v>10000</v>
      </c>
      <c r="H104" s="9">
        <v>35.200000000000003</v>
      </c>
      <c r="I104" s="9">
        <v>43.2</v>
      </c>
      <c r="J104" s="9">
        <v>21.6</v>
      </c>
      <c r="K104" s="8"/>
    </row>
    <row r="105" spans="1:11" x14ac:dyDescent="0.2">
      <c r="A105" s="12" t="s">
        <v>262</v>
      </c>
      <c r="B105" s="8">
        <v>296000</v>
      </c>
      <c r="C105" s="8">
        <v>251000</v>
      </c>
      <c r="D105" s="8">
        <v>45000</v>
      </c>
      <c r="E105" s="8">
        <v>14000</v>
      </c>
      <c r="F105" s="8">
        <v>22000</v>
      </c>
      <c r="G105" s="8">
        <v>9000</v>
      </c>
      <c r="H105" s="9">
        <v>31</v>
      </c>
      <c r="I105" s="9">
        <v>48.2</v>
      </c>
      <c r="J105" s="9">
        <v>20.7</v>
      </c>
      <c r="K105" s="8"/>
    </row>
    <row r="106" spans="1:11" x14ac:dyDescent="0.2">
      <c r="A106" s="12" t="s">
        <v>263</v>
      </c>
      <c r="B106" s="8">
        <v>298000</v>
      </c>
      <c r="C106" s="8">
        <v>249000</v>
      </c>
      <c r="D106" s="8">
        <v>48000</v>
      </c>
      <c r="E106" s="8">
        <v>15000</v>
      </c>
      <c r="F106" s="8">
        <v>22000</v>
      </c>
      <c r="G106" s="8">
        <v>11000</v>
      </c>
      <c r="H106" s="9">
        <v>31.5</v>
      </c>
      <c r="I106" s="9">
        <v>45</v>
      </c>
      <c r="J106" s="9">
        <v>23.4</v>
      </c>
      <c r="K106" s="8"/>
    </row>
    <row r="107" spans="1:11" x14ac:dyDescent="0.2">
      <c r="A107" s="12" t="s">
        <v>264</v>
      </c>
      <c r="B107" s="8">
        <v>306000</v>
      </c>
      <c r="C107" s="8">
        <v>253000</v>
      </c>
      <c r="D107" s="8">
        <v>53000</v>
      </c>
      <c r="E107" s="8">
        <v>18000</v>
      </c>
      <c r="F107" s="8">
        <v>23000</v>
      </c>
      <c r="G107" s="8">
        <v>12000</v>
      </c>
      <c r="H107" s="9">
        <v>33.299999999999997</v>
      </c>
      <c r="I107" s="9">
        <v>43.5</v>
      </c>
      <c r="J107" s="9">
        <v>23.2</v>
      </c>
      <c r="K107" s="8"/>
    </row>
    <row r="108" spans="1:11" x14ac:dyDescent="0.2">
      <c r="A108" s="12" t="s">
        <v>265</v>
      </c>
      <c r="B108" s="8">
        <v>314000</v>
      </c>
      <c r="C108" s="8">
        <v>258000</v>
      </c>
      <c r="D108" s="8">
        <v>56000</v>
      </c>
      <c r="E108" s="8">
        <v>17000</v>
      </c>
      <c r="F108" s="8">
        <v>24000</v>
      </c>
      <c r="G108" s="8">
        <v>14000</v>
      </c>
      <c r="H108" s="9">
        <v>30.8</v>
      </c>
      <c r="I108" s="9">
        <v>43.4</v>
      </c>
      <c r="J108" s="9">
        <v>25.8</v>
      </c>
      <c r="K108" s="8"/>
    </row>
    <row r="109" spans="1:11" x14ac:dyDescent="0.2">
      <c r="A109" s="12" t="s">
        <v>266</v>
      </c>
      <c r="B109" s="8">
        <v>315000</v>
      </c>
      <c r="C109" s="8">
        <v>257000</v>
      </c>
      <c r="D109" s="8">
        <v>58000</v>
      </c>
      <c r="E109" s="8">
        <v>17000</v>
      </c>
      <c r="F109" s="8">
        <v>24000</v>
      </c>
      <c r="G109" s="8">
        <v>17000</v>
      </c>
      <c r="H109" s="9">
        <v>29.9</v>
      </c>
      <c r="I109" s="9">
        <v>41.5</v>
      </c>
      <c r="J109" s="9">
        <v>28.6</v>
      </c>
      <c r="K109" s="8"/>
    </row>
    <row r="110" spans="1:11" x14ac:dyDescent="0.2">
      <c r="A110" s="12" t="s">
        <v>267</v>
      </c>
      <c r="B110" s="8">
        <v>315000</v>
      </c>
      <c r="C110" s="8">
        <v>257000</v>
      </c>
      <c r="D110" s="8">
        <v>58000</v>
      </c>
      <c r="E110" s="8">
        <v>18000</v>
      </c>
      <c r="F110" s="8">
        <v>23000</v>
      </c>
      <c r="G110" s="8">
        <v>17000</v>
      </c>
      <c r="H110" s="9">
        <v>31.2</v>
      </c>
      <c r="I110" s="9">
        <v>40</v>
      </c>
      <c r="J110" s="9">
        <v>28.8</v>
      </c>
      <c r="K110" s="8"/>
    </row>
    <row r="111" spans="1:11" x14ac:dyDescent="0.2">
      <c r="A111" s="12" t="s">
        <v>268</v>
      </c>
      <c r="B111" s="8">
        <v>312000</v>
      </c>
      <c r="C111" s="8">
        <v>254000</v>
      </c>
      <c r="D111" s="8">
        <v>58000</v>
      </c>
      <c r="E111" s="8">
        <v>19000</v>
      </c>
      <c r="F111" s="8">
        <v>23000</v>
      </c>
      <c r="G111" s="8">
        <v>17000</v>
      </c>
      <c r="H111" s="9">
        <v>32</v>
      </c>
      <c r="I111" s="9">
        <v>39.4</v>
      </c>
      <c r="J111" s="9">
        <v>28.6</v>
      </c>
      <c r="K111" s="8"/>
    </row>
    <row r="112" spans="1:11" x14ac:dyDescent="0.2">
      <c r="A112" s="12" t="s">
        <v>269</v>
      </c>
      <c r="B112" s="8">
        <v>319000</v>
      </c>
      <c r="C112" s="8">
        <v>262000</v>
      </c>
      <c r="D112" s="8">
        <v>57000</v>
      </c>
      <c r="E112" s="8">
        <v>19000</v>
      </c>
      <c r="F112" s="8">
        <v>22000</v>
      </c>
      <c r="G112" s="8">
        <v>17000</v>
      </c>
      <c r="H112" s="9">
        <v>32.299999999999997</v>
      </c>
      <c r="I112" s="9">
        <v>37.700000000000003</v>
      </c>
      <c r="J112" s="9">
        <v>29.9</v>
      </c>
      <c r="K112" s="8"/>
    </row>
    <row r="113" spans="1:11" x14ac:dyDescent="0.2">
      <c r="A113" s="12" t="s">
        <v>270</v>
      </c>
      <c r="B113" s="8">
        <v>322000</v>
      </c>
      <c r="C113" s="8">
        <v>268000</v>
      </c>
      <c r="D113" s="8">
        <v>55000</v>
      </c>
      <c r="E113" s="8">
        <v>19000</v>
      </c>
      <c r="F113" s="8">
        <v>20000</v>
      </c>
      <c r="G113" s="8">
        <v>16000</v>
      </c>
      <c r="H113" s="9">
        <v>33.9</v>
      </c>
      <c r="I113" s="9">
        <v>36.4</v>
      </c>
      <c r="J113" s="9">
        <v>29.6</v>
      </c>
      <c r="K113" s="8"/>
    </row>
    <row r="114" spans="1:11" x14ac:dyDescent="0.2">
      <c r="A114" s="12" t="s">
        <v>271</v>
      </c>
      <c r="B114" s="8">
        <v>328000</v>
      </c>
      <c r="C114" s="8">
        <v>275000</v>
      </c>
      <c r="D114" s="8">
        <v>53000</v>
      </c>
      <c r="E114" s="8">
        <v>18000</v>
      </c>
      <c r="F114" s="8">
        <v>18000</v>
      </c>
      <c r="G114" s="8">
        <v>17000</v>
      </c>
      <c r="H114" s="9">
        <v>34.1</v>
      </c>
      <c r="I114" s="9">
        <v>33.5</v>
      </c>
      <c r="J114" s="9">
        <v>32.4</v>
      </c>
      <c r="K114" s="8"/>
    </row>
    <row r="115" spans="1:11" x14ac:dyDescent="0.2">
      <c r="A115" s="12" t="s">
        <v>272</v>
      </c>
      <c r="B115" s="8">
        <v>326000</v>
      </c>
      <c r="C115" s="8">
        <v>275000</v>
      </c>
      <c r="D115" s="8">
        <v>51000</v>
      </c>
      <c r="E115" s="8">
        <v>17000</v>
      </c>
      <c r="F115" s="8">
        <v>20000</v>
      </c>
      <c r="G115" s="8">
        <v>14000</v>
      </c>
      <c r="H115" s="9">
        <v>33.4</v>
      </c>
      <c r="I115" s="9">
        <v>38.4</v>
      </c>
      <c r="J115" s="9">
        <v>28.2</v>
      </c>
      <c r="K115" s="8"/>
    </row>
    <row r="116" spans="1:11" x14ac:dyDescent="0.2">
      <c r="A116" s="12" t="s">
        <v>273</v>
      </c>
      <c r="B116" s="8">
        <v>324000</v>
      </c>
      <c r="C116" s="8">
        <v>278000</v>
      </c>
      <c r="D116" s="8">
        <v>47000</v>
      </c>
      <c r="E116" s="8">
        <v>15000</v>
      </c>
      <c r="F116" s="8">
        <v>17000</v>
      </c>
      <c r="G116" s="8">
        <v>15000</v>
      </c>
      <c r="H116" s="9">
        <v>31.8</v>
      </c>
      <c r="I116" s="9">
        <v>37.200000000000003</v>
      </c>
      <c r="J116" s="9">
        <v>31</v>
      </c>
      <c r="K116" s="8"/>
    </row>
    <row r="117" spans="1:11" x14ac:dyDescent="0.2">
      <c r="A117" s="12" t="s">
        <v>274</v>
      </c>
      <c r="B117" s="8">
        <v>335000</v>
      </c>
      <c r="C117" s="8">
        <v>287000</v>
      </c>
      <c r="D117" s="8">
        <v>48000</v>
      </c>
      <c r="E117" s="8">
        <v>16000</v>
      </c>
      <c r="F117" s="8">
        <v>16000</v>
      </c>
      <c r="G117" s="8">
        <v>16000</v>
      </c>
      <c r="H117" s="9">
        <v>32.700000000000003</v>
      </c>
      <c r="I117" s="9">
        <v>33</v>
      </c>
      <c r="J117" s="9">
        <v>34.299999999999997</v>
      </c>
      <c r="K117" s="8"/>
    </row>
    <row r="118" spans="1:11" x14ac:dyDescent="0.2">
      <c r="A118" s="12" t="s">
        <v>275</v>
      </c>
      <c r="B118" s="8">
        <v>337000</v>
      </c>
      <c r="C118" s="8">
        <v>290000</v>
      </c>
      <c r="D118" s="8">
        <v>47000</v>
      </c>
      <c r="E118" s="8">
        <v>15000</v>
      </c>
      <c r="F118" s="8">
        <v>15000</v>
      </c>
      <c r="G118" s="8">
        <v>17000</v>
      </c>
      <c r="H118" s="9">
        <v>31.6</v>
      </c>
      <c r="I118" s="9">
        <v>31.7</v>
      </c>
      <c r="J118" s="9">
        <v>36.700000000000003</v>
      </c>
      <c r="K118" s="8"/>
    </row>
    <row r="119" spans="1:11" x14ac:dyDescent="0.2">
      <c r="A119" s="12" t="s">
        <v>276</v>
      </c>
      <c r="B119" s="8">
        <v>345000</v>
      </c>
      <c r="C119" s="8">
        <v>294000</v>
      </c>
      <c r="D119" s="8">
        <v>50000</v>
      </c>
      <c r="E119" s="8">
        <v>14000</v>
      </c>
      <c r="F119" s="8">
        <v>16000</v>
      </c>
      <c r="G119" s="8">
        <v>20000</v>
      </c>
      <c r="H119" s="9">
        <v>28</v>
      </c>
      <c r="I119" s="9">
        <v>31.9</v>
      </c>
      <c r="J119" s="9">
        <v>40.1</v>
      </c>
      <c r="K119" s="8"/>
    </row>
    <row r="120" spans="1:11" x14ac:dyDescent="0.2">
      <c r="A120" s="12" t="s">
        <v>277</v>
      </c>
      <c r="B120" s="8">
        <v>343000</v>
      </c>
      <c r="C120" s="8">
        <v>293000</v>
      </c>
      <c r="D120" s="8">
        <v>50000</v>
      </c>
      <c r="E120" s="8">
        <v>15000</v>
      </c>
      <c r="F120" s="8">
        <v>16000</v>
      </c>
      <c r="G120" s="8">
        <v>19000</v>
      </c>
      <c r="H120" s="9">
        <v>29.6</v>
      </c>
      <c r="I120" s="9">
        <v>31.6</v>
      </c>
      <c r="J120" s="9">
        <v>38.700000000000003</v>
      </c>
      <c r="K120" s="8"/>
    </row>
    <row r="121" spans="1:11" x14ac:dyDescent="0.2">
      <c r="A121" s="12" t="s">
        <v>278</v>
      </c>
      <c r="B121" s="8">
        <v>339000</v>
      </c>
      <c r="C121" s="8">
        <v>290000</v>
      </c>
      <c r="D121" s="8">
        <v>49000</v>
      </c>
      <c r="E121" s="8">
        <v>14000</v>
      </c>
      <c r="F121" s="8">
        <v>16000</v>
      </c>
      <c r="G121" s="8">
        <v>19000</v>
      </c>
      <c r="H121" s="9">
        <v>28.2</v>
      </c>
      <c r="I121" s="9">
        <v>32.299999999999997</v>
      </c>
      <c r="J121" s="9">
        <v>39.5</v>
      </c>
      <c r="K121" s="8"/>
    </row>
    <row r="122" spans="1:11" x14ac:dyDescent="0.2">
      <c r="A122" s="12" t="s">
        <v>279</v>
      </c>
      <c r="B122" s="8">
        <v>337000</v>
      </c>
      <c r="C122" s="8">
        <v>291000</v>
      </c>
      <c r="D122" s="8">
        <v>46000</v>
      </c>
      <c r="E122" s="8">
        <v>13000</v>
      </c>
      <c r="F122" s="8">
        <v>14000</v>
      </c>
      <c r="G122" s="8">
        <v>20000</v>
      </c>
      <c r="H122" s="9">
        <v>27.7</v>
      </c>
      <c r="I122" s="9">
        <v>30</v>
      </c>
      <c r="J122" s="9">
        <v>42.3</v>
      </c>
      <c r="K122" s="8"/>
    </row>
    <row r="123" spans="1:11" x14ac:dyDescent="0.2">
      <c r="A123" s="12" t="s">
        <v>280</v>
      </c>
      <c r="B123" s="8">
        <v>333000</v>
      </c>
      <c r="C123" s="8">
        <v>292000</v>
      </c>
      <c r="D123" s="8">
        <v>41000</v>
      </c>
      <c r="E123" s="8">
        <v>11000</v>
      </c>
      <c r="F123" s="8">
        <v>12000</v>
      </c>
      <c r="G123" s="8">
        <v>19000</v>
      </c>
      <c r="H123" s="9">
        <v>26.4</v>
      </c>
      <c r="I123" s="9">
        <v>28</v>
      </c>
      <c r="J123" s="9">
        <v>45.6</v>
      </c>
      <c r="K123" s="8"/>
    </row>
    <row r="124" spans="1:11" x14ac:dyDescent="0.2">
      <c r="A124" s="12" t="s">
        <v>281</v>
      </c>
      <c r="B124" s="8">
        <v>329000</v>
      </c>
      <c r="C124" s="8">
        <v>292000</v>
      </c>
      <c r="D124" s="8">
        <v>38000</v>
      </c>
      <c r="E124" s="8">
        <v>9000</v>
      </c>
      <c r="F124" s="8">
        <v>10000</v>
      </c>
      <c r="G124" s="8">
        <v>19000</v>
      </c>
      <c r="H124" s="9">
        <v>25.2</v>
      </c>
      <c r="I124" s="9">
        <v>25.6</v>
      </c>
      <c r="J124" s="9">
        <v>49.3</v>
      </c>
      <c r="K124" s="8"/>
    </row>
    <row r="125" spans="1:11" x14ac:dyDescent="0.2">
      <c r="A125" s="12" t="s">
        <v>282</v>
      </c>
      <c r="B125" s="8">
        <v>324000</v>
      </c>
      <c r="C125" s="8">
        <v>287000</v>
      </c>
      <c r="D125" s="8">
        <v>37000</v>
      </c>
      <c r="E125" s="8">
        <v>10000</v>
      </c>
      <c r="F125" s="8">
        <v>11000</v>
      </c>
      <c r="G125" s="8">
        <v>15000</v>
      </c>
      <c r="H125" s="9">
        <v>28.3</v>
      </c>
      <c r="I125" s="9">
        <v>30</v>
      </c>
      <c r="J125" s="9">
        <v>41.7</v>
      </c>
      <c r="K125" s="8"/>
    </row>
    <row r="126" spans="1:11" x14ac:dyDescent="0.2">
      <c r="A126" s="12" t="s">
        <v>283</v>
      </c>
      <c r="B126" s="8">
        <v>319000</v>
      </c>
      <c r="C126" s="8">
        <v>280000</v>
      </c>
      <c r="D126" s="8">
        <v>39000</v>
      </c>
      <c r="E126" s="8">
        <v>11000</v>
      </c>
      <c r="F126" s="8">
        <v>12000</v>
      </c>
      <c r="G126" s="8">
        <v>16000</v>
      </c>
      <c r="H126" s="9">
        <v>28.6</v>
      </c>
      <c r="I126" s="9">
        <v>31.2</v>
      </c>
      <c r="J126" s="9">
        <v>40.200000000000003</v>
      </c>
      <c r="K126" s="8"/>
    </row>
    <row r="127" spans="1:11" x14ac:dyDescent="0.2">
      <c r="A127" s="12" t="s">
        <v>284</v>
      </c>
      <c r="B127" s="8">
        <v>326000</v>
      </c>
      <c r="C127" s="8">
        <v>288000</v>
      </c>
      <c r="D127" s="8">
        <v>38000</v>
      </c>
      <c r="E127" s="8">
        <v>11000</v>
      </c>
      <c r="F127" s="8">
        <v>13000</v>
      </c>
      <c r="G127" s="8">
        <v>14000</v>
      </c>
      <c r="H127" s="9">
        <v>29.9</v>
      </c>
      <c r="I127" s="9">
        <v>33.1</v>
      </c>
      <c r="J127" s="9">
        <v>37.1</v>
      </c>
      <c r="K127" s="8"/>
    </row>
    <row r="128" spans="1:11" x14ac:dyDescent="0.2">
      <c r="A128" s="12" t="s">
        <v>285</v>
      </c>
      <c r="B128" s="8">
        <v>324000</v>
      </c>
      <c r="C128" s="8">
        <v>287000</v>
      </c>
      <c r="D128" s="8">
        <v>37000</v>
      </c>
      <c r="E128" s="8">
        <v>10000</v>
      </c>
      <c r="F128" s="8">
        <v>13000</v>
      </c>
      <c r="G128" s="8">
        <v>13000</v>
      </c>
      <c r="H128" s="9">
        <v>27.6</v>
      </c>
      <c r="I128" s="9">
        <v>36</v>
      </c>
      <c r="J128" s="9">
        <v>36.5</v>
      </c>
      <c r="K128" s="8"/>
    </row>
    <row r="129" spans="1:11" x14ac:dyDescent="0.2">
      <c r="A129" s="12" t="s">
        <v>286</v>
      </c>
      <c r="B129" s="8">
        <v>323000</v>
      </c>
      <c r="C129" s="8">
        <v>286000</v>
      </c>
      <c r="D129" s="8">
        <v>38000</v>
      </c>
      <c r="E129" s="8">
        <v>12000</v>
      </c>
      <c r="F129" s="8">
        <v>13000</v>
      </c>
      <c r="G129" s="8">
        <v>13000</v>
      </c>
      <c r="H129" s="9">
        <v>30.9</v>
      </c>
      <c r="I129" s="9">
        <v>35</v>
      </c>
      <c r="J129" s="9">
        <v>34.1</v>
      </c>
      <c r="K129" s="8"/>
    </row>
    <row r="130" spans="1:11" x14ac:dyDescent="0.2">
      <c r="A130" s="12" t="s">
        <v>287</v>
      </c>
      <c r="B130" s="8">
        <v>331000</v>
      </c>
      <c r="C130" s="8">
        <v>291000</v>
      </c>
      <c r="D130" s="8">
        <v>40000</v>
      </c>
      <c r="E130" s="8">
        <v>11000</v>
      </c>
      <c r="F130" s="8">
        <v>14000</v>
      </c>
      <c r="G130" s="8">
        <v>14000</v>
      </c>
      <c r="H130" s="9">
        <v>28.1</v>
      </c>
      <c r="I130" s="9">
        <v>36.299999999999997</v>
      </c>
      <c r="J130" s="9">
        <v>35.6</v>
      </c>
      <c r="K130" s="8"/>
    </row>
    <row r="131" spans="1:11" x14ac:dyDescent="0.2">
      <c r="A131" s="12" t="s">
        <v>288</v>
      </c>
      <c r="B131" s="8">
        <v>333000</v>
      </c>
      <c r="C131" s="8">
        <v>293000</v>
      </c>
      <c r="D131" s="8">
        <v>40000</v>
      </c>
      <c r="E131" s="8">
        <v>14000</v>
      </c>
      <c r="F131" s="8">
        <v>13000</v>
      </c>
      <c r="G131" s="8">
        <v>13000</v>
      </c>
      <c r="H131" s="9">
        <v>34.1</v>
      </c>
      <c r="I131" s="9">
        <v>33.799999999999997</v>
      </c>
      <c r="J131" s="9">
        <v>32.200000000000003</v>
      </c>
      <c r="K131" s="8"/>
    </row>
    <row r="132" spans="1:11" x14ac:dyDescent="0.2">
      <c r="A132" s="12" t="s">
        <v>289</v>
      </c>
      <c r="B132" s="8">
        <v>329000</v>
      </c>
      <c r="C132" s="8">
        <v>291000</v>
      </c>
      <c r="D132" s="8">
        <v>38000</v>
      </c>
      <c r="E132" s="8">
        <v>11000</v>
      </c>
      <c r="F132" s="8">
        <v>13000</v>
      </c>
      <c r="G132" s="8">
        <v>14000</v>
      </c>
      <c r="H132" s="9">
        <v>30.2</v>
      </c>
      <c r="I132" s="9">
        <v>33.1</v>
      </c>
      <c r="J132" s="9">
        <v>36.700000000000003</v>
      </c>
      <c r="K132" s="8"/>
    </row>
    <row r="133" spans="1:11" x14ac:dyDescent="0.2">
      <c r="A133" s="12" t="s">
        <v>290</v>
      </c>
      <c r="B133" s="8">
        <v>318000</v>
      </c>
      <c r="C133" s="8">
        <v>280000</v>
      </c>
      <c r="D133" s="8">
        <v>37000</v>
      </c>
      <c r="E133" s="8">
        <v>12000</v>
      </c>
      <c r="F133" s="8">
        <v>12000</v>
      </c>
      <c r="G133" s="8">
        <v>13000</v>
      </c>
      <c r="H133" s="9">
        <v>33.5</v>
      </c>
      <c r="I133" s="9">
        <v>31.6</v>
      </c>
      <c r="J133" s="9">
        <v>34.9</v>
      </c>
      <c r="K133" s="8"/>
    </row>
    <row r="134" spans="1:11" x14ac:dyDescent="0.2">
      <c r="A134" s="12" t="s">
        <v>291</v>
      </c>
      <c r="B134" s="8">
        <v>314000</v>
      </c>
      <c r="C134" s="8">
        <v>280000</v>
      </c>
      <c r="D134" s="8">
        <v>34000</v>
      </c>
      <c r="E134" s="8">
        <v>11000</v>
      </c>
      <c r="F134" s="8">
        <v>11000</v>
      </c>
      <c r="G134" s="8">
        <v>12000</v>
      </c>
      <c r="H134" s="9">
        <v>33.299999999999997</v>
      </c>
      <c r="I134" s="9">
        <v>32.6</v>
      </c>
      <c r="J134" s="9">
        <v>34.1</v>
      </c>
      <c r="K134" s="8"/>
    </row>
    <row r="135" spans="1:11" x14ac:dyDescent="0.2">
      <c r="A135" s="12" t="s">
        <v>292</v>
      </c>
      <c r="B135" s="8">
        <v>312000</v>
      </c>
      <c r="C135" s="8">
        <v>277000</v>
      </c>
      <c r="D135" s="8">
        <v>35000</v>
      </c>
      <c r="E135" s="8">
        <v>11000</v>
      </c>
      <c r="F135" s="8">
        <v>12000</v>
      </c>
      <c r="G135" s="8">
        <v>11000</v>
      </c>
      <c r="H135" s="9">
        <v>31.1</v>
      </c>
      <c r="I135" s="9">
        <v>35.700000000000003</v>
      </c>
      <c r="J135" s="9">
        <v>33.200000000000003</v>
      </c>
      <c r="K135" s="8"/>
    </row>
    <row r="136" spans="1:11" x14ac:dyDescent="0.2">
      <c r="A136" s="12" t="s">
        <v>293</v>
      </c>
      <c r="B136" s="8">
        <v>322000</v>
      </c>
      <c r="C136" s="8">
        <v>285000</v>
      </c>
      <c r="D136" s="8">
        <v>36000</v>
      </c>
      <c r="E136" s="8">
        <v>11000</v>
      </c>
      <c r="F136" s="8">
        <v>14000</v>
      </c>
      <c r="G136" s="8">
        <v>12000</v>
      </c>
      <c r="H136" s="9">
        <v>30.3</v>
      </c>
      <c r="I136" s="9">
        <v>37.1</v>
      </c>
      <c r="J136" s="9">
        <v>32.6</v>
      </c>
      <c r="K136" s="8"/>
    </row>
    <row r="137" spans="1:11" x14ac:dyDescent="0.2">
      <c r="A137" s="12" t="s">
        <v>294</v>
      </c>
      <c r="B137" s="8">
        <v>322000</v>
      </c>
      <c r="C137" s="8">
        <v>286000</v>
      </c>
      <c r="D137" s="8">
        <v>36000</v>
      </c>
      <c r="E137" s="8">
        <v>10000</v>
      </c>
      <c r="F137" s="8">
        <v>14000</v>
      </c>
      <c r="G137" s="8">
        <v>12000</v>
      </c>
      <c r="H137" s="9">
        <v>28.4</v>
      </c>
      <c r="I137" s="9">
        <v>38.5</v>
      </c>
      <c r="J137" s="9">
        <v>33.1</v>
      </c>
      <c r="K137" s="8"/>
    </row>
    <row r="138" spans="1:11" x14ac:dyDescent="0.2">
      <c r="A138" s="12" t="s">
        <v>295</v>
      </c>
      <c r="B138" s="8">
        <v>329000</v>
      </c>
      <c r="C138" s="8">
        <v>291000</v>
      </c>
      <c r="D138" s="8">
        <v>38000</v>
      </c>
      <c r="E138" s="8">
        <v>11000</v>
      </c>
      <c r="F138" s="8">
        <v>15000</v>
      </c>
      <c r="G138" s="8">
        <v>12000</v>
      </c>
      <c r="H138" s="9">
        <v>29</v>
      </c>
      <c r="I138" s="9">
        <v>39.200000000000003</v>
      </c>
      <c r="J138" s="9">
        <v>31.8</v>
      </c>
      <c r="K138" s="8"/>
    </row>
    <row r="139" spans="1:11" x14ac:dyDescent="0.2">
      <c r="A139" s="12" t="s">
        <v>296</v>
      </c>
      <c r="B139" s="8">
        <v>327000</v>
      </c>
      <c r="C139" s="8">
        <v>287000</v>
      </c>
      <c r="D139" s="8">
        <v>41000</v>
      </c>
      <c r="E139" s="8">
        <v>13000</v>
      </c>
      <c r="F139" s="8">
        <v>16000</v>
      </c>
      <c r="G139" s="8">
        <v>12000</v>
      </c>
      <c r="H139" s="9">
        <v>31</v>
      </c>
      <c r="I139" s="9">
        <v>38.299999999999997</v>
      </c>
      <c r="J139" s="9">
        <v>30.7</v>
      </c>
      <c r="K139" s="8"/>
    </row>
    <row r="140" spans="1:11" x14ac:dyDescent="0.2">
      <c r="A140" s="12" t="s">
        <v>297</v>
      </c>
      <c r="B140" s="8">
        <v>322000</v>
      </c>
      <c r="C140" s="8">
        <v>283000</v>
      </c>
      <c r="D140" s="8">
        <v>39000</v>
      </c>
      <c r="E140" s="8">
        <v>11000</v>
      </c>
      <c r="F140" s="8">
        <v>16000</v>
      </c>
      <c r="G140" s="8">
        <v>13000</v>
      </c>
      <c r="H140" s="9">
        <v>27.5</v>
      </c>
      <c r="I140" s="9">
        <v>40.200000000000003</v>
      </c>
      <c r="J140" s="9">
        <v>32.299999999999997</v>
      </c>
      <c r="K140" s="8"/>
    </row>
    <row r="141" spans="1:11" x14ac:dyDescent="0.2">
      <c r="A141" s="12" t="s">
        <v>298</v>
      </c>
      <c r="B141" s="8">
        <v>328000</v>
      </c>
      <c r="C141" s="8">
        <v>288000</v>
      </c>
      <c r="D141" s="8">
        <v>39000</v>
      </c>
      <c r="E141" s="8">
        <v>10000</v>
      </c>
      <c r="F141" s="8">
        <v>15000</v>
      </c>
      <c r="G141" s="8">
        <v>15000</v>
      </c>
      <c r="H141" s="9">
        <v>25.4</v>
      </c>
      <c r="I141" s="9">
        <v>37.799999999999997</v>
      </c>
      <c r="J141" s="9">
        <v>36.799999999999997</v>
      </c>
      <c r="K141" s="8"/>
    </row>
    <row r="142" spans="1:11" x14ac:dyDescent="0.2">
      <c r="A142" s="12" t="s">
        <v>299</v>
      </c>
      <c r="B142" s="8">
        <v>331000</v>
      </c>
      <c r="C142" s="8">
        <v>290000</v>
      </c>
      <c r="D142" s="8">
        <v>40000</v>
      </c>
      <c r="E142" s="8">
        <v>12000</v>
      </c>
      <c r="F142" s="8">
        <v>14000</v>
      </c>
      <c r="G142" s="8">
        <v>14000</v>
      </c>
      <c r="H142" s="9">
        <v>30.8</v>
      </c>
      <c r="I142" s="9">
        <v>34.4</v>
      </c>
      <c r="J142" s="9">
        <v>34.700000000000003</v>
      </c>
      <c r="K142" s="8"/>
    </row>
    <row r="143" spans="1:11" x14ac:dyDescent="0.2">
      <c r="A143" s="12" t="s">
        <v>300</v>
      </c>
      <c r="B143" s="8">
        <v>333000</v>
      </c>
      <c r="C143" s="8">
        <v>291000</v>
      </c>
      <c r="D143" s="8">
        <v>42000</v>
      </c>
      <c r="E143" s="8">
        <v>12000</v>
      </c>
      <c r="F143" s="8">
        <v>14000</v>
      </c>
      <c r="G143" s="8">
        <v>15000</v>
      </c>
      <c r="H143" s="9">
        <v>29.5</v>
      </c>
      <c r="I143" s="9">
        <v>34.5</v>
      </c>
      <c r="J143" s="9">
        <v>36</v>
      </c>
      <c r="K143" s="8"/>
    </row>
    <row r="144" spans="1:11" x14ac:dyDescent="0.2">
      <c r="A144" s="12" t="s">
        <v>301</v>
      </c>
      <c r="B144" s="8">
        <v>323000</v>
      </c>
      <c r="C144" s="8">
        <v>283000</v>
      </c>
      <c r="D144" s="8">
        <v>40000</v>
      </c>
      <c r="E144" s="8">
        <v>12000</v>
      </c>
      <c r="F144" s="8">
        <v>15000</v>
      </c>
      <c r="G144" s="8">
        <v>14000</v>
      </c>
      <c r="H144" s="9">
        <v>29</v>
      </c>
      <c r="I144" s="9">
        <v>37.6</v>
      </c>
      <c r="J144" s="9">
        <v>33.4</v>
      </c>
      <c r="K144" s="8"/>
    </row>
    <row r="145" spans="1:11" x14ac:dyDescent="0.2">
      <c r="A145" s="12" t="s">
        <v>302</v>
      </c>
      <c r="B145" s="8">
        <v>318000</v>
      </c>
      <c r="C145" s="8">
        <v>277000</v>
      </c>
      <c r="D145" s="8">
        <v>41000</v>
      </c>
      <c r="E145" s="8">
        <v>13000</v>
      </c>
      <c r="F145" s="8">
        <v>16000</v>
      </c>
      <c r="G145" s="8">
        <v>13000</v>
      </c>
      <c r="H145" s="9">
        <v>30.6</v>
      </c>
      <c r="I145" s="9">
        <v>38.799999999999997</v>
      </c>
      <c r="J145" s="9">
        <v>30.6</v>
      </c>
      <c r="K145" s="8"/>
    </row>
    <row r="146" spans="1:11" x14ac:dyDescent="0.2">
      <c r="A146" s="12" t="s">
        <v>303</v>
      </c>
      <c r="B146" s="8">
        <v>317000</v>
      </c>
      <c r="C146" s="8">
        <v>275000</v>
      </c>
      <c r="D146" s="8">
        <v>42000</v>
      </c>
      <c r="E146" s="8">
        <v>13000</v>
      </c>
      <c r="F146" s="8">
        <v>15000</v>
      </c>
      <c r="G146" s="8">
        <v>14000</v>
      </c>
      <c r="H146" s="9">
        <v>31.1</v>
      </c>
      <c r="I146" s="9">
        <v>36.299999999999997</v>
      </c>
      <c r="J146" s="9">
        <v>32.700000000000003</v>
      </c>
      <c r="K146" s="8"/>
    </row>
    <row r="147" spans="1:11" x14ac:dyDescent="0.2">
      <c r="A147" s="12" t="s">
        <v>304</v>
      </c>
      <c r="B147" s="8">
        <v>322000</v>
      </c>
      <c r="C147" s="8">
        <v>276000</v>
      </c>
      <c r="D147" s="8">
        <v>46000</v>
      </c>
      <c r="E147" s="8">
        <v>15000</v>
      </c>
      <c r="F147" s="8">
        <v>17000</v>
      </c>
      <c r="G147" s="8">
        <v>14000</v>
      </c>
      <c r="H147" s="9">
        <v>33.4</v>
      </c>
      <c r="I147" s="9">
        <v>36.299999999999997</v>
      </c>
      <c r="J147" s="9">
        <v>30.3</v>
      </c>
      <c r="K147" s="8"/>
    </row>
    <row r="148" spans="1:11" x14ac:dyDescent="0.2">
      <c r="A148" s="12" t="s">
        <v>305</v>
      </c>
      <c r="B148" s="8">
        <v>329000</v>
      </c>
      <c r="C148" s="8">
        <v>284000</v>
      </c>
      <c r="D148" s="8">
        <v>44000</v>
      </c>
      <c r="E148" s="8">
        <v>14000</v>
      </c>
      <c r="F148" s="8">
        <v>15000</v>
      </c>
      <c r="G148" s="8">
        <v>15000</v>
      </c>
      <c r="H148" s="9">
        <v>32.1</v>
      </c>
      <c r="I148" s="9">
        <v>34.4</v>
      </c>
      <c r="J148" s="9">
        <v>33.4</v>
      </c>
      <c r="K148" s="8"/>
    </row>
    <row r="149" spans="1:11" x14ac:dyDescent="0.2">
      <c r="A149" s="12" t="s">
        <v>306</v>
      </c>
      <c r="B149" s="8">
        <v>327000</v>
      </c>
      <c r="C149" s="8">
        <v>281000</v>
      </c>
      <c r="D149" s="8">
        <v>45000</v>
      </c>
      <c r="E149" s="8">
        <v>15000</v>
      </c>
      <c r="F149" s="8">
        <v>16000</v>
      </c>
      <c r="G149" s="8">
        <v>15000</v>
      </c>
      <c r="H149" s="9">
        <v>32.299999999999997</v>
      </c>
      <c r="I149" s="9">
        <v>35.299999999999997</v>
      </c>
      <c r="J149" s="9">
        <v>32.4</v>
      </c>
      <c r="K149" s="8"/>
    </row>
    <row r="150" spans="1:11" x14ac:dyDescent="0.2">
      <c r="A150" s="12" t="s">
        <v>307</v>
      </c>
      <c r="B150" s="8">
        <v>326000</v>
      </c>
      <c r="C150" s="8">
        <v>281000</v>
      </c>
      <c r="D150" s="8">
        <v>45000</v>
      </c>
      <c r="E150" s="8">
        <v>14000</v>
      </c>
      <c r="F150" s="8">
        <v>16000</v>
      </c>
      <c r="G150" s="8">
        <v>15000</v>
      </c>
      <c r="H150" s="9">
        <v>31.4</v>
      </c>
      <c r="I150" s="9">
        <v>35.299999999999997</v>
      </c>
      <c r="J150" s="9">
        <v>33.299999999999997</v>
      </c>
      <c r="K150" s="8"/>
    </row>
    <row r="151" spans="1:11" x14ac:dyDescent="0.2">
      <c r="A151" s="12" t="s">
        <v>308</v>
      </c>
      <c r="B151" s="8">
        <v>323000</v>
      </c>
      <c r="C151" s="8">
        <v>281000</v>
      </c>
      <c r="D151" s="8">
        <v>43000</v>
      </c>
      <c r="E151" s="8">
        <v>14000</v>
      </c>
      <c r="F151" s="8">
        <v>15000</v>
      </c>
      <c r="G151" s="8">
        <v>13000</v>
      </c>
      <c r="H151" s="9">
        <v>32.700000000000003</v>
      </c>
      <c r="I151" s="9">
        <v>35.9</v>
      </c>
      <c r="J151" s="9">
        <v>31.5</v>
      </c>
      <c r="K151" s="8"/>
    </row>
    <row r="152" spans="1:11" x14ac:dyDescent="0.2">
      <c r="A152" s="12" t="s">
        <v>309</v>
      </c>
      <c r="B152" s="8">
        <v>324000</v>
      </c>
      <c r="C152" s="8">
        <v>281000</v>
      </c>
      <c r="D152" s="8">
        <v>43000</v>
      </c>
      <c r="E152" s="8">
        <v>15000</v>
      </c>
      <c r="F152" s="8">
        <v>14000</v>
      </c>
      <c r="G152" s="8">
        <v>14000</v>
      </c>
      <c r="H152" s="9">
        <v>35.700000000000003</v>
      </c>
      <c r="I152" s="9">
        <v>32.700000000000003</v>
      </c>
      <c r="J152" s="9">
        <v>31.5</v>
      </c>
      <c r="K152" s="8"/>
    </row>
    <row r="153" spans="1:11" x14ac:dyDescent="0.2">
      <c r="A153" s="12" t="s">
        <v>310</v>
      </c>
      <c r="B153" s="8">
        <v>319000</v>
      </c>
      <c r="C153" s="8">
        <v>276000</v>
      </c>
      <c r="D153" s="8">
        <v>43000</v>
      </c>
      <c r="E153" s="8">
        <v>17000</v>
      </c>
      <c r="F153" s="8">
        <v>13000</v>
      </c>
      <c r="G153" s="8">
        <v>12000</v>
      </c>
      <c r="H153" s="9">
        <v>40.700000000000003</v>
      </c>
      <c r="I153" s="9">
        <v>30.8</v>
      </c>
      <c r="J153" s="9">
        <v>28.5</v>
      </c>
      <c r="K153" s="8"/>
    </row>
    <row r="154" spans="1:11" x14ac:dyDescent="0.2">
      <c r="A154" s="12" t="s">
        <v>311</v>
      </c>
      <c r="B154" s="8">
        <v>312000</v>
      </c>
      <c r="C154" s="8">
        <v>268000</v>
      </c>
      <c r="D154" s="8">
        <v>45000</v>
      </c>
      <c r="E154" s="8">
        <v>17000</v>
      </c>
      <c r="F154" s="8">
        <v>15000</v>
      </c>
      <c r="G154" s="8">
        <v>13000</v>
      </c>
      <c r="H154" s="9">
        <v>38</v>
      </c>
      <c r="I154" s="9">
        <v>33.4</v>
      </c>
      <c r="J154" s="9">
        <v>28.6</v>
      </c>
      <c r="K154" s="8"/>
    </row>
    <row r="155" spans="1:11" x14ac:dyDescent="0.2">
      <c r="A155" s="12" t="s">
        <v>312</v>
      </c>
      <c r="B155" s="8">
        <v>319000</v>
      </c>
      <c r="C155" s="8">
        <v>274000</v>
      </c>
      <c r="D155" s="8">
        <v>45000</v>
      </c>
      <c r="E155" s="8">
        <v>15000</v>
      </c>
      <c r="F155" s="8">
        <v>15000</v>
      </c>
      <c r="G155" s="8">
        <v>15000</v>
      </c>
      <c r="H155" s="9">
        <v>34.1</v>
      </c>
      <c r="I155" s="9">
        <v>32.9</v>
      </c>
      <c r="J155" s="9">
        <v>33</v>
      </c>
      <c r="K155" s="8"/>
    </row>
    <row r="156" spans="1:11" x14ac:dyDescent="0.2">
      <c r="A156" s="12" t="s">
        <v>313</v>
      </c>
      <c r="B156" s="8">
        <v>325000</v>
      </c>
      <c r="C156" s="8">
        <v>279000</v>
      </c>
      <c r="D156" s="8">
        <v>46000</v>
      </c>
      <c r="E156" s="8">
        <v>15000</v>
      </c>
      <c r="F156" s="8">
        <v>16000</v>
      </c>
      <c r="G156" s="8">
        <v>15000</v>
      </c>
      <c r="H156" s="9">
        <v>33.4</v>
      </c>
      <c r="I156" s="9">
        <v>33.9</v>
      </c>
      <c r="J156" s="9">
        <v>32.700000000000003</v>
      </c>
      <c r="K156" s="8"/>
    </row>
    <row r="157" spans="1:11" x14ac:dyDescent="0.2">
      <c r="A157" s="12" t="s">
        <v>314</v>
      </c>
      <c r="B157" s="8">
        <v>329000</v>
      </c>
      <c r="C157" s="8">
        <v>280000</v>
      </c>
      <c r="D157" s="8">
        <v>49000</v>
      </c>
      <c r="E157" s="8">
        <v>15000</v>
      </c>
      <c r="F157" s="8">
        <v>16000</v>
      </c>
      <c r="G157" s="8">
        <v>18000</v>
      </c>
      <c r="H157" s="9">
        <v>30.4</v>
      </c>
      <c r="I157" s="9">
        <v>33.6</v>
      </c>
      <c r="J157" s="9">
        <v>36</v>
      </c>
      <c r="K157" s="8"/>
    </row>
    <row r="158" spans="1:11" x14ac:dyDescent="0.2">
      <c r="A158" s="12" t="s">
        <v>315</v>
      </c>
      <c r="B158" s="8">
        <v>333000</v>
      </c>
      <c r="C158" s="8">
        <v>284000</v>
      </c>
      <c r="D158" s="8">
        <v>49000</v>
      </c>
      <c r="E158" s="8">
        <v>15000</v>
      </c>
      <c r="F158" s="8">
        <v>18000</v>
      </c>
      <c r="G158" s="8">
        <v>17000</v>
      </c>
      <c r="H158" s="9">
        <v>29.8</v>
      </c>
      <c r="I158" s="9">
        <v>36.5</v>
      </c>
      <c r="J158" s="9">
        <v>33.799999999999997</v>
      </c>
      <c r="K158" s="8"/>
    </row>
    <row r="159" spans="1:11" x14ac:dyDescent="0.2">
      <c r="A159" s="12" t="s">
        <v>316</v>
      </c>
      <c r="B159" s="8">
        <v>327000</v>
      </c>
      <c r="C159" s="8">
        <v>275000</v>
      </c>
      <c r="D159" s="8">
        <v>52000</v>
      </c>
      <c r="E159" s="8">
        <v>15000</v>
      </c>
      <c r="F159" s="8">
        <v>18000</v>
      </c>
      <c r="G159" s="8">
        <v>20000</v>
      </c>
      <c r="H159" s="9">
        <v>27.7</v>
      </c>
      <c r="I159" s="9">
        <v>35</v>
      </c>
      <c r="J159" s="9">
        <v>37.299999999999997</v>
      </c>
      <c r="K159" s="8"/>
    </row>
    <row r="160" spans="1:11" x14ac:dyDescent="0.2">
      <c r="A160" s="12" t="s">
        <v>317</v>
      </c>
      <c r="B160" s="8">
        <v>329000</v>
      </c>
      <c r="C160" s="8">
        <v>276000</v>
      </c>
      <c r="D160" s="8">
        <v>53000</v>
      </c>
      <c r="E160" s="8">
        <v>15000</v>
      </c>
      <c r="F160" s="8">
        <v>18000</v>
      </c>
      <c r="G160" s="8">
        <v>20000</v>
      </c>
      <c r="H160" s="9">
        <v>28.7</v>
      </c>
      <c r="I160" s="9">
        <v>34.5</v>
      </c>
      <c r="J160" s="9">
        <v>36.799999999999997</v>
      </c>
      <c r="K160" s="8"/>
    </row>
    <row r="161" spans="1:11" x14ac:dyDescent="0.2">
      <c r="A161" s="12" t="s">
        <v>318</v>
      </c>
      <c r="B161" s="8">
        <v>327000</v>
      </c>
      <c r="C161" s="8">
        <v>271000</v>
      </c>
      <c r="D161" s="8">
        <v>56000</v>
      </c>
      <c r="E161" s="8">
        <v>19000</v>
      </c>
      <c r="F161" s="8">
        <v>18000</v>
      </c>
      <c r="G161" s="8">
        <v>20000</v>
      </c>
      <c r="H161" s="9">
        <v>33.4</v>
      </c>
      <c r="I161" s="9">
        <v>31.4</v>
      </c>
      <c r="J161" s="9">
        <v>35.200000000000003</v>
      </c>
      <c r="K161" s="8"/>
    </row>
    <row r="162" spans="1:11" x14ac:dyDescent="0.2">
      <c r="A162" s="12" t="s">
        <v>319</v>
      </c>
      <c r="B162" s="8">
        <v>330000</v>
      </c>
      <c r="C162" s="8">
        <v>275000</v>
      </c>
      <c r="D162" s="8">
        <v>55000</v>
      </c>
      <c r="E162" s="8">
        <v>18000</v>
      </c>
      <c r="F162" s="8">
        <v>17000</v>
      </c>
      <c r="G162" s="8">
        <v>20000</v>
      </c>
      <c r="H162" s="9">
        <v>32.9</v>
      </c>
      <c r="I162" s="9">
        <v>31.4</v>
      </c>
      <c r="J162" s="9">
        <v>35.700000000000003</v>
      </c>
      <c r="K162" s="8"/>
    </row>
    <row r="163" spans="1:11" x14ac:dyDescent="0.2">
      <c r="A163" s="12" t="s">
        <v>320</v>
      </c>
      <c r="B163" s="8">
        <v>330000</v>
      </c>
      <c r="C163" s="8">
        <v>277000</v>
      </c>
      <c r="D163" s="8">
        <v>53000</v>
      </c>
      <c r="E163" s="8">
        <v>18000</v>
      </c>
      <c r="F163" s="8">
        <v>16000</v>
      </c>
      <c r="G163" s="8">
        <v>19000</v>
      </c>
      <c r="H163" s="9">
        <v>34.299999999999997</v>
      </c>
      <c r="I163" s="9">
        <v>30.1</v>
      </c>
      <c r="J163" s="9">
        <v>35.6</v>
      </c>
      <c r="K163" s="8"/>
    </row>
    <row r="164" spans="1:11" x14ac:dyDescent="0.2">
      <c r="A164" s="12" t="s">
        <v>321</v>
      </c>
      <c r="B164" s="8">
        <v>326000</v>
      </c>
      <c r="C164" s="8">
        <v>274000</v>
      </c>
      <c r="D164" s="8">
        <v>52000</v>
      </c>
      <c r="E164" s="8">
        <v>17000</v>
      </c>
      <c r="F164" s="8">
        <v>17000</v>
      </c>
      <c r="G164" s="8">
        <v>19000</v>
      </c>
      <c r="H164" s="9">
        <v>31.9</v>
      </c>
      <c r="I164" s="9">
        <v>31.6</v>
      </c>
      <c r="J164" s="9">
        <v>36.5</v>
      </c>
      <c r="K164" s="8"/>
    </row>
    <row r="165" spans="1:11" x14ac:dyDescent="0.2">
      <c r="A165" s="12" t="s">
        <v>322</v>
      </c>
      <c r="B165" s="8">
        <v>324000</v>
      </c>
      <c r="C165" s="8">
        <v>271000</v>
      </c>
      <c r="D165" s="8">
        <v>53000</v>
      </c>
      <c r="E165" s="8">
        <v>18000</v>
      </c>
      <c r="F165" s="8">
        <v>17000</v>
      </c>
      <c r="G165" s="8">
        <v>18000</v>
      </c>
      <c r="H165" s="9">
        <v>33.9</v>
      </c>
      <c r="I165" s="9">
        <v>31.9</v>
      </c>
      <c r="J165" s="9">
        <v>34.200000000000003</v>
      </c>
      <c r="K165" s="8"/>
    </row>
    <row r="166" spans="1:11" x14ac:dyDescent="0.2">
      <c r="A166" s="12" t="s">
        <v>323</v>
      </c>
      <c r="B166" s="8">
        <v>321000</v>
      </c>
      <c r="C166" s="8">
        <v>271000</v>
      </c>
      <c r="D166" s="8">
        <v>50000</v>
      </c>
      <c r="E166" s="8">
        <v>15000</v>
      </c>
      <c r="F166" s="8">
        <v>18000</v>
      </c>
      <c r="G166" s="8">
        <v>17000</v>
      </c>
      <c r="H166" s="9">
        <v>30.2</v>
      </c>
      <c r="I166" s="9">
        <v>35.6</v>
      </c>
      <c r="J166" s="9">
        <v>34.200000000000003</v>
      </c>
      <c r="K166" s="8"/>
    </row>
    <row r="167" spans="1:11" x14ac:dyDescent="0.2">
      <c r="A167" s="12" t="s">
        <v>324</v>
      </c>
      <c r="B167" s="8">
        <v>321000</v>
      </c>
      <c r="C167" s="8">
        <v>276000</v>
      </c>
      <c r="D167" s="8">
        <v>45000</v>
      </c>
      <c r="E167" s="8">
        <v>14000</v>
      </c>
      <c r="F167" s="8">
        <v>15000</v>
      </c>
      <c r="G167" s="8">
        <v>16000</v>
      </c>
      <c r="H167" s="9">
        <v>30.6</v>
      </c>
      <c r="I167" s="9">
        <v>33.6</v>
      </c>
      <c r="J167" s="9">
        <v>35.799999999999997</v>
      </c>
      <c r="K167" s="8"/>
    </row>
    <row r="168" spans="1:11" x14ac:dyDescent="0.2">
      <c r="A168" s="12" t="s">
        <v>325</v>
      </c>
      <c r="B168" s="8">
        <v>328000</v>
      </c>
      <c r="C168" s="8">
        <v>287000</v>
      </c>
      <c r="D168" s="8">
        <v>41000</v>
      </c>
      <c r="E168" s="8">
        <v>11000</v>
      </c>
      <c r="F168" s="8">
        <v>13000</v>
      </c>
      <c r="G168" s="8">
        <v>16000</v>
      </c>
      <c r="H168" s="9">
        <v>28.3</v>
      </c>
      <c r="I168" s="9">
        <v>32.9</v>
      </c>
      <c r="J168" s="9">
        <v>38.799999999999997</v>
      </c>
      <c r="K168" s="8"/>
    </row>
    <row r="169" spans="1:11" x14ac:dyDescent="0.2">
      <c r="A169" s="12" t="s">
        <v>326</v>
      </c>
      <c r="B169" s="8">
        <v>329000</v>
      </c>
      <c r="C169" s="8">
        <v>290000</v>
      </c>
      <c r="D169" s="8">
        <v>38000</v>
      </c>
      <c r="E169" s="8">
        <v>10000</v>
      </c>
      <c r="F169" s="8">
        <v>13000</v>
      </c>
      <c r="G169" s="8">
        <v>15000</v>
      </c>
      <c r="H169" s="9">
        <v>26.9</v>
      </c>
      <c r="I169" s="9">
        <v>32.799999999999997</v>
      </c>
      <c r="J169" s="9">
        <v>40.4</v>
      </c>
      <c r="K169" s="8"/>
    </row>
    <row r="170" spans="1:11" x14ac:dyDescent="0.2">
      <c r="A170" s="12" t="s">
        <v>327</v>
      </c>
      <c r="B170" s="8">
        <v>326000</v>
      </c>
      <c r="C170" s="8">
        <v>289000</v>
      </c>
      <c r="D170" s="8">
        <v>37000</v>
      </c>
      <c r="E170" s="8">
        <v>10000</v>
      </c>
      <c r="F170" s="8">
        <v>12000</v>
      </c>
      <c r="G170" s="8">
        <v>15000</v>
      </c>
      <c r="H170" s="9">
        <v>26.8</v>
      </c>
      <c r="I170" s="9">
        <v>31.4</v>
      </c>
      <c r="J170" s="9">
        <v>41.7</v>
      </c>
      <c r="K170" s="8"/>
    </row>
    <row r="171" spans="1:11" x14ac:dyDescent="0.2">
      <c r="A171" s="12" t="s">
        <v>328</v>
      </c>
      <c r="B171" s="8">
        <v>328000</v>
      </c>
      <c r="C171" s="8">
        <v>298000</v>
      </c>
      <c r="D171" s="8">
        <v>31000</v>
      </c>
      <c r="E171" s="8">
        <v>8000</v>
      </c>
      <c r="F171" s="8">
        <v>9000</v>
      </c>
      <c r="G171" s="8">
        <v>13000</v>
      </c>
      <c r="H171" s="9">
        <v>26.9</v>
      </c>
      <c r="I171" s="9">
        <v>30</v>
      </c>
      <c r="J171" s="9">
        <v>43.1</v>
      </c>
      <c r="K171" s="8"/>
    </row>
    <row r="172" spans="1:11" x14ac:dyDescent="0.2">
      <c r="A172" s="12" t="s">
        <v>329</v>
      </c>
      <c r="B172" s="8">
        <v>332000</v>
      </c>
      <c r="C172" s="8">
        <v>300000</v>
      </c>
      <c r="D172" s="8">
        <v>32000</v>
      </c>
      <c r="E172" s="8">
        <v>9000</v>
      </c>
      <c r="F172" s="8">
        <v>9000</v>
      </c>
      <c r="G172" s="8">
        <v>14000</v>
      </c>
      <c r="H172" s="9">
        <v>28.4</v>
      </c>
      <c r="I172" s="9">
        <v>28.8</v>
      </c>
      <c r="J172" s="9">
        <v>42.7</v>
      </c>
      <c r="K172" s="8"/>
    </row>
    <row r="173" spans="1:11" x14ac:dyDescent="0.2">
      <c r="A173" s="12" t="s">
        <v>330</v>
      </c>
      <c r="B173" s="8">
        <v>337000</v>
      </c>
      <c r="C173" s="8">
        <v>304000</v>
      </c>
      <c r="D173" s="8">
        <v>34000</v>
      </c>
      <c r="E173" s="8">
        <v>11000</v>
      </c>
      <c r="F173" s="8">
        <v>10000</v>
      </c>
      <c r="G173" s="8">
        <v>13000</v>
      </c>
      <c r="H173" s="9">
        <v>33.700000000000003</v>
      </c>
      <c r="I173" s="9">
        <v>28.9</v>
      </c>
      <c r="J173" s="9">
        <v>37.299999999999997</v>
      </c>
      <c r="K173" s="8"/>
    </row>
    <row r="174" spans="1:11" x14ac:dyDescent="0.2">
      <c r="A174" s="12" t="s">
        <v>331</v>
      </c>
      <c r="B174" s="8">
        <v>341000</v>
      </c>
      <c r="C174" s="8">
        <v>305000</v>
      </c>
      <c r="D174" s="8">
        <v>36000</v>
      </c>
      <c r="E174" s="8">
        <v>14000</v>
      </c>
      <c r="F174" s="8">
        <v>8000</v>
      </c>
      <c r="G174" s="8">
        <v>13000</v>
      </c>
      <c r="H174" s="9">
        <v>40.299999999999997</v>
      </c>
      <c r="I174" s="9">
        <v>23.7</v>
      </c>
      <c r="J174" s="9">
        <v>36</v>
      </c>
      <c r="K174" s="8"/>
    </row>
    <row r="175" spans="1:11" x14ac:dyDescent="0.2">
      <c r="A175" s="12" t="s">
        <v>332</v>
      </c>
      <c r="B175" s="8">
        <v>346000</v>
      </c>
      <c r="C175" s="8">
        <v>307000</v>
      </c>
      <c r="D175" s="8">
        <v>39000</v>
      </c>
      <c r="E175" s="8">
        <v>16000</v>
      </c>
      <c r="F175" s="8">
        <v>9000</v>
      </c>
      <c r="G175" s="8">
        <v>13000</v>
      </c>
      <c r="H175" s="9">
        <v>41.7</v>
      </c>
      <c r="I175" s="9">
        <v>24</v>
      </c>
      <c r="J175" s="9">
        <v>34.299999999999997</v>
      </c>
      <c r="K175" s="8"/>
    </row>
    <row r="176" spans="1:11" x14ac:dyDescent="0.2">
      <c r="A176" s="12" t="s">
        <v>333</v>
      </c>
      <c r="B176" s="8">
        <v>352000</v>
      </c>
      <c r="C176" s="8">
        <v>313000</v>
      </c>
      <c r="D176" s="8">
        <v>40000</v>
      </c>
      <c r="E176" s="8">
        <v>16000</v>
      </c>
      <c r="F176" s="8">
        <v>10000</v>
      </c>
      <c r="G176" s="8">
        <v>14000</v>
      </c>
      <c r="H176" s="9">
        <v>41</v>
      </c>
      <c r="I176" s="9">
        <v>24.1</v>
      </c>
      <c r="J176" s="9">
        <v>34.799999999999997</v>
      </c>
      <c r="K176" s="8"/>
    </row>
    <row r="177" spans="1:11" x14ac:dyDescent="0.2">
      <c r="A177" s="12" t="s">
        <v>334</v>
      </c>
      <c r="B177" s="8">
        <v>352000</v>
      </c>
      <c r="C177" s="8">
        <v>310000</v>
      </c>
      <c r="D177" s="8">
        <v>42000</v>
      </c>
      <c r="E177" s="8">
        <v>16000</v>
      </c>
      <c r="F177" s="8">
        <v>9000</v>
      </c>
      <c r="G177" s="8">
        <v>17000</v>
      </c>
      <c r="H177" s="9">
        <v>38.6</v>
      </c>
      <c r="I177" s="9">
        <v>21.8</v>
      </c>
      <c r="J177" s="9">
        <v>39.6</v>
      </c>
      <c r="K177" s="8"/>
    </row>
    <row r="178" spans="1:11" x14ac:dyDescent="0.2">
      <c r="A178" s="12" t="s">
        <v>335</v>
      </c>
      <c r="B178" s="8">
        <v>356000</v>
      </c>
      <c r="C178" s="8">
        <v>311000</v>
      </c>
      <c r="D178" s="8">
        <v>45000</v>
      </c>
      <c r="E178" s="8">
        <v>17000</v>
      </c>
      <c r="F178" s="8">
        <v>10000</v>
      </c>
      <c r="G178" s="8">
        <v>18000</v>
      </c>
      <c r="H178" s="9">
        <v>37</v>
      </c>
      <c r="I178" s="9">
        <v>22.4</v>
      </c>
      <c r="J178" s="9">
        <v>40.6</v>
      </c>
      <c r="K178" s="8"/>
    </row>
    <row r="179" spans="1:11" x14ac:dyDescent="0.2">
      <c r="A179" s="12" t="s">
        <v>336</v>
      </c>
      <c r="B179" s="8">
        <v>367000</v>
      </c>
      <c r="C179" s="8">
        <v>317000</v>
      </c>
      <c r="D179" s="8">
        <v>50000</v>
      </c>
      <c r="E179" s="8">
        <v>19000</v>
      </c>
      <c r="F179" s="8">
        <v>11000</v>
      </c>
      <c r="G179" s="8">
        <v>20000</v>
      </c>
      <c r="H179" s="9">
        <v>38.4</v>
      </c>
      <c r="I179" s="9">
        <v>22.1</v>
      </c>
      <c r="J179" s="9">
        <v>39.5</v>
      </c>
      <c r="K179" s="8"/>
    </row>
    <row r="180" spans="1:11" x14ac:dyDescent="0.2">
      <c r="A180" s="12" t="s">
        <v>337</v>
      </c>
      <c r="B180" s="8">
        <v>364000</v>
      </c>
      <c r="C180" s="8">
        <v>315000</v>
      </c>
      <c r="D180" s="8">
        <v>49000</v>
      </c>
      <c r="E180" s="8">
        <v>19000</v>
      </c>
      <c r="F180" s="8">
        <v>11000</v>
      </c>
      <c r="G180" s="8">
        <v>18000</v>
      </c>
      <c r="H180" s="9">
        <v>38.700000000000003</v>
      </c>
      <c r="I180" s="9">
        <v>23.5</v>
      </c>
      <c r="J180" s="9">
        <v>37.799999999999997</v>
      </c>
      <c r="K180" s="8"/>
    </row>
    <row r="181" spans="1:11" x14ac:dyDescent="0.2">
      <c r="A181" s="12" t="s">
        <v>338</v>
      </c>
      <c r="B181" s="8">
        <v>361000</v>
      </c>
      <c r="C181" s="8">
        <v>313000</v>
      </c>
      <c r="D181" s="8">
        <v>48000</v>
      </c>
      <c r="E181" s="8">
        <v>19000</v>
      </c>
      <c r="F181" s="8">
        <v>12000</v>
      </c>
      <c r="G181" s="8">
        <v>17000</v>
      </c>
      <c r="H181" s="9">
        <v>40.5</v>
      </c>
      <c r="I181" s="9">
        <v>24.5</v>
      </c>
      <c r="J181" s="9">
        <v>35</v>
      </c>
      <c r="K181" s="8"/>
    </row>
    <row r="182" spans="1:11" x14ac:dyDescent="0.2">
      <c r="A182" s="12" t="s">
        <v>339</v>
      </c>
      <c r="B182" s="8">
        <v>357000</v>
      </c>
      <c r="C182" s="8">
        <v>305000</v>
      </c>
      <c r="D182" s="8">
        <v>51000</v>
      </c>
      <c r="E182" s="8">
        <v>19000</v>
      </c>
      <c r="F182" s="8">
        <v>14000</v>
      </c>
      <c r="G182" s="8">
        <v>18000</v>
      </c>
      <c r="H182" s="9">
        <v>36.799999999999997</v>
      </c>
      <c r="I182" s="9">
        <v>28.2</v>
      </c>
      <c r="J182" s="9">
        <v>35.1</v>
      </c>
      <c r="K182" s="8"/>
    </row>
    <row r="183" spans="1:11" x14ac:dyDescent="0.2">
      <c r="A183" s="12" t="s">
        <v>340</v>
      </c>
      <c r="B183" s="8">
        <v>349000</v>
      </c>
      <c r="C183" s="8">
        <v>295000</v>
      </c>
      <c r="D183" s="8">
        <v>54000</v>
      </c>
      <c r="E183" s="8">
        <v>20000</v>
      </c>
      <c r="F183" s="8">
        <v>17000</v>
      </c>
      <c r="G183" s="8">
        <v>18000</v>
      </c>
      <c r="H183" s="9">
        <v>36.4</v>
      </c>
      <c r="I183" s="9">
        <v>31</v>
      </c>
      <c r="J183" s="9">
        <v>32.5</v>
      </c>
      <c r="K183" s="8"/>
    </row>
    <row r="184" spans="1:11" x14ac:dyDescent="0.2">
      <c r="A184" s="12" t="s">
        <v>341</v>
      </c>
      <c r="B184" s="8">
        <v>364000</v>
      </c>
      <c r="C184" s="8">
        <v>315000</v>
      </c>
      <c r="D184" s="8">
        <v>49000</v>
      </c>
      <c r="E184" s="8">
        <v>19000</v>
      </c>
      <c r="F184" s="8">
        <v>11000</v>
      </c>
      <c r="G184" s="8">
        <v>18000</v>
      </c>
      <c r="H184" s="9">
        <v>38.700000000000003</v>
      </c>
      <c r="I184" s="9">
        <v>23.5</v>
      </c>
      <c r="J184" s="9">
        <v>37.799999999999997</v>
      </c>
      <c r="K184" s="8"/>
    </row>
    <row r="185" spans="1:11" x14ac:dyDescent="0.2">
      <c r="A185" s="12" t="s">
        <v>342</v>
      </c>
      <c r="B185" s="8">
        <v>341000</v>
      </c>
      <c r="C185" s="8">
        <v>294000</v>
      </c>
      <c r="D185" s="8">
        <v>47000</v>
      </c>
      <c r="E185" s="8">
        <v>19000</v>
      </c>
      <c r="F185" s="8">
        <v>15000</v>
      </c>
      <c r="G185" s="8">
        <v>13000</v>
      </c>
      <c r="H185" s="9">
        <v>41</v>
      </c>
      <c r="I185" s="9">
        <v>31.4</v>
      </c>
      <c r="J185" s="9">
        <v>27.6</v>
      </c>
      <c r="K185" s="8"/>
    </row>
    <row r="186" spans="1:11" x14ac:dyDescent="0.2">
      <c r="A186" s="12" t="s">
        <v>343</v>
      </c>
      <c r="B186" s="8">
        <v>350000</v>
      </c>
      <c r="C186" s="8">
        <v>302000</v>
      </c>
      <c r="D186" s="8">
        <v>48000</v>
      </c>
      <c r="E186" s="8">
        <v>22000</v>
      </c>
      <c r="F186" s="8">
        <v>13000</v>
      </c>
      <c r="G186" s="8">
        <v>13000</v>
      </c>
      <c r="H186" s="9">
        <v>44.8</v>
      </c>
      <c r="I186" s="9">
        <v>27.5</v>
      </c>
      <c r="J186" s="9">
        <v>27.8</v>
      </c>
      <c r="K186" s="8"/>
    </row>
    <row r="187" spans="1:11" x14ac:dyDescent="0.2">
      <c r="A187" s="12" t="s">
        <v>344</v>
      </c>
      <c r="B187" s="8">
        <v>348000</v>
      </c>
      <c r="C187" s="8">
        <v>302000</v>
      </c>
      <c r="D187" s="8">
        <v>46000</v>
      </c>
      <c r="E187" s="8">
        <v>19000</v>
      </c>
      <c r="F187" s="8">
        <v>13000</v>
      </c>
      <c r="G187" s="8">
        <v>14000</v>
      </c>
      <c r="H187" s="9">
        <v>40.9</v>
      </c>
      <c r="I187" s="9">
        <v>28.6</v>
      </c>
      <c r="J187" s="9">
        <v>30.5</v>
      </c>
      <c r="K187" s="8"/>
    </row>
    <row r="188" spans="1:11" x14ac:dyDescent="0.2">
      <c r="A188" s="12" t="s">
        <v>345</v>
      </c>
      <c r="B188" s="8">
        <v>338000</v>
      </c>
      <c r="C188" s="8">
        <v>295000</v>
      </c>
      <c r="D188" s="8">
        <v>43000</v>
      </c>
      <c r="E188" s="8">
        <v>18000</v>
      </c>
      <c r="F188" s="8">
        <v>12000</v>
      </c>
      <c r="G188" s="8">
        <v>13000</v>
      </c>
      <c r="H188" s="9">
        <v>41.5</v>
      </c>
      <c r="I188" s="9">
        <v>28.7</v>
      </c>
      <c r="J188" s="9">
        <v>29.8</v>
      </c>
      <c r="K188" s="8"/>
    </row>
    <row r="189" spans="1:11" x14ac:dyDescent="0.2">
      <c r="A189" s="12" t="s">
        <v>346</v>
      </c>
      <c r="B189" s="8">
        <v>335000</v>
      </c>
      <c r="C189" s="8">
        <v>292000</v>
      </c>
      <c r="D189" s="8">
        <v>43000</v>
      </c>
      <c r="E189" s="8">
        <v>16000</v>
      </c>
      <c r="F189" s="8">
        <v>13000</v>
      </c>
      <c r="G189" s="8">
        <v>14000</v>
      </c>
      <c r="H189" s="9">
        <v>36.9</v>
      </c>
      <c r="I189" s="9">
        <v>29.8</v>
      </c>
      <c r="J189" s="9">
        <v>33.299999999999997</v>
      </c>
      <c r="K189" s="8"/>
    </row>
    <row r="190" spans="1:11" x14ac:dyDescent="0.2">
      <c r="A190" s="12" t="s">
        <v>347</v>
      </c>
      <c r="B190" s="8">
        <v>332000</v>
      </c>
      <c r="C190" s="8">
        <v>293000</v>
      </c>
      <c r="D190" s="8">
        <v>39000</v>
      </c>
      <c r="E190" s="8">
        <v>12000</v>
      </c>
      <c r="F190" s="8">
        <v>14000</v>
      </c>
      <c r="G190" s="8">
        <v>14000</v>
      </c>
      <c r="H190" s="9">
        <v>31.4</v>
      </c>
      <c r="I190" s="9">
        <v>34.299999999999997</v>
      </c>
      <c r="J190" s="9">
        <v>34.4</v>
      </c>
      <c r="K190" s="8"/>
    </row>
    <row r="191" spans="1:11" x14ac:dyDescent="0.2">
      <c r="A191" s="12" t="s">
        <v>348</v>
      </c>
      <c r="B191" s="8">
        <v>334000</v>
      </c>
      <c r="C191" s="8">
        <v>294000</v>
      </c>
      <c r="D191" s="8">
        <v>40000</v>
      </c>
      <c r="E191" s="8">
        <v>12000</v>
      </c>
      <c r="F191" s="8">
        <v>14000</v>
      </c>
      <c r="G191" s="8">
        <v>14000</v>
      </c>
      <c r="H191" s="9">
        <v>29.1</v>
      </c>
      <c r="I191" s="9">
        <v>36</v>
      </c>
      <c r="J191" s="9">
        <v>34.9</v>
      </c>
      <c r="K191" s="8"/>
    </row>
    <row r="192" spans="1:11" x14ac:dyDescent="0.2">
      <c r="A192" s="12" t="s">
        <v>349</v>
      </c>
      <c r="B192" s="8">
        <v>336000</v>
      </c>
      <c r="C192" s="8">
        <v>293000</v>
      </c>
      <c r="D192" s="8">
        <v>43000</v>
      </c>
      <c r="E192" s="8">
        <v>13000</v>
      </c>
      <c r="F192" s="8">
        <v>15000</v>
      </c>
      <c r="G192" s="8">
        <v>14000</v>
      </c>
      <c r="H192" s="9">
        <v>31.4</v>
      </c>
      <c r="I192" s="9">
        <v>35.9</v>
      </c>
      <c r="J192" s="9">
        <v>32.700000000000003</v>
      </c>
      <c r="K192" s="8"/>
    </row>
    <row r="193" spans="1:11" x14ac:dyDescent="0.2">
      <c r="A193" s="12" t="s">
        <v>350</v>
      </c>
      <c r="B193" s="8">
        <v>333000</v>
      </c>
      <c r="C193" s="8">
        <v>288000</v>
      </c>
      <c r="D193" s="8">
        <v>45000</v>
      </c>
      <c r="E193" s="8">
        <v>13000</v>
      </c>
      <c r="F193" s="8">
        <v>17000</v>
      </c>
      <c r="G193" s="8">
        <v>14000</v>
      </c>
      <c r="H193" s="9">
        <v>29.7</v>
      </c>
      <c r="I193" s="9">
        <v>38.299999999999997</v>
      </c>
      <c r="J193" s="9">
        <v>32</v>
      </c>
      <c r="K193" s="8"/>
    </row>
    <row r="194" spans="1:11" x14ac:dyDescent="0.2">
      <c r="A194" s="12" t="s">
        <v>351</v>
      </c>
      <c r="B194" s="8">
        <v>329000</v>
      </c>
      <c r="C194" s="8">
        <v>284000</v>
      </c>
      <c r="D194" s="8">
        <v>45000</v>
      </c>
      <c r="E194" s="8">
        <v>14000</v>
      </c>
      <c r="F194" s="8">
        <v>15000</v>
      </c>
      <c r="G194" s="8">
        <v>16000</v>
      </c>
      <c r="H194" s="9">
        <v>31.8</v>
      </c>
      <c r="I194" s="9">
        <v>33.6</v>
      </c>
      <c r="J194" s="9">
        <v>34.700000000000003</v>
      </c>
      <c r="K194" s="8"/>
    </row>
    <row r="195" spans="1:11" x14ac:dyDescent="0.2">
      <c r="A195" s="12" t="s">
        <v>352</v>
      </c>
      <c r="B195" s="8">
        <v>330000</v>
      </c>
      <c r="C195" s="8">
        <v>285000</v>
      </c>
      <c r="D195" s="8">
        <v>46000</v>
      </c>
      <c r="E195" s="8">
        <v>13000</v>
      </c>
      <c r="F195" s="8">
        <v>17000</v>
      </c>
      <c r="G195" s="8">
        <v>15000</v>
      </c>
      <c r="H195" s="9">
        <v>28.9</v>
      </c>
      <c r="I195" s="9">
        <v>37.700000000000003</v>
      </c>
      <c r="J195" s="9">
        <v>33.5</v>
      </c>
      <c r="K195" s="8"/>
    </row>
    <row r="196" spans="1:11" x14ac:dyDescent="0.2">
      <c r="A196" s="12" t="s">
        <v>353</v>
      </c>
      <c r="B196" s="8">
        <v>332000</v>
      </c>
      <c r="C196" s="8">
        <v>282000</v>
      </c>
      <c r="D196" s="8">
        <v>50000</v>
      </c>
      <c r="E196" s="8">
        <v>14000</v>
      </c>
      <c r="F196" s="8">
        <v>18000</v>
      </c>
      <c r="G196" s="8">
        <v>17000</v>
      </c>
      <c r="H196" s="9">
        <v>28.8</v>
      </c>
      <c r="I196" s="9">
        <v>36.200000000000003</v>
      </c>
      <c r="J196" s="9">
        <v>35</v>
      </c>
      <c r="K196" s="8"/>
    </row>
    <row r="197" spans="1:11" x14ac:dyDescent="0.2">
      <c r="A197" s="12" t="s">
        <v>354</v>
      </c>
      <c r="B197" s="8">
        <v>335000</v>
      </c>
      <c r="C197" s="8">
        <v>284000</v>
      </c>
      <c r="D197" s="8">
        <v>51000</v>
      </c>
      <c r="E197" s="8">
        <v>14000</v>
      </c>
      <c r="F197" s="8">
        <v>20000</v>
      </c>
      <c r="G197" s="8">
        <v>17000</v>
      </c>
      <c r="H197" s="9">
        <v>28.3</v>
      </c>
      <c r="I197" s="9">
        <v>38.6</v>
      </c>
      <c r="J197" s="9">
        <v>33.1</v>
      </c>
      <c r="K197" s="8"/>
    </row>
    <row r="198" spans="1:11" x14ac:dyDescent="0.2">
      <c r="A198" s="12" t="s">
        <v>355</v>
      </c>
      <c r="B198" s="8">
        <v>329000</v>
      </c>
      <c r="C198" s="8">
        <v>276000</v>
      </c>
      <c r="D198" s="8">
        <v>54000</v>
      </c>
      <c r="E198" s="8">
        <v>15000</v>
      </c>
      <c r="F198" s="8">
        <v>20000</v>
      </c>
      <c r="G198" s="8">
        <v>19000</v>
      </c>
      <c r="H198" s="9">
        <v>28.1</v>
      </c>
      <c r="I198" s="9">
        <v>36.5</v>
      </c>
      <c r="J198" s="9">
        <v>35.299999999999997</v>
      </c>
      <c r="K198" s="8"/>
    </row>
    <row r="199" spans="1:11" x14ac:dyDescent="0.2">
      <c r="A199" s="12" t="s">
        <v>356</v>
      </c>
      <c r="B199" s="8">
        <v>329000</v>
      </c>
      <c r="C199" s="8">
        <v>278000</v>
      </c>
      <c r="D199" s="8">
        <v>51000</v>
      </c>
      <c r="E199" s="8">
        <v>16000</v>
      </c>
      <c r="F199" s="8">
        <v>17000</v>
      </c>
      <c r="G199" s="8">
        <v>17000</v>
      </c>
      <c r="H199" s="9">
        <v>31.7</v>
      </c>
      <c r="I199" s="9">
        <v>34.299999999999997</v>
      </c>
      <c r="J199" s="9">
        <v>34</v>
      </c>
      <c r="K199" s="8"/>
    </row>
    <row r="200" spans="1:11" x14ac:dyDescent="0.2">
      <c r="A200" s="12" t="s">
        <v>357</v>
      </c>
      <c r="B200" s="8">
        <v>327000</v>
      </c>
      <c r="C200" s="8">
        <v>275000</v>
      </c>
      <c r="D200" s="8">
        <v>53000</v>
      </c>
      <c r="E200" s="8">
        <v>17000</v>
      </c>
      <c r="F200" s="8">
        <v>17000</v>
      </c>
      <c r="G200" s="8">
        <v>19000</v>
      </c>
      <c r="H200" s="9">
        <v>31.6</v>
      </c>
      <c r="I200" s="9">
        <v>32.6</v>
      </c>
      <c r="J200" s="9">
        <v>35.799999999999997</v>
      </c>
      <c r="K200" s="8"/>
    </row>
    <row r="201" spans="1:11" x14ac:dyDescent="0.2">
      <c r="A201" s="12" t="s">
        <v>358</v>
      </c>
      <c r="B201" s="8">
        <v>320000</v>
      </c>
      <c r="C201" s="8">
        <v>270000</v>
      </c>
      <c r="D201" s="8">
        <v>50000</v>
      </c>
      <c r="E201" s="8">
        <v>15000</v>
      </c>
      <c r="F201" s="8">
        <v>17000</v>
      </c>
      <c r="G201" s="8">
        <v>18000</v>
      </c>
      <c r="H201" s="9">
        <v>30.3</v>
      </c>
      <c r="I201" s="9">
        <v>33.799999999999997</v>
      </c>
      <c r="J201" s="9">
        <v>35.9</v>
      </c>
      <c r="K201" s="8"/>
    </row>
    <row r="202" spans="1:11" x14ac:dyDescent="0.2">
      <c r="A202" s="12" t="s">
        <v>359</v>
      </c>
      <c r="B202" s="8">
        <v>320000</v>
      </c>
      <c r="C202" s="8">
        <v>271000</v>
      </c>
      <c r="D202" s="8">
        <v>49000</v>
      </c>
      <c r="E202" s="8">
        <v>17000</v>
      </c>
      <c r="F202" s="8">
        <v>15000</v>
      </c>
      <c r="G202" s="8">
        <v>17000</v>
      </c>
      <c r="H202" s="9">
        <v>34.700000000000003</v>
      </c>
      <c r="I202" s="9">
        <v>30.2</v>
      </c>
      <c r="J202" s="9">
        <v>35.1</v>
      </c>
      <c r="K202" s="8"/>
    </row>
    <row r="203" spans="1:11" x14ac:dyDescent="0.2">
      <c r="A203" s="12" t="s">
        <v>360</v>
      </c>
      <c r="B203" s="8">
        <v>311000</v>
      </c>
      <c r="C203" s="8">
        <v>262000</v>
      </c>
      <c r="D203" s="8">
        <v>49000</v>
      </c>
      <c r="E203" s="8">
        <v>17000</v>
      </c>
      <c r="F203" s="8">
        <v>14000</v>
      </c>
      <c r="G203" s="8">
        <v>18000</v>
      </c>
      <c r="H203" s="9">
        <v>35.299999999999997</v>
      </c>
      <c r="I203" s="9">
        <v>28.8</v>
      </c>
      <c r="J203" s="9">
        <v>35.9</v>
      </c>
      <c r="K203" s="8"/>
    </row>
    <row r="204" spans="1:11" x14ac:dyDescent="0.2">
      <c r="A204" s="12" t="s">
        <v>361</v>
      </c>
      <c r="B204" s="8">
        <v>312000</v>
      </c>
      <c r="C204" s="8">
        <v>263000</v>
      </c>
      <c r="D204" s="8">
        <v>49000</v>
      </c>
      <c r="E204" s="8">
        <v>16000</v>
      </c>
      <c r="F204" s="8">
        <v>14000</v>
      </c>
      <c r="G204" s="8">
        <v>19000</v>
      </c>
      <c r="H204" s="9">
        <v>32.1</v>
      </c>
      <c r="I204" s="9">
        <v>29.1</v>
      </c>
      <c r="J204" s="9">
        <v>38.799999999999997</v>
      </c>
      <c r="K204" s="8"/>
    </row>
    <row r="205" spans="1:11" x14ac:dyDescent="0.2">
      <c r="A205" s="12" t="s">
        <v>362</v>
      </c>
      <c r="B205" s="8">
        <v>317000</v>
      </c>
      <c r="C205" s="8">
        <v>265000</v>
      </c>
      <c r="D205" s="8">
        <v>52000</v>
      </c>
      <c r="E205" s="8">
        <v>18000</v>
      </c>
      <c r="F205" s="8">
        <v>16000</v>
      </c>
      <c r="G205" s="8">
        <v>18000</v>
      </c>
      <c r="H205" s="9">
        <v>34.299999999999997</v>
      </c>
      <c r="I205" s="9">
        <v>31.5</v>
      </c>
      <c r="J205" s="9">
        <v>34.299999999999997</v>
      </c>
      <c r="K205" s="8"/>
    </row>
    <row r="206" spans="1:11" x14ac:dyDescent="0.2">
      <c r="A206" s="12" t="s">
        <v>363</v>
      </c>
      <c r="B206" s="8">
        <v>313000</v>
      </c>
      <c r="C206" s="8">
        <v>264000</v>
      </c>
      <c r="D206" s="8">
        <v>49000</v>
      </c>
      <c r="E206" s="8">
        <v>17000</v>
      </c>
      <c r="F206" s="8">
        <v>15000</v>
      </c>
      <c r="G206" s="8">
        <v>17000</v>
      </c>
      <c r="H206" s="9">
        <v>34.200000000000003</v>
      </c>
      <c r="I206" s="9">
        <v>31.5</v>
      </c>
      <c r="J206" s="9">
        <v>34.299999999999997</v>
      </c>
      <c r="K206" s="8"/>
    </row>
    <row r="207" spans="1:11" x14ac:dyDescent="0.2">
      <c r="A207" s="12" t="s">
        <v>364</v>
      </c>
      <c r="B207" s="8">
        <v>314000</v>
      </c>
      <c r="C207" s="8">
        <v>265000</v>
      </c>
      <c r="D207" s="8">
        <v>49000</v>
      </c>
      <c r="E207" s="8">
        <v>17000</v>
      </c>
      <c r="F207" s="8">
        <v>17000</v>
      </c>
      <c r="G207" s="8">
        <v>15000</v>
      </c>
      <c r="H207" s="9">
        <v>34</v>
      </c>
      <c r="I207" s="9">
        <v>35</v>
      </c>
      <c r="J207" s="9">
        <v>31.1</v>
      </c>
      <c r="K207" s="8"/>
    </row>
    <row r="208" spans="1:11" x14ac:dyDescent="0.2">
      <c r="A208" s="12" t="s">
        <v>365</v>
      </c>
      <c r="B208" s="8">
        <v>313000</v>
      </c>
      <c r="C208" s="8">
        <v>265000</v>
      </c>
      <c r="D208" s="8">
        <v>48000</v>
      </c>
      <c r="E208" s="8">
        <v>14000</v>
      </c>
      <c r="F208" s="8">
        <v>16000</v>
      </c>
      <c r="G208" s="8">
        <v>18000</v>
      </c>
      <c r="H208" s="9">
        <v>29.8</v>
      </c>
      <c r="I208" s="9">
        <v>33.200000000000003</v>
      </c>
      <c r="J208" s="9">
        <v>37</v>
      </c>
      <c r="K208" s="8"/>
    </row>
    <row r="209" spans="1:11" x14ac:dyDescent="0.2">
      <c r="A209" s="12" t="s">
        <v>366</v>
      </c>
      <c r="B209" s="8">
        <v>314000</v>
      </c>
      <c r="C209" s="8">
        <v>265000</v>
      </c>
      <c r="D209" s="8">
        <v>49000</v>
      </c>
      <c r="E209" s="8">
        <v>15000</v>
      </c>
      <c r="F209" s="8">
        <v>17000</v>
      </c>
      <c r="G209" s="8">
        <v>18000</v>
      </c>
      <c r="H209" s="9">
        <v>29.8</v>
      </c>
      <c r="I209" s="9">
        <v>34.200000000000003</v>
      </c>
      <c r="J209" s="9">
        <v>36</v>
      </c>
      <c r="K209" s="8"/>
    </row>
    <row r="210" spans="1:11" x14ac:dyDescent="0.2">
      <c r="A210" s="12" t="s">
        <v>367</v>
      </c>
      <c r="B210" s="8">
        <v>317000</v>
      </c>
      <c r="C210" s="8">
        <v>270000</v>
      </c>
      <c r="D210" s="8">
        <v>48000</v>
      </c>
      <c r="E210" s="8">
        <v>14000</v>
      </c>
      <c r="F210" s="8">
        <v>16000</v>
      </c>
      <c r="G210" s="8">
        <v>17000</v>
      </c>
      <c r="H210" s="9">
        <v>29.5</v>
      </c>
      <c r="I210" s="9">
        <v>33.799999999999997</v>
      </c>
      <c r="J210" s="9">
        <v>36.700000000000003</v>
      </c>
      <c r="K210" s="8"/>
    </row>
    <row r="211" spans="1:11" x14ac:dyDescent="0.2">
      <c r="A211" s="12" t="s">
        <v>368</v>
      </c>
      <c r="B211" s="8">
        <v>318000</v>
      </c>
      <c r="C211" s="8">
        <v>269000</v>
      </c>
      <c r="D211" s="8">
        <v>49000</v>
      </c>
      <c r="E211" s="8">
        <v>14000</v>
      </c>
      <c r="F211" s="8">
        <v>18000</v>
      </c>
      <c r="G211" s="8">
        <v>17000</v>
      </c>
      <c r="H211" s="9">
        <v>28.1</v>
      </c>
      <c r="I211" s="9">
        <v>36.4</v>
      </c>
      <c r="J211" s="9">
        <v>35.5</v>
      </c>
      <c r="K211" s="8"/>
    </row>
    <row r="212" spans="1:11" x14ac:dyDescent="0.2">
      <c r="A212" s="12" t="s">
        <v>369</v>
      </c>
      <c r="B212" s="8">
        <v>317000</v>
      </c>
      <c r="C212" s="8">
        <v>269000</v>
      </c>
      <c r="D212" s="8">
        <v>48000</v>
      </c>
      <c r="E212" s="8">
        <v>14000</v>
      </c>
      <c r="F212" s="8">
        <v>18000</v>
      </c>
      <c r="G212" s="8">
        <v>16000</v>
      </c>
      <c r="H212" s="9">
        <v>29.4</v>
      </c>
      <c r="I212" s="9">
        <v>37.1</v>
      </c>
      <c r="J212" s="9">
        <v>33.5</v>
      </c>
      <c r="K212" s="8"/>
    </row>
    <row r="213" spans="1:11" x14ac:dyDescent="0.2">
      <c r="A213" s="12" t="s">
        <v>370</v>
      </c>
      <c r="B213" s="8">
        <v>318000</v>
      </c>
      <c r="C213" s="8">
        <v>269000</v>
      </c>
      <c r="D213" s="8">
        <v>49000</v>
      </c>
      <c r="E213" s="8">
        <v>15000</v>
      </c>
      <c r="F213" s="8">
        <v>16000</v>
      </c>
      <c r="G213" s="8">
        <v>18000</v>
      </c>
      <c r="H213" s="9">
        <v>30.2</v>
      </c>
      <c r="I213" s="9">
        <v>33.4</v>
      </c>
      <c r="J213" s="9">
        <v>36.5</v>
      </c>
      <c r="K213" s="8"/>
    </row>
    <row r="214" spans="1:11" x14ac:dyDescent="0.2">
      <c r="A214" s="12" t="s">
        <v>371</v>
      </c>
      <c r="B214" s="8">
        <v>323000</v>
      </c>
      <c r="C214" s="8">
        <v>273000</v>
      </c>
      <c r="D214" s="8">
        <v>49000</v>
      </c>
      <c r="E214" s="8">
        <v>15000</v>
      </c>
      <c r="F214" s="8">
        <v>16000</v>
      </c>
      <c r="G214" s="8">
        <v>18000</v>
      </c>
      <c r="H214" s="9">
        <v>31</v>
      </c>
      <c r="I214" s="9">
        <v>33</v>
      </c>
      <c r="J214" s="9">
        <v>36</v>
      </c>
      <c r="K214" s="8"/>
    </row>
    <row r="215" spans="1:11" x14ac:dyDescent="0.2">
      <c r="A215" s="12" t="s">
        <v>372</v>
      </c>
      <c r="B215" s="8">
        <v>318000</v>
      </c>
      <c r="C215" s="8">
        <v>268000</v>
      </c>
      <c r="D215" s="8">
        <v>51000</v>
      </c>
      <c r="E215" s="8">
        <v>13000</v>
      </c>
      <c r="F215" s="8">
        <v>17000</v>
      </c>
      <c r="G215" s="8">
        <v>21000</v>
      </c>
      <c r="H215" s="9">
        <v>25.2</v>
      </c>
      <c r="I215" s="9">
        <v>34.200000000000003</v>
      </c>
      <c r="J215" s="9">
        <v>40.6</v>
      </c>
      <c r="K215" s="8"/>
    </row>
    <row r="216" spans="1:11" x14ac:dyDescent="0.2">
      <c r="A216" s="12" t="s">
        <v>373</v>
      </c>
      <c r="B216" s="8">
        <v>317000</v>
      </c>
      <c r="C216" s="8">
        <v>263000</v>
      </c>
      <c r="D216" s="8">
        <v>55000</v>
      </c>
      <c r="E216" s="8">
        <v>15000</v>
      </c>
      <c r="F216" s="8">
        <v>18000</v>
      </c>
      <c r="G216" s="8">
        <v>22000</v>
      </c>
      <c r="H216" s="9">
        <v>27.2</v>
      </c>
      <c r="I216" s="9">
        <v>32.4</v>
      </c>
      <c r="J216" s="9">
        <v>40.299999999999997</v>
      </c>
      <c r="K216" s="8"/>
    </row>
    <row r="217" spans="1:11" x14ac:dyDescent="0.2">
      <c r="A217" s="12" t="s">
        <v>374</v>
      </c>
      <c r="B217" s="8">
        <v>312000</v>
      </c>
      <c r="C217" s="8">
        <v>256000</v>
      </c>
      <c r="D217" s="8">
        <v>56000</v>
      </c>
      <c r="E217" s="8">
        <v>16000</v>
      </c>
      <c r="F217" s="8">
        <v>20000</v>
      </c>
      <c r="G217" s="8">
        <v>20000</v>
      </c>
      <c r="H217" s="9">
        <v>28.8</v>
      </c>
      <c r="I217" s="9">
        <v>36.299999999999997</v>
      </c>
      <c r="J217" s="9">
        <v>34.9</v>
      </c>
      <c r="K217" s="8"/>
    </row>
    <row r="218" spans="1:11" x14ac:dyDescent="0.2">
      <c r="A218" s="12" t="s">
        <v>375</v>
      </c>
      <c r="B218" s="8">
        <v>316000</v>
      </c>
      <c r="C218" s="8">
        <v>263000</v>
      </c>
      <c r="D218" s="8">
        <v>53000</v>
      </c>
      <c r="E218" s="8">
        <v>15000</v>
      </c>
      <c r="F218" s="8">
        <v>21000</v>
      </c>
      <c r="G218" s="8">
        <v>17000</v>
      </c>
      <c r="H218" s="9">
        <v>28.5</v>
      </c>
      <c r="I218" s="9">
        <v>39.200000000000003</v>
      </c>
      <c r="J218" s="9">
        <v>32.299999999999997</v>
      </c>
      <c r="K218" s="8"/>
    </row>
    <row r="219" spans="1:11" x14ac:dyDescent="0.2">
      <c r="A219" s="12" t="s">
        <v>376</v>
      </c>
      <c r="B219" s="8">
        <v>310000</v>
      </c>
      <c r="C219" s="8">
        <v>260000</v>
      </c>
      <c r="D219" s="8">
        <v>51000</v>
      </c>
      <c r="E219" s="8">
        <v>15000</v>
      </c>
      <c r="F219" s="8">
        <v>20000</v>
      </c>
      <c r="G219" s="8">
        <v>15000</v>
      </c>
      <c r="H219" s="9">
        <v>29.8</v>
      </c>
      <c r="I219" s="9">
        <v>40.1</v>
      </c>
      <c r="J219" s="9">
        <v>30.1</v>
      </c>
      <c r="K219" s="8"/>
    </row>
    <row r="220" spans="1:11" x14ac:dyDescent="0.2">
      <c r="A220" s="12" t="s">
        <v>377</v>
      </c>
      <c r="B220" s="8">
        <v>309000</v>
      </c>
      <c r="C220" s="8">
        <v>257000</v>
      </c>
      <c r="D220" s="8">
        <v>53000</v>
      </c>
      <c r="E220" s="8">
        <v>17000</v>
      </c>
      <c r="F220" s="8">
        <v>19000</v>
      </c>
      <c r="G220" s="8">
        <v>17000</v>
      </c>
      <c r="H220" s="9">
        <v>31.9</v>
      </c>
      <c r="I220" s="9">
        <v>35.299999999999997</v>
      </c>
      <c r="J220" s="9">
        <v>32.799999999999997</v>
      </c>
      <c r="K220" s="8"/>
    </row>
    <row r="221" spans="1:11" x14ac:dyDescent="0.2">
      <c r="A221" s="12" t="s">
        <v>378</v>
      </c>
      <c r="B221" s="8">
        <v>312000</v>
      </c>
      <c r="C221" s="8">
        <v>259000</v>
      </c>
      <c r="D221" s="8">
        <v>53000</v>
      </c>
      <c r="E221" s="8">
        <v>18000</v>
      </c>
      <c r="F221" s="8">
        <v>18000</v>
      </c>
      <c r="G221" s="8">
        <v>17000</v>
      </c>
      <c r="H221" s="9">
        <v>34.5</v>
      </c>
      <c r="I221" s="9">
        <v>33.700000000000003</v>
      </c>
      <c r="J221" s="9">
        <v>31.8</v>
      </c>
      <c r="K221" s="8"/>
    </row>
    <row r="222" spans="1:11" x14ac:dyDescent="0.2">
      <c r="A222" s="12" t="s">
        <v>379</v>
      </c>
      <c r="B222" s="8">
        <v>318000</v>
      </c>
      <c r="C222" s="8">
        <v>262000</v>
      </c>
      <c r="D222" s="8">
        <v>56000</v>
      </c>
      <c r="E222" s="8">
        <v>19000</v>
      </c>
      <c r="F222" s="8">
        <v>19000</v>
      </c>
      <c r="G222" s="8">
        <v>18000</v>
      </c>
      <c r="H222" s="9">
        <v>33.4</v>
      </c>
      <c r="I222" s="9">
        <v>33.6</v>
      </c>
      <c r="J222" s="9">
        <v>33.1</v>
      </c>
      <c r="K222" s="8"/>
    </row>
    <row r="223" spans="1:11" x14ac:dyDescent="0.2">
      <c r="A223" s="12" t="s">
        <v>380</v>
      </c>
      <c r="B223" s="8">
        <v>321000</v>
      </c>
      <c r="C223" s="8">
        <v>267000</v>
      </c>
      <c r="D223" s="8">
        <v>54000</v>
      </c>
      <c r="E223" s="8">
        <v>17000</v>
      </c>
      <c r="F223" s="8">
        <v>18000</v>
      </c>
      <c r="G223" s="8">
        <v>18000</v>
      </c>
      <c r="H223" s="9">
        <v>32</v>
      </c>
      <c r="I223" s="9">
        <v>34</v>
      </c>
      <c r="J223" s="9">
        <v>34</v>
      </c>
      <c r="K223" s="8"/>
    </row>
    <row r="224" spans="1:11" x14ac:dyDescent="0.2">
      <c r="A224" s="12" t="s">
        <v>381</v>
      </c>
      <c r="B224" s="8">
        <v>322000</v>
      </c>
      <c r="C224" s="8">
        <v>269000</v>
      </c>
      <c r="D224" s="8">
        <v>53000</v>
      </c>
      <c r="E224" s="8">
        <v>16000</v>
      </c>
      <c r="F224" s="8">
        <v>18000</v>
      </c>
      <c r="G224" s="8">
        <v>19000</v>
      </c>
      <c r="H224" s="9">
        <v>30.9</v>
      </c>
      <c r="I224" s="9">
        <v>32.9</v>
      </c>
      <c r="J224" s="9">
        <v>36.200000000000003</v>
      </c>
      <c r="K224" s="8"/>
    </row>
    <row r="225" spans="1:11" x14ac:dyDescent="0.2">
      <c r="A225" s="12" t="s">
        <v>382</v>
      </c>
      <c r="B225" s="8">
        <v>318000</v>
      </c>
      <c r="C225" s="8">
        <v>268000</v>
      </c>
      <c r="D225" s="8">
        <v>51000</v>
      </c>
      <c r="E225" s="8">
        <v>15000</v>
      </c>
      <c r="F225" s="8">
        <v>16000</v>
      </c>
      <c r="G225" s="8">
        <v>20000</v>
      </c>
      <c r="H225" s="9">
        <v>29.7</v>
      </c>
      <c r="I225" s="9">
        <v>31</v>
      </c>
      <c r="J225" s="9">
        <v>39.299999999999997</v>
      </c>
      <c r="K225" s="8"/>
    </row>
    <row r="226" spans="1:11" x14ac:dyDescent="0.2">
      <c r="A226" s="12" t="s">
        <v>383</v>
      </c>
      <c r="B226" s="8">
        <v>317000</v>
      </c>
      <c r="C226" s="8">
        <v>268000</v>
      </c>
      <c r="D226" s="8">
        <v>49000</v>
      </c>
      <c r="E226" s="8">
        <v>14000</v>
      </c>
      <c r="F226" s="8">
        <v>14000</v>
      </c>
      <c r="G226" s="8">
        <v>21000</v>
      </c>
      <c r="H226" s="9">
        <v>28.9</v>
      </c>
      <c r="I226" s="9">
        <v>29</v>
      </c>
      <c r="J226" s="9">
        <v>42.1</v>
      </c>
      <c r="K226" s="8"/>
    </row>
    <row r="227" spans="1:11" x14ac:dyDescent="0.2">
      <c r="A227" s="12" t="s">
        <v>384</v>
      </c>
      <c r="B227" s="8">
        <v>321000</v>
      </c>
      <c r="C227" s="8">
        <v>270000</v>
      </c>
      <c r="D227" s="8">
        <v>52000</v>
      </c>
      <c r="E227" s="8">
        <v>14000</v>
      </c>
      <c r="F227" s="8">
        <v>15000</v>
      </c>
      <c r="G227" s="8">
        <v>22000</v>
      </c>
      <c r="H227" s="9">
        <v>27.4</v>
      </c>
      <c r="I227" s="9">
        <v>29.4</v>
      </c>
      <c r="J227" s="9">
        <v>43.2</v>
      </c>
      <c r="K227" s="8"/>
    </row>
    <row r="228" spans="1:11" x14ac:dyDescent="0.2">
      <c r="A228" s="12" t="s">
        <v>385</v>
      </c>
      <c r="B228" s="8">
        <v>329000</v>
      </c>
      <c r="C228" s="8">
        <v>276000</v>
      </c>
      <c r="D228" s="8">
        <v>54000</v>
      </c>
      <c r="E228" s="8">
        <v>15000</v>
      </c>
      <c r="F228" s="8">
        <v>15000</v>
      </c>
      <c r="G228" s="8">
        <v>23000</v>
      </c>
      <c r="H228" s="9">
        <v>28.4</v>
      </c>
      <c r="I228" s="9">
        <v>28</v>
      </c>
      <c r="J228" s="9">
        <v>43.6</v>
      </c>
      <c r="K228" s="8"/>
    </row>
    <row r="229" spans="1:11" x14ac:dyDescent="0.2">
      <c r="A229" s="12" t="s">
        <v>386</v>
      </c>
      <c r="B229" s="8">
        <v>317000</v>
      </c>
      <c r="C229" s="8">
        <v>265000</v>
      </c>
      <c r="D229" s="8">
        <v>52000</v>
      </c>
      <c r="E229" s="8">
        <v>15000</v>
      </c>
      <c r="F229" s="8">
        <v>15000</v>
      </c>
      <c r="G229" s="8">
        <v>22000</v>
      </c>
      <c r="H229" s="9">
        <v>28.3</v>
      </c>
      <c r="I229" s="9">
        <v>29.1</v>
      </c>
      <c r="J229" s="9">
        <v>42.6</v>
      </c>
      <c r="K229" s="8"/>
    </row>
    <row r="230" spans="1:11" x14ac:dyDescent="0.2">
      <c r="A230" s="12" t="s">
        <v>387</v>
      </c>
      <c r="B230" s="8">
        <v>324000</v>
      </c>
      <c r="C230" s="8">
        <v>272000</v>
      </c>
      <c r="D230" s="8">
        <v>52000</v>
      </c>
      <c r="E230" s="8">
        <v>16000</v>
      </c>
      <c r="F230" s="8">
        <v>15000</v>
      </c>
      <c r="G230" s="8">
        <v>21000</v>
      </c>
      <c r="H230" s="9">
        <v>30.5</v>
      </c>
      <c r="I230" s="9">
        <v>28.6</v>
      </c>
      <c r="J230" s="9">
        <v>41</v>
      </c>
      <c r="K230" s="8"/>
    </row>
    <row r="231" spans="1:11" x14ac:dyDescent="0.2">
      <c r="A231" s="12" t="s">
        <v>388</v>
      </c>
      <c r="B231" s="8">
        <v>316000</v>
      </c>
      <c r="C231" s="8">
        <v>265000</v>
      </c>
      <c r="D231" s="8">
        <v>52000</v>
      </c>
      <c r="E231" s="8">
        <v>17000</v>
      </c>
      <c r="F231" s="8">
        <v>16000</v>
      </c>
      <c r="G231" s="8">
        <v>19000</v>
      </c>
      <c r="H231" s="9">
        <v>32.6</v>
      </c>
      <c r="I231" s="9">
        <v>30.2</v>
      </c>
      <c r="J231" s="9">
        <v>37.200000000000003</v>
      </c>
      <c r="K231" s="8"/>
    </row>
    <row r="232" spans="1:11" x14ac:dyDescent="0.2">
      <c r="A232" s="12" t="s">
        <v>389</v>
      </c>
      <c r="B232" s="8">
        <v>317000</v>
      </c>
      <c r="C232" s="8">
        <v>263000</v>
      </c>
      <c r="D232" s="8">
        <v>54000</v>
      </c>
      <c r="E232" s="8">
        <v>15000</v>
      </c>
      <c r="F232" s="8">
        <v>16000</v>
      </c>
      <c r="G232" s="8">
        <v>24000</v>
      </c>
      <c r="H232" s="9">
        <v>27.7</v>
      </c>
      <c r="I232" s="9">
        <v>28.9</v>
      </c>
      <c r="J232" s="9">
        <v>43.4</v>
      </c>
      <c r="K232" s="8"/>
    </row>
    <row r="233" spans="1:11" x14ac:dyDescent="0.2">
      <c r="A233" s="12" t="s">
        <v>390</v>
      </c>
      <c r="B233" s="8">
        <v>315000</v>
      </c>
      <c r="C233" s="8">
        <v>260000</v>
      </c>
      <c r="D233" s="8">
        <v>55000</v>
      </c>
      <c r="E233" s="8">
        <v>16000</v>
      </c>
      <c r="F233" s="8">
        <v>15000</v>
      </c>
      <c r="G233" s="8">
        <v>24000</v>
      </c>
      <c r="H233" s="9">
        <v>28.2</v>
      </c>
      <c r="I233" s="9">
        <v>27.9</v>
      </c>
      <c r="J233" s="9">
        <v>43.9</v>
      </c>
      <c r="K233" s="8"/>
    </row>
    <row r="234" spans="1:11" x14ac:dyDescent="0.2">
      <c r="A234" s="12" t="s">
        <v>391</v>
      </c>
      <c r="B234" s="8">
        <v>315000</v>
      </c>
      <c r="C234" s="8">
        <v>264000</v>
      </c>
      <c r="D234" s="8">
        <v>51000</v>
      </c>
      <c r="E234" s="8">
        <v>14000</v>
      </c>
      <c r="F234" s="8">
        <v>18000</v>
      </c>
      <c r="G234" s="8">
        <v>19000</v>
      </c>
      <c r="H234" s="9">
        <v>27.3</v>
      </c>
      <c r="I234" s="9">
        <v>35</v>
      </c>
      <c r="J234" s="9">
        <v>37.700000000000003</v>
      </c>
      <c r="K234" s="8"/>
    </row>
    <row r="235" spans="1:11" x14ac:dyDescent="0.2">
      <c r="A235" s="12" t="s">
        <v>392</v>
      </c>
      <c r="B235" s="8">
        <v>314000</v>
      </c>
      <c r="C235" s="8">
        <v>262000</v>
      </c>
      <c r="D235" s="8">
        <v>52000</v>
      </c>
      <c r="E235" s="8">
        <v>15000</v>
      </c>
      <c r="F235" s="8">
        <v>18000</v>
      </c>
      <c r="G235" s="8">
        <v>19000</v>
      </c>
      <c r="H235" s="9">
        <v>28.4</v>
      </c>
      <c r="I235" s="9">
        <v>34.5</v>
      </c>
      <c r="J235" s="9">
        <v>37.1</v>
      </c>
      <c r="K235" s="8"/>
    </row>
    <row r="236" spans="1:11" x14ac:dyDescent="0.2">
      <c r="A236" s="12" t="s">
        <v>393</v>
      </c>
      <c r="B236" s="8">
        <v>308000</v>
      </c>
      <c r="C236" s="8">
        <v>255000</v>
      </c>
      <c r="D236" s="8">
        <v>52000</v>
      </c>
      <c r="E236" s="8">
        <v>15000</v>
      </c>
      <c r="F236" s="8">
        <v>15000</v>
      </c>
      <c r="G236" s="8">
        <v>22000</v>
      </c>
      <c r="H236" s="9">
        <v>29.3</v>
      </c>
      <c r="I236" s="9">
        <v>29.3</v>
      </c>
      <c r="J236" s="9">
        <v>41.4</v>
      </c>
      <c r="K236" s="8"/>
    </row>
    <row r="237" spans="1:11" x14ac:dyDescent="0.2">
      <c r="A237" s="12" t="s">
        <v>394</v>
      </c>
      <c r="B237" s="8">
        <v>311000</v>
      </c>
      <c r="C237" s="8">
        <v>259000</v>
      </c>
      <c r="D237" s="8">
        <v>52000</v>
      </c>
      <c r="E237" s="8">
        <v>14000</v>
      </c>
      <c r="F237" s="8">
        <v>15000</v>
      </c>
      <c r="G237" s="8">
        <v>23000</v>
      </c>
      <c r="H237" s="9">
        <v>27.2</v>
      </c>
      <c r="I237" s="9">
        <v>28.6</v>
      </c>
      <c r="J237" s="9">
        <v>44.2</v>
      </c>
      <c r="K237" s="8"/>
    </row>
    <row r="238" spans="1:11" x14ac:dyDescent="0.2">
      <c r="A238" s="12" t="s">
        <v>395</v>
      </c>
      <c r="B238" s="8">
        <v>314000</v>
      </c>
      <c r="C238" s="8">
        <v>266000</v>
      </c>
      <c r="D238" s="8">
        <v>48000</v>
      </c>
      <c r="E238" s="8">
        <v>11000</v>
      </c>
      <c r="F238" s="8">
        <v>15000</v>
      </c>
      <c r="G238" s="8">
        <v>21000</v>
      </c>
      <c r="H238" s="9">
        <v>23.6</v>
      </c>
      <c r="I238" s="9">
        <v>31.7</v>
      </c>
      <c r="J238" s="9">
        <v>44.6</v>
      </c>
      <c r="K238" s="8"/>
    </row>
    <row r="239" spans="1:11" x14ac:dyDescent="0.2">
      <c r="A239" s="12" t="s">
        <v>396</v>
      </c>
      <c r="B239" s="8">
        <v>313000</v>
      </c>
      <c r="C239" s="8">
        <v>267000</v>
      </c>
      <c r="D239" s="8">
        <v>46000</v>
      </c>
      <c r="E239" s="8">
        <v>11000</v>
      </c>
      <c r="F239" s="8">
        <v>16000</v>
      </c>
      <c r="G239" s="8">
        <v>19000</v>
      </c>
      <c r="H239" s="9">
        <v>23.8</v>
      </c>
      <c r="I239" s="9">
        <v>34.299999999999997</v>
      </c>
      <c r="J239" s="9">
        <v>41.9</v>
      </c>
      <c r="K239" s="8"/>
    </row>
    <row r="240" spans="1:11" x14ac:dyDescent="0.2">
      <c r="A240" s="12" t="s">
        <v>397</v>
      </c>
      <c r="B240" s="8">
        <v>312000</v>
      </c>
      <c r="C240" s="8">
        <v>264000</v>
      </c>
      <c r="D240" s="8">
        <v>48000</v>
      </c>
      <c r="E240" s="8">
        <v>11000</v>
      </c>
      <c r="F240" s="8">
        <v>15000</v>
      </c>
      <c r="G240" s="8">
        <v>22000</v>
      </c>
      <c r="H240" s="9">
        <v>22.8</v>
      </c>
      <c r="I240" s="9">
        <v>31.4</v>
      </c>
      <c r="J240" s="9">
        <v>45.8</v>
      </c>
      <c r="K240" s="8"/>
    </row>
    <row r="241" spans="1:11" x14ac:dyDescent="0.2">
      <c r="A241" s="12" t="s">
        <v>398</v>
      </c>
      <c r="B241" s="8">
        <v>315000</v>
      </c>
      <c r="C241" s="8">
        <v>267000</v>
      </c>
      <c r="D241" s="8">
        <v>48000</v>
      </c>
      <c r="E241" s="8">
        <v>13000</v>
      </c>
      <c r="F241" s="8">
        <v>14000</v>
      </c>
      <c r="G241" s="8">
        <v>21000</v>
      </c>
      <c r="H241" s="9">
        <v>26.5</v>
      </c>
      <c r="I241" s="9">
        <v>30</v>
      </c>
      <c r="J241" s="9">
        <v>43.5</v>
      </c>
      <c r="K241" s="8"/>
    </row>
    <row r="242" spans="1:11" x14ac:dyDescent="0.2">
      <c r="A242" s="12" t="s">
        <v>399</v>
      </c>
      <c r="B242" s="8">
        <v>316000</v>
      </c>
      <c r="C242" s="8">
        <v>269000</v>
      </c>
      <c r="D242" s="8">
        <v>47000</v>
      </c>
      <c r="E242" s="8">
        <v>11000</v>
      </c>
      <c r="F242" s="8">
        <v>14000</v>
      </c>
      <c r="G242" s="8">
        <v>22000</v>
      </c>
      <c r="H242" s="9">
        <v>24.4</v>
      </c>
      <c r="I242" s="9">
        <v>29.2</v>
      </c>
      <c r="J242" s="9">
        <v>46.4</v>
      </c>
      <c r="K242" s="8"/>
    </row>
    <row r="243" spans="1:11" x14ac:dyDescent="0.2">
      <c r="A243" s="12" t="s">
        <v>400</v>
      </c>
      <c r="B243" s="8">
        <v>312000</v>
      </c>
      <c r="C243" s="8">
        <v>264000</v>
      </c>
      <c r="D243" s="8">
        <v>48000</v>
      </c>
      <c r="E243" s="8">
        <v>12000</v>
      </c>
      <c r="F243" s="8">
        <v>14000</v>
      </c>
      <c r="G243" s="8">
        <v>22000</v>
      </c>
      <c r="H243" s="9">
        <v>24.7</v>
      </c>
      <c r="I243" s="9">
        <v>29.6</v>
      </c>
      <c r="J243" s="9">
        <v>45.8</v>
      </c>
      <c r="K243" s="8"/>
    </row>
    <row r="244" spans="1:11" x14ac:dyDescent="0.2">
      <c r="A244" s="12" t="s">
        <v>401</v>
      </c>
      <c r="B244" s="8">
        <v>313000</v>
      </c>
      <c r="C244" s="8">
        <v>267000</v>
      </c>
      <c r="D244" s="8">
        <v>46000</v>
      </c>
      <c r="E244" s="8">
        <v>11000</v>
      </c>
      <c r="F244" s="8">
        <v>12000</v>
      </c>
      <c r="G244" s="8">
        <v>23000</v>
      </c>
      <c r="H244" s="9">
        <v>24.6</v>
      </c>
      <c r="I244" s="9">
        <v>26.5</v>
      </c>
      <c r="J244" s="9">
        <v>48.8</v>
      </c>
      <c r="K244" s="8"/>
    </row>
    <row r="245" spans="1:11" x14ac:dyDescent="0.2">
      <c r="A245" s="12" t="s">
        <v>402</v>
      </c>
      <c r="B245" s="8">
        <v>324000</v>
      </c>
      <c r="C245" s="8">
        <v>275000</v>
      </c>
      <c r="D245" s="8">
        <v>49000</v>
      </c>
      <c r="E245" s="8">
        <v>14000</v>
      </c>
      <c r="F245" s="8">
        <v>11000</v>
      </c>
      <c r="G245" s="8">
        <v>24000</v>
      </c>
      <c r="H245" s="9">
        <v>27.8</v>
      </c>
      <c r="I245" s="9">
        <v>23.4</v>
      </c>
      <c r="J245" s="9">
        <v>48.8</v>
      </c>
      <c r="K245" s="8"/>
    </row>
    <row r="246" spans="1:11" x14ac:dyDescent="0.2">
      <c r="A246" s="12" t="s">
        <v>403</v>
      </c>
      <c r="B246" s="8">
        <v>327000</v>
      </c>
      <c r="C246" s="8">
        <v>276000</v>
      </c>
      <c r="D246" s="8">
        <v>51000</v>
      </c>
      <c r="E246" s="8">
        <v>16000</v>
      </c>
      <c r="F246" s="8">
        <v>14000</v>
      </c>
      <c r="G246" s="8">
        <v>22000</v>
      </c>
      <c r="H246" s="9">
        <v>30.5</v>
      </c>
      <c r="I246" s="9">
        <v>26.8</v>
      </c>
      <c r="J246" s="9">
        <v>42.7</v>
      </c>
      <c r="K246" s="8"/>
    </row>
    <row r="247" spans="1:11" x14ac:dyDescent="0.2">
      <c r="A247" s="12" t="s">
        <v>404</v>
      </c>
      <c r="B247" s="8">
        <v>327000</v>
      </c>
      <c r="C247" s="8">
        <v>273000</v>
      </c>
      <c r="D247" s="8">
        <v>54000</v>
      </c>
      <c r="E247" s="8">
        <v>16000</v>
      </c>
      <c r="F247" s="8">
        <v>18000</v>
      </c>
      <c r="G247" s="8">
        <v>20000</v>
      </c>
      <c r="H247" s="9">
        <v>29.6</v>
      </c>
      <c r="I247" s="9">
        <v>32.6</v>
      </c>
      <c r="J247" s="9">
        <v>37.799999999999997</v>
      </c>
      <c r="K247" s="8"/>
    </row>
    <row r="248" spans="1:11" x14ac:dyDescent="0.2">
      <c r="A248" s="12" t="s">
        <v>405</v>
      </c>
      <c r="B248" s="8">
        <v>311000</v>
      </c>
      <c r="C248" s="8">
        <v>261000</v>
      </c>
      <c r="D248" s="8">
        <v>50000</v>
      </c>
      <c r="E248" s="8">
        <v>16000</v>
      </c>
      <c r="F248" s="8">
        <v>17000</v>
      </c>
      <c r="G248" s="8">
        <v>17000</v>
      </c>
      <c r="H248" s="9">
        <v>31.3</v>
      </c>
      <c r="I248" s="9">
        <v>34.4</v>
      </c>
      <c r="J248" s="9">
        <v>34.299999999999997</v>
      </c>
      <c r="K248" s="8"/>
    </row>
    <row r="249" spans="1:11" x14ac:dyDescent="0.2">
      <c r="A249" s="12" t="s">
        <v>406</v>
      </c>
      <c r="B249" s="8">
        <v>313000</v>
      </c>
      <c r="C249" s="8">
        <v>262000</v>
      </c>
      <c r="D249" s="8">
        <v>51000</v>
      </c>
      <c r="E249" s="8">
        <v>17000</v>
      </c>
      <c r="F249" s="8">
        <v>17000</v>
      </c>
      <c r="G249" s="8">
        <v>17000</v>
      </c>
      <c r="H249" s="9">
        <v>33.299999999999997</v>
      </c>
      <c r="I249" s="9">
        <v>32.799999999999997</v>
      </c>
      <c r="J249" s="9">
        <v>33.9</v>
      </c>
      <c r="K249" s="8"/>
    </row>
    <row r="250" spans="1:11" x14ac:dyDescent="0.2">
      <c r="A250" s="12" t="s">
        <v>407</v>
      </c>
      <c r="B250" s="8">
        <v>316000</v>
      </c>
      <c r="C250" s="8">
        <v>261000</v>
      </c>
      <c r="D250" s="8">
        <v>55000</v>
      </c>
      <c r="E250" s="8">
        <v>19000</v>
      </c>
      <c r="F250" s="8">
        <v>17000</v>
      </c>
      <c r="G250" s="8">
        <v>19000</v>
      </c>
      <c r="H250" s="9">
        <v>34.4</v>
      </c>
      <c r="I250" s="9">
        <v>31.2</v>
      </c>
      <c r="J250" s="9">
        <v>34.4</v>
      </c>
      <c r="K250" s="8"/>
    </row>
    <row r="251" spans="1:11" x14ac:dyDescent="0.2">
      <c r="A251" s="12" t="s">
        <v>408</v>
      </c>
      <c r="B251" s="8">
        <v>322000</v>
      </c>
      <c r="C251" s="8">
        <v>266000</v>
      </c>
      <c r="D251" s="8">
        <v>57000</v>
      </c>
      <c r="E251" s="8">
        <v>20000</v>
      </c>
      <c r="F251" s="8">
        <v>18000</v>
      </c>
      <c r="G251" s="8">
        <v>19000</v>
      </c>
      <c r="H251" s="9">
        <v>35.6</v>
      </c>
      <c r="I251" s="9">
        <v>30.9</v>
      </c>
      <c r="J251" s="9">
        <v>33.5</v>
      </c>
      <c r="K251" s="8"/>
    </row>
    <row r="252" spans="1:11" x14ac:dyDescent="0.2">
      <c r="A252" s="12" t="s">
        <v>409</v>
      </c>
      <c r="B252" s="8">
        <v>321000</v>
      </c>
      <c r="C252" s="8">
        <v>262000</v>
      </c>
      <c r="D252" s="8">
        <v>59000</v>
      </c>
      <c r="E252" s="8">
        <v>21000</v>
      </c>
      <c r="F252" s="8">
        <v>17000</v>
      </c>
      <c r="G252" s="8">
        <v>21000</v>
      </c>
      <c r="H252" s="9">
        <v>36.200000000000003</v>
      </c>
      <c r="I252" s="9">
        <v>28.8</v>
      </c>
      <c r="J252" s="9">
        <v>35</v>
      </c>
      <c r="K252" s="8"/>
    </row>
    <row r="253" spans="1:11" x14ac:dyDescent="0.2">
      <c r="A253" s="12" t="s">
        <v>410</v>
      </c>
      <c r="B253" s="8">
        <v>321000</v>
      </c>
      <c r="C253" s="8">
        <v>266000</v>
      </c>
      <c r="D253" s="8">
        <v>55000</v>
      </c>
      <c r="E253" s="8">
        <v>21000</v>
      </c>
      <c r="F253" s="8">
        <v>15000</v>
      </c>
      <c r="G253" s="8">
        <v>18000</v>
      </c>
      <c r="H253" s="9">
        <v>38.9</v>
      </c>
      <c r="I253" s="9">
        <v>28</v>
      </c>
      <c r="J253" s="9">
        <v>33.1</v>
      </c>
      <c r="K253" s="8"/>
    </row>
    <row r="254" spans="1:11" x14ac:dyDescent="0.2">
      <c r="A254" s="12" t="s">
        <v>411</v>
      </c>
      <c r="B254" s="8">
        <v>323000</v>
      </c>
      <c r="C254" s="8">
        <v>264000</v>
      </c>
      <c r="D254" s="8">
        <v>59000</v>
      </c>
      <c r="E254" s="8">
        <v>24000</v>
      </c>
      <c r="F254" s="8">
        <v>17000</v>
      </c>
      <c r="G254" s="8">
        <v>19000</v>
      </c>
      <c r="H254" s="9">
        <v>40</v>
      </c>
      <c r="I254" s="9">
        <v>28.3</v>
      </c>
      <c r="J254" s="9">
        <v>31.7</v>
      </c>
      <c r="K254" s="8"/>
    </row>
    <row r="255" spans="1:11" x14ac:dyDescent="0.2">
      <c r="A255" s="12" t="s">
        <v>412</v>
      </c>
      <c r="B255" s="8">
        <v>321000</v>
      </c>
      <c r="C255" s="8">
        <v>264000</v>
      </c>
      <c r="D255" s="8">
        <v>56000</v>
      </c>
      <c r="E255" s="8">
        <v>22000</v>
      </c>
      <c r="F255" s="8">
        <v>15000</v>
      </c>
      <c r="G255" s="8">
        <v>19000</v>
      </c>
      <c r="H255" s="9">
        <v>38.299999999999997</v>
      </c>
      <c r="I255" s="9">
        <v>27.6</v>
      </c>
      <c r="J255" s="9">
        <v>34.1</v>
      </c>
      <c r="K255" s="8"/>
    </row>
    <row r="256" spans="1:11" x14ac:dyDescent="0.2">
      <c r="A256" s="12" t="s">
        <v>413</v>
      </c>
      <c r="B256" s="8">
        <v>312000</v>
      </c>
      <c r="C256" s="8">
        <v>261000</v>
      </c>
      <c r="D256" s="8">
        <v>51000</v>
      </c>
      <c r="E256" s="8">
        <v>19000</v>
      </c>
      <c r="F256" s="8">
        <v>15000</v>
      </c>
      <c r="G256" s="8">
        <v>17000</v>
      </c>
      <c r="H256" s="9">
        <v>36.9</v>
      </c>
      <c r="I256" s="9">
        <v>29.4</v>
      </c>
      <c r="J256" s="9">
        <v>33.799999999999997</v>
      </c>
      <c r="K256" s="8"/>
    </row>
    <row r="257" spans="1:11" x14ac:dyDescent="0.2">
      <c r="A257" s="12" t="s">
        <v>414</v>
      </c>
      <c r="B257" s="8">
        <v>311000</v>
      </c>
      <c r="C257" s="8">
        <v>260000</v>
      </c>
      <c r="D257" s="8">
        <v>51000</v>
      </c>
      <c r="E257" s="8">
        <v>17000</v>
      </c>
      <c r="F257" s="8">
        <v>17000</v>
      </c>
      <c r="G257" s="8">
        <v>17000</v>
      </c>
      <c r="H257" s="9">
        <v>33.799999999999997</v>
      </c>
      <c r="I257" s="9">
        <v>32.799999999999997</v>
      </c>
      <c r="J257" s="9">
        <v>33.5</v>
      </c>
      <c r="K257" s="8"/>
    </row>
    <row r="258" spans="1:11" x14ac:dyDescent="0.2">
      <c r="A258" s="12" t="s">
        <v>415</v>
      </c>
      <c r="B258" s="8">
        <v>314000</v>
      </c>
      <c r="C258" s="8">
        <v>264000</v>
      </c>
      <c r="D258" s="8">
        <v>51000</v>
      </c>
      <c r="E258" s="8">
        <v>17000</v>
      </c>
      <c r="F258" s="8">
        <v>17000</v>
      </c>
      <c r="G258" s="8">
        <v>17000</v>
      </c>
      <c r="H258" s="9">
        <v>34.5</v>
      </c>
      <c r="I258" s="9">
        <v>32.700000000000003</v>
      </c>
      <c r="J258" s="9">
        <v>32.799999999999997</v>
      </c>
      <c r="K258" s="8"/>
    </row>
    <row r="259" spans="1:11" x14ac:dyDescent="0.2">
      <c r="A259" s="12" t="s">
        <v>416</v>
      </c>
      <c r="B259" s="8">
        <v>311000</v>
      </c>
      <c r="C259" s="8">
        <v>260000</v>
      </c>
      <c r="D259" s="8">
        <v>51000</v>
      </c>
      <c r="E259" s="8">
        <v>18000</v>
      </c>
      <c r="F259" s="8">
        <v>17000</v>
      </c>
      <c r="G259" s="8">
        <v>16000</v>
      </c>
      <c r="H259" s="9">
        <v>34.9</v>
      </c>
      <c r="I259" s="9">
        <v>33.299999999999997</v>
      </c>
      <c r="J259" s="9">
        <v>31.7</v>
      </c>
      <c r="K259" s="8"/>
    </row>
    <row r="260" spans="1:11" x14ac:dyDescent="0.2">
      <c r="A260" s="12" t="s">
        <v>417</v>
      </c>
      <c r="B260" s="8">
        <v>304000</v>
      </c>
      <c r="C260" s="8">
        <v>252000</v>
      </c>
      <c r="D260" s="8">
        <v>53000</v>
      </c>
      <c r="E260" s="8">
        <v>18000</v>
      </c>
      <c r="F260" s="8">
        <v>18000</v>
      </c>
      <c r="G260" s="8">
        <v>16000</v>
      </c>
      <c r="H260" s="9">
        <v>35</v>
      </c>
      <c r="I260" s="9">
        <v>34.4</v>
      </c>
      <c r="J260" s="9">
        <v>30.6</v>
      </c>
      <c r="K260" s="8"/>
    </row>
    <row r="261" spans="1:11" x14ac:dyDescent="0.2">
      <c r="A261" s="12" t="s">
        <v>418</v>
      </c>
      <c r="B261" s="8">
        <v>303000</v>
      </c>
      <c r="C261" s="8">
        <v>250000</v>
      </c>
      <c r="D261" s="8">
        <v>53000</v>
      </c>
      <c r="E261" s="8">
        <v>20000</v>
      </c>
      <c r="F261" s="8">
        <v>17000</v>
      </c>
      <c r="G261" s="8">
        <v>17000</v>
      </c>
      <c r="H261" s="9">
        <v>37.1</v>
      </c>
      <c r="I261" s="9">
        <v>31.8</v>
      </c>
      <c r="J261" s="9">
        <v>31.1</v>
      </c>
      <c r="K261" s="8"/>
    </row>
    <row r="262" spans="1:11" x14ac:dyDescent="0.2">
      <c r="A262" s="12" t="s">
        <v>419</v>
      </c>
      <c r="B262" s="8">
        <v>301000</v>
      </c>
      <c r="C262" s="8">
        <v>247000</v>
      </c>
      <c r="D262" s="8">
        <v>55000</v>
      </c>
      <c r="E262" s="8">
        <v>19000</v>
      </c>
      <c r="F262" s="8">
        <v>17000</v>
      </c>
      <c r="G262" s="8">
        <v>20000</v>
      </c>
      <c r="H262" s="9">
        <v>34</v>
      </c>
      <c r="I262" s="9">
        <v>30.4</v>
      </c>
      <c r="J262" s="9">
        <v>35.6</v>
      </c>
      <c r="K262" s="8"/>
    </row>
    <row r="263" spans="1:11" x14ac:dyDescent="0.2">
      <c r="A263" s="12" t="s">
        <v>420</v>
      </c>
      <c r="B263" s="8">
        <v>312000</v>
      </c>
      <c r="C263" s="8">
        <v>252000</v>
      </c>
      <c r="D263" s="8">
        <v>60000</v>
      </c>
      <c r="E263" s="8">
        <v>18000</v>
      </c>
      <c r="F263" s="8">
        <v>17000</v>
      </c>
      <c r="G263" s="8">
        <v>24000</v>
      </c>
      <c r="H263" s="9">
        <v>30.7</v>
      </c>
      <c r="I263" s="9">
        <v>28.5</v>
      </c>
      <c r="J263" s="9">
        <v>40.799999999999997</v>
      </c>
      <c r="K263" s="8"/>
    </row>
    <row r="264" spans="1:11" x14ac:dyDescent="0.2">
      <c r="A264" s="12" t="s">
        <v>421</v>
      </c>
      <c r="B264" s="8">
        <v>310000</v>
      </c>
      <c r="C264" s="8">
        <v>255000</v>
      </c>
      <c r="D264" s="8">
        <v>54000</v>
      </c>
      <c r="E264" s="8">
        <v>16000</v>
      </c>
      <c r="F264" s="8">
        <v>16000</v>
      </c>
      <c r="G264" s="8">
        <v>23000</v>
      </c>
      <c r="H264" s="9">
        <v>29.4</v>
      </c>
      <c r="I264" s="9">
        <v>29.2</v>
      </c>
      <c r="J264" s="9">
        <v>41.4</v>
      </c>
      <c r="K264" s="8"/>
    </row>
    <row r="265" spans="1:11" x14ac:dyDescent="0.2">
      <c r="A265" s="12" t="s">
        <v>422</v>
      </c>
      <c r="B265" s="8">
        <v>308000</v>
      </c>
      <c r="C265" s="8">
        <v>255000</v>
      </c>
      <c r="D265" s="8">
        <v>53000</v>
      </c>
      <c r="E265" s="8">
        <v>16000</v>
      </c>
      <c r="F265" s="8">
        <v>13000</v>
      </c>
      <c r="G265" s="8">
        <v>24000</v>
      </c>
      <c r="H265" s="9">
        <v>30.5</v>
      </c>
      <c r="I265" s="9">
        <v>24.9</v>
      </c>
      <c r="J265" s="9">
        <v>44.6</v>
      </c>
      <c r="K265" s="8"/>
    </row>
    <row r="266" spans="1:11" x14ac:dyDescent="0.2">
      <c r="A266" s="12" t="s">
        <v>423</v>
      </c>
      <c r="B266" s="8">
        <v>301000</v>
      </c>
      <c r="C266" s="8">
        <v>247000</v>
      </c>
      <c r="D266" s="8">
        <v>54000</v>
      </c>
      <c r="E266" s="8">
        <v>17000</v>
      </c>
      <c r="F266" s="8">
        <v>14000</v>
      </c>
      <c r="G266" s="8">
        <v>23000</v>
      </c>
      <c r="H266" s="9">
        <v>31.3</v>
      </c>
      <c r="I266" s="9">
        <v>25.5</v>
      </c>
      <c r="J266" s="9">
        <v>43.2</v>
      </c>
      <c r="K266" s="8"/>
    </row>
    <row r="267" spans="1:11" x14ac:dyDescent="0.2">
      <c r="A267" s="12" t="s">
        <v>424</v>
      </c>
      <c r="B267" s="8">
        <v>299000</v>
      </c>
      <c r="C267" s="8">
        <v>242000</v>
      </c>
      <c r="D267" s="8">
        <v>57000</v>
      </c>
      <c r="E267" s="8">
        <v>18000</v>
      </c>
      <c r="F267" s="8">
        <v>15000</v>
      </c>
      <c r="G267" s="8">
        <v>24000</v>
      </c>
      <c r="H267" s="9">
        <v>31</v>
      </c>
      <c r="I267" s="9">
        <v>26.5</v>
      </c>
      <c r="J267" s="9">
        <v>42.5</v>
      </c>
      <c r="K267" s="8"/>
    </row>
    <row r="268" spans="1:11" x14ac:dyDescent="0.2">
      <c r="A268" s="12" t="s">
        <v>425</v>
      </c>
      <c r="B268" s="8">
        <v>303000</v>
      </c>
      <c r="C268" s="8">
        <v>246000</v>
      </c>
      <c r="D268" s="8">
        <v>58000</v>
      </c>
      <c r="E268" s="8">
        <v>17000</v>
      </c>
      <c r="F268" s="8">
        <v>16000</v>
      </c>
      <c r="G268" s="8">
        <v>25000</v>
      </c>
      <c r="H268" s="9">
        <v>29.5</v>
      </c>
      <c r="I268" s="9">
        <v>27.5</v>
      </c>
      <c r="J268" s="9">
        <v>43</v>
      </c>
      <c r="K268" s="8"/>
    </row>
    <row r="269" spans="1:11" x14ac:dyDescent="0.2">
      <c r="A269" s="12" t="s">
        <v>426</v>
      </c>
      <c r="B269" s="8">
        <v>310000</v>
      </c>
      <c r="C269" s="8">
        <v>251000</v>
      </c>
      <c r="D269" s="8">
        <v>59000</v>
      </c>
      <c r="E269" s="8">
        <v>20000</v>
      </c>
      <c r="F269" s="8">
        <v>17000</v>
      </c>
      <c r="G269" s="8">
        <v>22000</v>
      </c>
      <c r="H269" s="9">
        <v>33.6</v>
      </c>
      <c r="I269" s="9">
        <v>28.2</v>
      </c>
      <c r="J269" s="9">
        <v>38.200000000000003</v>
      </c>
      <c r="K269" s="8"/>
    </row>
    <row r="270" spans="1:11" x14ac:dyDescent="0.2">
      <c r="A270" s="12" t="s">
        <v>427</v>
      </c>
      <c r="B270" s="8">
        <v>305000</v>
      </c>
      <c r="C270" s="8">
        <v>246000</v>
      </c>
      <c r="D270" s="8">
        <v>58000</v>
      </c>
      <c r="E270" s="8">
        <v>20000</v>
      </c>
      <c r="F270" s="8">
        <v>17000</v>
      </c>
      <c r="G270" s="8">
        <v>21000</v>
      </c>
      <c r="H270" s="9">
        <v>33.700000000000003</v>
      </c>
      <c r="I270" s="9">
        <v>30</v>
      </c>
      <c r="J270" s="9">
        <v>36.299999999999997</v>
      </c>
      <c r="K270" s="8"/>
    </row>
    <row r="271" spans="1:11" x14ac:dyDescent="0.2">
      <c r="A271" s="12" t="s">
        <v>428</v>
      </c>
      <c r="B271" s="8">
        <v>308000</v>
      </c>
      <c r="C271" s="8">
        <v>244000</v>
      </c>
      <c r="D271" s="8">
        <v>64000</v>
      </c>
      <c r="E271" s="8">
        <v>21000</v>
      </c>
      <c r="F271" s="8">
        <v>20000</v>
      </c>
      <c r="G271" s="8">
        <v>23000</v>
      </c>
      <c r="H271" s="9">
        <v>32.700000000000003</v>
      </c>
      <c r="I271" s="9">
        <v>31.9</v>
      </c>
      <c r="J271" s="9">
        <v>35.4</v>
      </c>
      <c r="K271" s="8"/>
    </row>
    <row r="272" spans="1:11" x14ac:dyDescent="0.2">
      <c r="A272" s="12" t="s">
        <v>429</v>
      </c>
      <c r="B272" s="8">
        <v>316000</v>
      </c>
      <c r="C272" s="8">
        <v>250000</v>
      </c>
      <c r="D272" s="8">
        <v>67000</v>
      </c>
      <c r="E272" s="8">
        <v>20000</v>
      </c>
      <c r="F272" s="8">
        <v>23000</v>
      </c>
      <c r="G272" s="8">
        <v>24000</v>
      </c>
      <c r="H272" s="9">
        <v>30.1</v>
      </c>
      <c r="I272" s="9">
        <v>33.9</v>
      </c>
      <c r="J272" s="9">
        <v>36</v>
      </c>
      <c r="K272" s="8"/>
    </row>
    <row r="273" spans="1:11" x14ac:dyDescent="0.2">
      <c r="A273" s="12" t="s">
        <v>430</v>
      </c>
      <c r="B273" s="8">
        <v>321000</v>
      </c>
      <c r="C273" s="8">
        <v>249000</v>
      </c>
      <c r="D273" s="8">
        <v>71000</v>
      </c>
      <c r="E273" s="8">
        <v>22000</v>
      </c>
      <c r="F273" s="8">
        <v>24000</v>
      </c>
      <c r="G273" s="8">
        <v>25000</v>
      </c>
      <c r="H273" s="9">
        <v>31.5</v>
      </c>
      <c r="I273" s="9">
        <v>33.200000000000003</v>
      </c>
      <c r="J273" s="9">
        <v>35.200000000000003</v>
      </c>
      <c r="K273" s="8"/>
    </row>
    <row r="274" spans="1:11" x14ac:dyDescent="0.2">
      <c r="A274" s="12" t="s">
        <v>431</v>
      </c>
      <c r="B274" s="8">
        <v>317000</v>
      </c>
      <c r="C274" s="8">
        <v>251000</v>
      </c>
      <c r="D274" s="8">
        <v>65000</v>
      </c>
      <c r="E274" s="8">
        <v>22000</v>
      </c>
      <c r="F274" s="8">
        <v>23000</v>
      </c>
      <c r="G274" s="8">
        <v>21000</v>
      </c>
      <c r="H274" s="9">
        <v>32.9</v>
      </c>
      <c r="I274" s="9">
        <v>35.299999999999997</v>
      </c>
      <c r="J274" s="9">
        <v>31.8</v>
      </c>
      <c r="K274" s="8"/>
    </row>
    <row r="275" spans="1:11" x14ac:dyDescent="0.2">
      <c r="A275" s="12" t="s">
        <v>432</v>
      </c>
      <c r="B275" s="8">
        <v>320000</v>
      </c>
      <c r="C275" s="8">
        <v>259000</v>
      </c>
      <c r="D275" s="8">
        <v>61000</v>
      </c>
      <c r="E275" s="8">
        <v>21000</v>
      </c>
      <c r="F275" s="8">
        <v>22000</v>
      </c>
      <c r="G275" s="8">
        <v>19000</v>
      </c>
      <c r="H275" s="9">
        <v>33.6</v>
      </c>
      <c r="I275" s="9">
        <v>35.299999999999997</v>
      </c>
      <c r="J275" s="9">
        <v>31</v>
      </c>
      <c r="K275" s="8"/>
    </row>
    <row r="276" spans="1:11" x14ac:dyDescent="0.2">
      <c r="A276" s="12" t="s">
        <v>433</v>
      </c>
      <c r="B276" s="8">
        <v>315000</v>
      </c>
      <c r="C276" s="8">
        <v>256000</v>
      </c>
      <c r="D276" s="8">
        <v>59000</v>
      </c>
      <c r="E276" s="8">
        <v>19000</v>
      </c>
      <c r="F276" s="8">
        <v>22000</v>
      </c>
      <c r="G276" s="8">
        <v>18000</v>
      </c>
      <c r="H276" s="9">
        <v>32.299999999999997</v>
      </c>
      <c r="I276" s="9">
        <v>36.799999999999997</v>
      </c>
      <c r="J276" s="9">
        <v>30.9</v>
      </c>
      <c r="K276" s="8"/>
    </row>
    <row r="277" spans="1:11" x14ac:dyDescent="0.2">
      <c r="A277" s="12" t="s">
        <v>434</v>
      </c>
      <c r="B277" s="8">
        <v>327000</v>
      </c>
      <c r="C277" s="8">
        <v>261000</v>
      </c>
      <c r="D277" s="8">
        <v>66000</v>
      </c>
      <c r="E277" s="8">
        <v>19000</v>
      </c>
      <c r="F277" s="8">
        <v>22000</v>
      </c>
      <c r="G277" s="8">
        <v>25000</v>
      </c>
      <c r="H277" s="9">
        <v>29.4</v>
      </c>
      <c r="I277" s="9">
        <v>33.5</v>
      </c>
      <c r="J277" s="9">
        <v>37.1</v>
      </c>
      <c r="K277" s="8"/>
    </row>
    <row r="278" spans="1:11" x14ac:dyDescent="0.2">
      <c r="A278" s="12" t="s">
        <v>435</v>
      </c>
      <c r="B278" s="8">
        <v>330000</v>
      </c>
      <c r="C278" s="8">
        <v>266000</v>
      </c>
      <c r="D278" s="8">
        <v>64000</v>
      </c>
      <c r="E278" s="8">
        <v>21000</v>
      </c>
      <c r="F278" s="8">
        <v>21000</v>
      </c>
      <c r="G278" s="8">
        <v>22000</v>
      </c>
      <c r="H278" s="9">
        <v>32.9</v>
      </c>
      <c r="I278" s="9">
        <v>33.1</v>
      </c>
      <c r="J278" s="9">
        <v>34.1</v>
      </c>
      <c r="K278" s="8"/>
    </row>
    <row r="279" spans="1:11" x14ac:dyDescent="0.2">
      <c r="A279" s="12" t="s">
        <v>436</v>
      </c>
      <c r="B279" s="8">
        <v>337000</v>
      </c>
      <c r="C279" s="8">
        <v>275000</v>
      </c>
      <c r="D279" s="8">
        <v>62000</v>
      </c>
      <c r="E279" s="8">
        <v>21000</v>
      </c>
      <c r="F279" s="8">
        <v>20000</v>
      </c>
      <c r="G279" s="8">
        <v>20000</v>
      </c>
      <c r="H279" s="9">
        <v>33.9</v>
      </c>
      <c r="I279" s="9">
        <v>32.799999999999997</v>
      </c>
      <c r="J279" s="9">
        <v>33.299999999999997</v>
      </c>
      <c r="K279" s="8"/>
    </row>
    <row r="280" spans="1:11" x14ac:dyDescent="0.2">
      <c r="A280" s="12" t="s">
        <v>437</v>
      </c>
      <c r="B280" s="8">
        <v>337000</v>
      </c>
      <c r="C280" s="8">
        <v>276000</v>
      </c>
      <c r="D280" s="8">
        <v>61000</v>
      </c>
      <c r="E280" s="8">
        <v>22000</v>
      </c>
      <c r="F280" s="8">
        <v>22000</v>
      </c>
      <c r="G280" s="8">
        <v>17000</v>
      </c>
      <c r="H280" s="9">
        <v>36</v>
      </c>
      <c r="I280" s="9">
        <v>36.5</v>
      </c>
      <c r="J280" s="9">
        <v>27.5</v>
      </c>
      <c r="K280" s="8"/>
    </row>
    <row r="281" spans="1:11" x14ac:dyDescent="0.2">
      <c r="A281" s="12" t="s">
        <v>438</v>
      </c>
      <c r="B281" s="8">
        <v>329000</v>
      </c>
      <c r="C281" s="8">
        <v>267000</v>
      </c>
      <c r="D281" s="8">
        <v>62000</v>
      </c>
      <c r="E281" s="8">
        <v>22000</v>
      </c>
      <c r="F281" s="8">
        <v>22000</v>
      </c>
      <c r="G281" s="8">
        <v>18000</v>
      </c>
      <c r="H281" s="9">
        <v>36</v>
      </c>
      <c r="I281" s="9">
        <v>35.5</v>
      </c>
      <c r="J281" s="9">
        <v>28.5</v>
      </c>
      <c r="K281" s="8"/>
    </row>
    <row r="282" spans="1:11" x14ac:dyDescent="0.2">
      <c r="A282" s="12" t="s">
        <v>439</v>
      </c>
      <c r="B282" s="8">
        <v>331000</v>
      </c>
      <c r="C282" s="8">
        <v>267000</v>
      </c>
      <c r="D282" s="8">
        <v>64000</v>
      </c>
      <c r="E282" s="8">
        <v>23000</v>
      </c>
      <c r="F282" s="8">
        <v>23000</v>
      </c>
      <c r="G282" s="8">
        <v>17000</v>
      </c>
      <c r="H282" s="9">
        <v>36.5</v>
      </c>
      <c r="I282" s="9">
        <v>36.799999999999997</v>
      </c>
      <c r="J282" s="9">
        <v>26.7</v>
      </c>
      <c r="K282" s="8"/>
    </row>
    <row r="283" spans="1:11" x14ac:dyDescent="0.2">
      <c r="A283" s="12" t="s">
        <v>440</v>
      </c>
      <c r="B283" s="8">
        <v>325000</v>
      </c>
      <c r="C283" s="8">
        <v>264000</v>
      </c>
      <c r="D283" s="8">
        <v>61000</v>
      </c>
      <c r="E283" s="8">
        <v>22000</v>
      </c>
      <c r="F283" s="8">
        <v>23000</v>
      </c>
      <c r="G283" s="8">
        <v>16000</v>
      </c>
      <c r="H283" s="9">
        <v>36.4</v>
      </c>
      <c r="I283" s="9">
        <v>36.9</v>
      </c>
      <c r="J283" s="9">
        <v>26.7</v>
      </c>
      <c r="K283" s="8"/>
    </row>
    <row r="284" spans="1:11" x14ac:dyDescent="0.2">
      <c r="A284" s="12" t="s">
        <v>442</v>
      </c>
      <c r="B284" s="8">
        <v>325000</v>
      </c>
      <c r="C284" s="8">
        <v>267000</v>
      </c>
      <c r="D284" s="8">
        <v>57000</v>
      </c>
      <c r="E284" s="8">
        <v>21000</v>
      </c>
      <c r="F284" s="8">
        <v>21000</v>
      </c>
      <c r="G284" s="8">
        <v>16000</v>
      </c>
      <c r="H284" s="9">
        <v>36.299999999999997</v>
      </c>
      <c r="I284" s="9">
        <v>36.1</v>
      </c>
      <c r="J284" s="9">
        <v>27.6</v>
      </c>
      <c r="K284" s="8"/>
    </row>
    <row r="285" spans="1:11" x14ac:dyDescent="0.2">
      <c r="A285" s="12" t="s">
        <v>443</v>
      </c>
      <c r="B285" s="8">
        <v>325000</v>
      </c>
      <c r="C285" s="8">
        <v>267000</v>
      </c>
      <c r="D285" s="8">
        <v>57000</v>
      </c>
      <c r="E285" s="8">
        <v>20000</v>
      </c>
      <c r="F285" s="8">
        <v>20000</v>
      </c>
      <c r="G285" s="8">
        <v>17000</v>
      </c>
      <c r="H285" s="9">
        <v>35.700000000000003</v>
      </c>
      <c r="I285" s="9">
        <v>34.4</v>
      </c>
      <c r="J285" s="9">
        <v>29.9</v>
      </c>
      <c r="K285" s="8"/>
    </row>
    <row r="286" spans="1:11" x14ac:dyDescent="0.2">
      <c r="A286" s="12" t="s">
        <v>444</v>
      </c>
      <c r="B286" s="8">
        <v>323000</v>
      </c>
      <c r="C286" s="8">
        <v>269000</v>
      </c>
      <c r="D286" s="8">
        <v>53000</v>
      </c>
      <c r="E286" s="8">
        <v>22000</v>
      </c>
      <c r="F286" s="8">
        <v>15000</v>
      </c>
      <c r="G286" s="8">
        <v>16000</v>
      </c>
      <c r="H286" s="9">
        <v>41.128640323002699</v>
      </c>
      <c r="I286" s="9">
        <v>28.9057534861116</v>
      </c>
      <c r="J286" s="9">
        <v>29.965606190885602</v>
      </c>
      <c r="K286" s="8"/>
    </row>
    <row r="287" spans="1:11" x14ac:dyDescent="0.2">
      <c r="A287" s="12" t="s">
        <v>445</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
      <c r="A288" s="12" t="s">
        <v>446</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
      <c r="A289" s="12" t="s">
        <v>447</v>
      </c>
      <c r="B289" s="8">
        <v>317000</v>
      </c>
      <c r="C289" s="8">
        <v>260000</v>
      </c>
      <c r="D289" s="8">
        <v>57000</v>
      </c>
      <c r="E289" s="8">
        <v>24000</v>
      </c>
      <c r="F289" s="8">
        <v>17000</v>
      </c>
      <c r="G289" s="8">
        <v>16000</v>
      </c>
      <c r="H289" s="9">
        <v>42.577328570183901</v>
      </c>
      <c r="I289" s="9">
        <v>29.282913653393699</v>
      </c>
      <c r="J289" s="9">
        <v>28.1397577764224</v>
      </c>
      <c r="K289" s="8"/>
    </row>
    <row r="290" spans="1:11" x14ac:dyDescent="0.2">
      <c r="A290" s="12" t="s">
        <v>448</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
      <c r="A291" s="12" t="s">
        <v>449</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
      <c r="A292" s="12" t="s">
        <v>450</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
      <c r="A293" s="12" t="s">
        <v>451</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
      <c r="A294" s="12" t="s">
        <v>452</v>
      </c>
      <c r="B294" s="8">
        <v>312000</v>
      </c>
      <c r="C294" s="8">
        <v>249000</v>
      </c>
      <c r="D294" s="8">
        <v>63000</v>
      </c>
      <c r="E294" s="8">
        <v>27000</v>
      </c>
      <c r="F294" s="8">
        <v>21000</v>
      </c>
      <c r="G294" s="8">
        <v>16000</v>
      </c>
      <c r="H294" s="9">
        <v>42.5223373131968</v>
      </c>
      <c r="I294" s="9">
        <v>32.877362220289399</v>
      </c>
      <c r="J294" s="9">
        <v>24.600300466513801</v>
      </c>
      <c r="K294" s="8"/>
    </row>
    <row r="295" spans="1:11" x14ac:dyDescent="0.2">
      <c r="A295" s="12" t="s">
        <v>453</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
      <c r="A296" s="12" t="s">
        <v>454</v>
      </c>
      <c r="B296" s="8">
        <v>308000</v>
      </c>
      <c r="C296" s="8">
        <v>243000</v>
      </c>
      <c r="D296" s="8">
        <v>64000</v>
      </c>
      <c r="E296" s="8">
        <v>25000</v>
      </c>
      <c r="F296" s="8">
        <v>21000</v>
      </c>
      <c r="G296" s="8">
        <v>19000</v>
      </c>
      <c r="H296" s="9">
        <v>38.912211960070898</v>
      </c>
      <c r="I296" s="9">
        <v>31.9992536617222</v>
      </c>
      <c r="J296" s="9">
        <v>29.088534378206901</v>
      </c>
      <c r="K296" s="8"/>
    </row>
    <row r="297" spans="1:11" x14ac:dyDescent="0.2">
      <c r="A297" s="12" t="s">
        <v>455</v>
      </c>
      <c r="B297" s="8">
        <v>309000</v>
      </c>
      <c r="C297" s="8">
        <v>248000</v>
      </c>
      <c r="D297" s="8">
        <v>61000</v>
      </c>
      <c r="E297" s="8">
        <v>24000</v>
      </c>
      <c r="F297" s="8">
        <v>20000</v>
      </c>
      <c r="G297" s="8">
        <v>18000</v>
      </c>
      <c r="H297" s="9">
        <v>39.159230681391797</v>
      </c>
      <c r="I297" s="9">
        <v>32.271904210371801</v>
      </c>
      <c r="J297" s="9">
        <v>28.568865108236398</v>
      </c>
      <c r="K297" s="8"/>
    </row>
    <row r="298" spans="1:11" x14ac:dyDescent="0.2">
      <c r="A298" s="12" t="s">
        <v>456</v>
      </c>
      <c r="B298" s="8">
        <v>306000</v>
      </c>
      <c r="C298" s="8">
        <v>248000</v>
      </c>
      <c r="D298" s="8">
        <v>59000</v>
      </c>
      <c r="E298" s="8">
        <v>24000</v>
      </c>
      <c r="F298" s="8">
        <v>20000</v>
      </c>
      <c r="G298" s="8">
        <v>16000</v>
      </c>
      <c r="H298" s="9">
        <v>40.149860039598501</v>
      </c>
      <c r="I298" s="9">
        <v>33.354953232743902</v>
      </c>
      <c r="J298" s="9">
        <v>26.495186727657501</v>
      </c>
      <c r="K298" s="8"/>
    </row>
    <row r="299" spans="1:11" x14ac:dyDescent="0.2">
      <c r="A299" s="12" t="s">
        <v>457</v>
      </c>
      <c r="B299" s="8">
        <v>301000</v>
      </c>
      <c r="C299" s="8">
        <v>244000</v>
      </c>
      <c r="D299" s="8">
        <v>56000</v>
      </c>
      <c r="E299" s="8">
        <v>23000</v>
      </c>
      <c r="F299" s="8">
        <v>19000</v>
      </c>
      <c r="G299" s="8">
        <v>15000</v>
      </c>
      <c r="H299" s="9">
        <v>40.666194188518801</v>
      </c>
      <c r="I299" s="9">
        <v>32.850815024805101</v>
      </c>
      <c r="J299" s="9">
        <v>26.482990786676101</v>
      </c>
      <c r="K299" s="8"/>
    </row>
    <row r="300" spans="1:11" x14ac:dyDescent="0.2">
      <c r="A300" s="12" t="s">
        <v>458</v>
      </c>
      <c r="B300" s="8">
        <v>298000</v>
      </c>
      <c r="C300" s="8">
        <v>241000</v>
      </c>
      <c r="D300" s="8">
        <v>57000</v>
      </c>
      <c r="E300" s="8">
        <v>22000</v>
      </c>
      <c r="F300" s="8">
        <v>18000</v>
      </c>
      <c r="G300" s="8">
        <v>16000</v>
      </c>
      <c r="H300" s="9">
        <v>39.233908726302602</v>
      </c>
      <c r="I300" s="9">
        <v>32.051803035389298</v>
      </c>
      <c r="J300" s="9">
        <v>28.7142882383081</v>
      </c>
      <c r="K300" s="8"/>
    </row>
    <row r="301" spans="1:11" x14ac:dyDescent="0.2">
      <c r="A301" s="12" t="s">
        <v>459</v>
      </c>
      <c r="B301" s="8">
        <v>300000</v>
      </c>
      <c r="C301" s="8">
        <v>244000</v>
      </c>
      <c r="D301" s="8">
        <v>57000</v>
      </c>
      <c r="E301" s="8">
        <v>22000</v>
      </c>
      <c r="F301" s="8">
        <v>18000</v>
      </c>
      <c r="G301" s="8">
        <v>16000</v>
      </c>
      <c r="H301" s="9">
        <v>39.209946212856003</v>
      </c>
      <c r="I301" s="9">
        <v>31.997178379331601</v>
      </c>
      <c r="J301" s="9">
        <v>28.792875407812399</v>
      </c>
      <c r="K301" s="8"/>
    </row>
    <row r="302" spans="1:11" x14ac:dyDescent="0.2">
      <c r="A302" s="12" t="s">
        <v>460</v>
      </c>
      <c r="B302" s="8">
        <v>307000</v>
      </c>
      <c r="C302" s="8">
        <v>248000</v>
      </c>
      <c r="D302" s="8">
        <v>59000</v>
      </c>
      <c r="E302" s="8">
        <v>24000</v>
      </c>
      <c r="F302" s="8">
        <v>18000</v>
      </c>
      <c r="G302" s="8">
        <v>18000</v>
      </c>
      <c r="H302" s="9">
        <v>39.636700025229203</v>
      </c>
      <c r="I302" s="9">
        <v>30.3473215036582</v>
      </c>
      <c r="J302" s="9">
        <v>30.0159784711126</v>
      </c>
      <c r="K302" s="8"/>
    </row>
    <row r="303" spans="1:11" x14ac:dyDescent="0.2">
      <c r="A303" s="12" t="s">
        <v>461</v>
      </c>
      <c r="B303" s="8">
        <v>304000</v>
      </c>
      <c r="C303" s="8">
        <v>247000</v>
      </c>
      <c r="D303" s="8">
        <v>57000</v>
      </c>
      <c r="E303" s="8">
        <v>22000</v>
      </c>
      <c r="F303" s="8">
        <v>17000</v>
      </c>
      <c r="G303" s="8">
        <v>18000</v>
      </c>
      <c r="H303" s="9">
        <v>38.822976828334902</v>
      </c>
      <c r="I303" s="9">
        <v>29.898754436017001</v>
      </c>
      <c r="J303" s="9">
        <v>31.278268735648201</v>
      </c>
      <c r="K303" s="8"/>
    </row>
    <row r="304" spans="1:11" x14ac:dyDescent="0.2">
      <c r="A304" s="12" t="s">
        <v>462</v>
      </c>
      <c r="B304" s="8">
        <v>307000</v>
      </c>
      <c r="C304" s="8">
        <v>250000</v>
      </c>
      <c r="D304" s="8">
        <v>57000</v>
      </c>
      <c r="E304" s="8">
        <v>23000</v>
      </c>
      <c r="F304" s="8">
        <v>18000</v>
      </c>
      <c r="G304" s="8">
        <v>16000</v>
      </c>
      <c r="H304" s="9">
        <v>39.915478077126203</v>
      </c>
      <c r="I304" s="9">
        <v>31.722134178552601</v>
      </c>
      <c r="J304" s="9">
        <v>28.3623877443212</v>
      </c>
      <c r="K304" s="8"/>
    </row>
    <row r="305" spans="1:11" x14ac:dyDescent="0.2">
      <c r="A305" s="12" t="s">
        <v>463</v>
      </c>
      <c r="B305" s="8">
        <v>302000</v>
      </c>
      <c r="C305" s="8">
        <v>249000</v>
      </c>
      <c r="D305" s="8">
        <v>53000</v>
      </c>
      <c r="E305" s="8">
        <v>22000</v>
      </c>
      <c r="F305" s="8">
        <v>17000</v>
      </c>
      <c r="G305" s="8">
        <v>15000</v>
      </c>
      <c r="H305" s="9">
        <v>40.774873048711697</v>
      </c>
      <c r="I305" s="9">
        <v>31.423735189016401</v>
      </c>
      <c r="J305" s="9">
        <v>27.801391762272001</v>
      </c>
      <c r="K305" s="8"/>
    </row>
    <row r="306" spans="1:11" x14ac:dyDescent="0.2">
      <c r="A306" s="12" t="s">
        <v>464</v>
      </c>
      <c r="B306" s="8">
        <v>302000</v>
      </c>
      <c r="C306" s="8">
        <v>249000</v>
      </c>
      <c r="D306" s="8">
        <v>53000</v>
      </c>
      <c r="E306" s="8">
        <v>23000</v>
      </c>
      <c r="F306" s="8">
        <v>16000</v>
      </c>
      <c r="G306" s="8">
        <v>14000</v>
      </c>
      <c r="H306" s="9">
        <v>43.633629059894098</v>
      </c>
      <c r="I306" s="9">
        <v>30.019418954422601</v>
      </c>
      <c r="J306" s="9">
        <v>26.346951985683301</v>
      </c>
      <c r="K306" s="8"/>
    </row>
    <row r="307" spans="1:11" x14ac:dyDescent="0.2">
      <c r="A307" s="12" t="s">
        <v>465</v>
      </c>
      <c r="B307" s="8">
        <v>299000</v>
      </c>
      <c r="C307" s="8">
        <v>246000</v>
      </c>
      <c r="D307" s="8">
        <v>54000</v>
      </c>
      <c r="E307" s="8">
        <v>23000</v>
      </c>
      <c r="F307" s="8">
        <v>15000</v>
      </c>
      <c r="G307" s="8">
        <v>15000</v>
      </c>
      <c r="H307" s="9">
        <v>43.507497438763103</v>
      </c>
      <c r="I307" s="9">
        <v>27.679985098258399</v>
      </c>
      <c r="J307" s="9">
        <v>28.812517462978501</v>
      </c>
      <c r="K307" s="8"/>
    </row>
    <row r="308" spans="1:11" x14ac:dyDescent="0.2">
      <c r="A308" s="12" t="s">
        <v>466</v>
      </c>
      <c r="B308" s="8">
        <v>298000</v>
      </c>
      <c r="C308" s="8">
        <v>242000</v>
      </c>
      <c r="D308" s="8">
        <v>56000</v>
      </c>
      <c r="E308" s="8">
        <v>23000</v>
      </c>
      <c r="F308" s="8">
        <v>15000</v>
      </c>
      <c r="G308" s="8">
        <v>17000</v>
      </c>
      <c r="H308" s="9">
        <v>41.394922654018202</v>
      </c>
      <c r="I308" s="9">
        <v>27.237284176862701</v>
      </c>
      <c r="J308" s="9">
        <v>31.3677931691191</v>
      </c>
      <c r="K308" s="8"/>
    </row>
    <row r="309" spans="1:11" x14ac:dyDescent="0.2">
      <c r="A309" s="12" t="s">
        <v>467</v>
      </c>
      <c r="B309" s="8">
        <v>310000</v>
      </c>
      <c r="C309" s="8">
        <v>251000</v>
      </c>
      <c r="D309" s="8">
        <v>59000</v>
      </c>
      <c r="E309" s="8">
        <v>23000</v>
      </c>
      <c r="F309" s="8">
        <v>16000</v>
      </c>
      <c r="G309" s="8">
        <v>21000</v>
      </c>
      <c r="H309" s="9">
        <v>38.484132343011503</v>
      </c>
      <c r="I309" s="9">
        <v>26.475354490209298</v>
      </c>
      <c r="J309" s="9">
        <v>35.040513166779199</v>
      </c>
      <c r="K309" s="8"/>
    </row>
    <row r="310" spans="1:11" x14ac:dyDescent="0.2">
      <c r="A310" s="12" t="s">
        <v>468</v>
      </c>
      <c r="B310" s="8">
        <v>320000</v>
      </c>
      <c r="C310" s="8">
        <v>258000</v>
      </c>
      <c r="D310" s="8">
        <v>62000</v>
      </c>
      <c r="E310" s="8">
        <v>23000</v>
      </c>
      <c r="F310" s="8">
        <v>14000</v>
      </c>
      <c r="G310" s="8">
        <v>25000</v>
      </c>
      <c r="H310" s="9">
        <v>36.652715639582397</v>
      </c>
      <c r="I310" s="9">
        <v>22.749795545292699</v>
      </c>
      <c r="J310" s="9">
        <v>40.597488815124798</v>
      </c>
      <c r="K310" s="8"/>
    </row>
    <row r="311" spans="1:11" x14ac:dyDescent="0.2">
      <c r="A311" s="12" t="s">
        <v>469</v>
      </c>
      <c r="B311" s="8">
        <v>318000</v>
      </c>
      <c r="C311" s="8">
        <v>257000</v>
      </c>
      <c r="D311" s="8">
        <v>61000</v>
      </c>
      <c r="E311" s="8">
        <v>22000</v>
      </c>
      <c r="F311" s="8">
        <v>13000</v>
      </c>
      <c r="G311" s="8">
        <v>26000</v>
      </c>
      <c r="H311" s="9">
        <v>35.184010668227899</v>
      </c>
      <c r="I311" s="9">
        <v>21.770665625863899</v>
      </c>
      <c r="J311" s="9">
        <v>43.045323705908203</v>
      </c>
      <c r="K311" s="8"/>
    </row>
    <row r="312" spans="1:11" x14ac:dyDescent="0.2">
      <c r="A312" s="12" t="s">
        <v>470</v>
      </c>
      <c r="B312" s="8">
        <v>324000</v>
      </c>
      <c r="C312" s="8">
        <v>260000</v>
      </c>
      <c r="D312" s="8">
        <v>64000</v>
      </c>
      <c r="E312" s="8">
        <v>26000</v>
      </c>
      <c r="F312" s="8">
        <v>13000</v>
      </c>
      <c r="G312" s="8">
        <v>25000</v>
      </c>
      <c r="H312" s="9">
        <v>40.462354923544503</v>
      </c>
      <c r="I312" s="9">
        <v>20.259523472071301</v>
      </c>
      <c r="J312" s="9">
        <v>39.278121604384197</v>
      </c>
      <c r="K312" s="8"/>
    </row>
    <row r="313" spans="1:11" x14ac:dyDescent="0.2">
      <c r="A313" s="12" t="s">
        <v>471</v>
      </c>
      <c r="B313" s="8">
        <v>321000</v>
      </c>
      <c r="C313" s="8">
        <v>256000</v>
      </c>
      <c r="D313" s="8">
        <v>65000</v>
      </c>
      <c r="E313" s="8">
        <v>27000</v>
      </c>
      <c r="F313" s="8">
        <v>12000</v>
      </c>
      <c r="G313" s="8">
        <v>26000</v>
      </c>
      <c r="H313" s="9">
        <v>41.632509482442202</v>
      </c>
      <c r="I313" s="9">
        <v>18.949590113789299</v>
      </c>
      <c r="J313" s="9">
        <v>39.417900403768499</v>
      </c>
      <c r="K313" s="8"/>
    </row>
    <row r="314" spans="1:11" x14ac:dyDescent="0.2">
      <c r="A314" s="12" t="s">
        <v>472</v>
      </c>
      <c r="B314" s="8">
        <v>315000</v>
      </c>
      <c r="C314" s="8">
        <v>249000</v>
      </c>
      <c r="D314" s="8">
        <v>65000</v>
      </c>
      <c r="E314" s="8">
        <v>27000</v>
      </c>
      <c r="F314" s="8">
        <v>10000</v>
      </c>
      <c r="G314" s="8">
        <v>28000</v>
      </c>
      <c r="H314" s="9">
        <v>41.941492610235699</v>
      </c>
      <c r="I314" s="9">
        <v>15.7566874312935</v>
      </c>
      <c r="J314" s="9">
        <v>42.301819958470801</v>
      </c>
      <c r="K314" s="8"/>
    </row>
    <row r="315" spans="1:11" x14ac:dyDescent="0.2">
      <c r="A315" s="12" t="s">
        <v>473</v>
      </c>
      <c r="B315" s="8">
        <v>319000</v>
      </c>
      <c r="C315" s="8">
        <v>256000</v>
      </c>
      <c r="D315" s="8">
        <v>63000</v>
      </c>
      <c r="E315" s="8">
        <v>26000</v>
      </c>
      <c r="F315" s="8">
        <v>11000</v>
      </c>
      <c r="G315" s="8">
        <v>26000</v>
      </c>
      <c r="H315" s="9">
        <v>41.549396555836502</v>
      </c>
      <c r="I315" s="9">
        <v>17.122231232807</v>
      </c>
      <c r="J315" s="9">
        <v>41.328372211356502</v>
      </c>
      <c r="K315" s="8"/>
    </row>
    <row r="316" spans="1:11" x14ac:dyDescent="0.2">
      <c r="A316" s="12" t="s">
        <v>474</v>
      </c>
      <c r="B316" s="8">
        <v>323000</v>
      </c>
      <c r="C316" s="8">
        <v>263000</v>
      </c>
      <c r="D316" s="8">
        <v>60000</v>
      </c>
      <c r="E316" s="8">
        <v>26000</v>
      </c>
      <c r="F316" s="8">
        <v>10000</v>
      </c>
      <c r="G316" s="8">
        <v>24000</v>
      </c>
      <c r="H316" s="9">
        <v>42.905315170940199</v>
      </c>
      <c r="I316" s="9">
        <v>16.277711004273499</v>
      </c>
      <c r="J316" s="9">
        <v>40.816973824786302</v>
      </c>
      <c r="K316" s="8"/>
    </row>
    <row r="317" spans="1:11" x14ac:dyDescent="0.2">
      <c r="A317" s="12" t="s">
        <v>475</v>
      </c>
      <c r="B317" s="8">
        <v>335000</v>
      </c>
      <c r="C317" s="8">
        <v>275000</v>
      </c>
      <c r="D317" s="8">
        <v>60000</v>
      </c>
      <c r="E317" s="8">
        <v>29000</v>
      </c>
      <c r="F317" s="10">
        <v>10000</v>
      </c>
      <c r="G317" s="8">
        <v>21000</v>
      </c>
      <c r="H317" s="9">
        <v>48.474992532607601</v>
      </c>
      <c r="I317" s="11">
        <v>17.2048720586771</v>
      </c>
      <c r="J317" s="9">
        <v>34.320135408715302</v>
      </c>
      <c r="K317" s="8" t="s">
        <v>642</v>
      </c>
    </row>
    <row r="318" spans="1:11" x14ac:dyDescent="0.2">
      <c r="A318" s="12" t="s">
        <v>476</v>
      </c>
      <c r="B318" s="8">
        <v>340000</v>
      </c>
      <c r="C318" s="8">
        <v>285000</v>
      </c>
      <c r="D318" s="8">
        <v>55000</v>
      </c>
      <c r="E318" s="8">
        <v>27000</v>
      </c>
      <c r="F318" s="10">
        <v>11000</v>
      </c>
      <c r="G318" s="8">
        <v>17000</v>
      </c>
      <c r="H318" s="9">
        <v>48.760854982867698</v>
      </c>
      <c r="I318" s="11">
        <v>20.843380046773898</v>
      </c>
      <c r="J318" s="9">
        <v>30.3957649703584</v>
      </c>
      <c r="K318" s="8" t="s">
        <v>642</v>
      </c>
    </row>
    <row r="319" spans="1:11" x14ac:dyDescent="0.2">
      <c r="A319" s="12" t="s">
        <v>477</v>
      </c>
      <c r="B319" s="8">
        <v>338000</v>
      </c>
      <c r="C319" s="8">
        <v>283000</v>
      </c>
      <c r="D319" s="8">
        <v>55000</v>
      </c>
      <c r="E319" s="8">
        <v>30000</v>
      </c>
      <c r="F319" s="10">
        <v>11000</v>
      </c>
      <c r="G319" s="8">
        <v>14000</v>
      </c>
      <c r="H319" s="9">
        <v>55.111256782839902</v>
      </c>
      <c r="I319" s="11">
        <v>20.0134746349102</v>
      </c>
      <c r="J319" s="9">
        <v>24.875268582249898</v>
      </c>
      <c r="K319" s="8" t="s">
        <v>642</v>
      </c>
    </row>
    <row r="320" spans="1:11" x14ac:dyDescent="0.2">
      <c r="A320" s="12" t="s">
        <v>478</v>
      </c>
      <c r="B320" s="8">
        <v>346000</v>
      </c>
      <c r="C320" s="8">
        <v>288000</v>
      </c>
      <c r="D320" s="8">
        <v>58000</v>
      </c>
      <c r="E320" s="8">
        <v>30000</v>
      </c>
      <c r="F320" s="10">
        <v>12000</v>
      </c>
      <c r="G320" s="8">
        <v>15000</v>
      </c>
      <c r="H320" s="9">
        <v>52.362163845914203</v>
      </c>
      <c r="I320" s="11">
        <v>21.4619458000208</v>
      </c>
      <c r="J320" s="9">
        <v>26.175890354065</v>
      </c>
      <c r="K320" s="8" t="s">
        <v>642</v>
      </c>
    </row>
    <row r="321" spans="1:11" x14ac:dyDescent="0.2">
      <c r="A321" s="12" t="s">
        <v>479</v>
      </c>
      <c r="B321" s="8">
        <v>341000</v>
      </c>
      <c r="C321" s="8">
        <v>281000</v>
      </c>
      <c r="D321" s="8">
        <v>60000</v>
      </c>
      <c r="E321" s="8">
        <v>27000</v>
      </c>
      <c r="F321" s="10">
        <v>11000</v>
      </c>
      <c r="G321" s="8">
        <v>22000</v>
      </c>
      <c r="H321" s="9">
        <v>44.925767404534199</v>
      </c>
      <c r="I321" s="11">
        <v>18.864107536949099</v>
      </c>
      <c r="J321" s="9">
        <v>36.210125058516702</v>
      </c>
      <c r="K321" s="8" t="s">
        <v>642</v>
      </c>
    </row>
    <row r="322" spans="1:11" x14ac:dyDescent="0.2">
      <c r="A322" s="12" t="s">
        <v>480</v>
      </c>
      <c r="B322" s="8">
        <v>339000</v>
      </c>
      <c r="C322" s="8">
        <v>280000</v>
      </c>
      <c r="D322" s="8">
        <v>60000</v>
      </c>
      <c r="E322" s="8">
        <v>24000</v>
      </c>
      <c r="F322" s="10">
        <v>12000</v>
      </c>
      <c r="G322" s="8">
        <v>23000</v>
      </c>
      <c r="H322" s="9">
        <v>40.990431425213998</v>
      </c>
      <c r="I322" s="11">
        <v>20.053718314587901</v>
      </c>
      <c r="J322" s="9">
        <v>38.955850260198098</v>
      </c>
      <c r="K322" s="8" t="s">
        <v>642</v>
      </c>
    </row>
    <row r="323" spans="1:11" x14ac:dyDescent="0.2">
      <c r="A323" s="12" t="s">
        <v>481</v>
      </c>
      <c r="B323" s="8">
        <v>344000</v>
      </c>
      <c r="C323" s="8">
        <v>282000</v>
      </c>
      <c r="D323" s="8">
        <v>61000</v>
      </c>
      <c r="E323" s="8">
        <v>24000</v>
      </c>
      <c r="F323" s="10">
        <v>12000</v>
      </c>
      <c r="G323" s="8">
        <v>25000</v>
      </c>
      <c r="H323" s="9">
        <v>39.700704225352098</v>
      </c>
      <c r="I323" s="11">
        <v>19.3727177882107</v>
      </c>
      <c r="J323" s="9">
        <v>40.926577986437103</v>
      </c>
      <c r="K323" s="8" t="s">
        <v>642</v>
      </c>
    </row>
    <row r="324" spans="1:11" x14ac:dyDescent="0.2">
      <c r="A324" s="12" t="s">
        <v>482</v>
      </c>
      <c r="B324" s="8">
        <v>324000</v>
      </c>
      <c r="C324" s="8">
        <v>265000</v>
      </c>
      <c r="D324" s="8">
        <v>59000</v>
      </c>
      <c r="E324" s="8">
        <v>24000</v>
      </c>
      <c r="F324" s="10">
        <v>11000</v>
      </c>
      <c r="G324" s="8">
        <v>24000</v>
      </c>
      <c r="H324" s="9">
        <v>40.455397712876497</v>
      </c>
      <c r="I324" s="11">
        <v>19.038529754564902</v>
      </c>
      <c r="J324" s="9">
        <v>40.506072532558598</v>
      </c>
      <c r="K324" s="8" t="s">
        <v>642</v>
      </c>
    </row>
    <row r="325" spans="1:11" x14ac:dyDescent="0.2">
      <c r="A325" s="12" t="s">
        <v>483</v>
      </c>
      <c r="B325" s="8">
        <v>322000</v>
      </c>
      <c r="C325" s="8">
        <v>260000</v>
      </c>
      <c r="D325" s="8">
        <v>62000</v>
      </c>
      <c r="E325" s="8">
        <v>28000</v>
      </c>
      <c r="F325" s="8">
        <v>11000</v>
      </c>
      <c r="G325" s="8">
        <v>24000</v>
      </c>
      <c r="H325" s="9">
        <v>44.5139899725053</v>
      </c>
      <c r="I325" s="9">
        <v>17.043506388484602</v>
      </c>
      <c r="J325" s="9">
        <v>38.442503639010198</v>
      </c>
      <c r="K325" s="8"/>
    </row>
    <row r="326" spans="1:11" x14ac:dyDescent="0.2">
      <c r="A326" s="12" t="s">
        <v>484</v>
      </c>
      <c r="B326" s="8">
        <v>318000</v>
      </c>
      <c r="C326" s="8">
        <v>256000</v>
      </c>
      <c r="D326" s="8">
        <v>61000</v>
      </c>
      <c r="E326" s="8">
        <v>29000</v>
      </c>
      <c r="F326" s="8">
        <v>10000</v>
      </c>
      <c r="G326" s="8">
        <v>22000</v>
      </c>
      <c r="H326" s="9">
        <v>47.641448010938198</v>
      </c>
      <c r="I326" s="9">
        <v>16.822384269809199</v>
      </c>
      <c r="J326" s="9">
        <v>35.536167719252497</v>
      </c>
      <c r="K326" s="8"/>
    </row>
    <row r="327" spans="1:11" x14ac:dyDescent="0.2">
      <c r="A327" s="12" t="s">
        <v>485</v>
      </c>
      <c r="B327" s="8">
        <v>333000</v>
      </c>
      <c r="C327" s="8">
        <v>273000</v>
      </c>
      <c r="D327" s="8">
        <v>59000</v>
      </c>
      <c r="E327" s="8">
        <v>28000</v>
      </c>
      <c r="F327" s="8">
        <v>10000</v>
      </c>
      <c r="G327" s="8">
        <v>21000</v>
      </c>
      <c r="H327" s="9">
        <v>47.795670761587701</v>
      </c>
      <c r="I327" s="9">
        <v>16.985755082039201</v>
      </c>
      <c r="J327" s="9">
        <v>35.218574156373002</v>
      </c>
      <c r="K327" s="8"/>
    </row>
    <row r="328" spans="1:11" x14ac:dyDescent="0.2">
      <c r="A328" s="12" t="s">
        <v>486</v>
      </c>
      <c r="B328" s="8">
        <v>338000</v>
      </c>
      <c r="C328" s="8">
        <v>282000</v>
      </c>
      <c r="D328" s="8">
        <v>55000</v>
      </c>
      <c r="E328" s="8">
        <v>25000</v>
      </c>
      <c r="F328" s="8">
        <v>10000</v>
      </c>
      <c r="G328" s="8">
        <v>21000</v>
      </c>
      <c r="H328" s="9">
        <v>45.459967467919697</v>
      </c>
      <c r="I328" s="9">
        <v>17.214892463401402</v>
      </c>
      <c r="J328" s="9">
        <v>37.325140068678799</v>
      </c>
      <c r="K328" s="8"/>
    </row>
    <row r="329" spans="1:11" x14ac:dyDescent="0.2">
      <c r="A329" s="12" t="s">
        <v>487</v>
      </c>
      <c r="B329" s="8">
        <v>346000</v>
      </c>
      <c r="C329" s="8">
        <v>289000</v>
      </c>
      <c r="D329" s="8">
        <v>57000</v>
      </c>
      <c r="E329" s="8">
        <v>26000</v>
      </c>
      <c r="F329" s="8">
        <v>10000</v>
      </c>
      <c r="G329" s="8">
        <v>21000</v>
      </c>
      <c r="H329" s="9">
        <v>45.070447155892701</v>
      </c>
      <c r="I329" s="9">
        <v>18.234101318043599</v>
      </c>
      <c r="J329" s="9">
        <v>36.6954515260637</v>
      </c>
      <c r="K329" s="8"/>
    </row>
    <row r="330" spans="1:11" x14ac:dyDescent="0.2">
      <c r="A330" s="12" t="s">
        <v>488</v>
      </c>
      <c r="B330" s="8">
        <v>340000</v>
      </c>
      <c r="C330" s="8">
        <v>283000</v>
      </c>
      <c r="D330" s="8">
        <v>57000</v>
      </c>
      <c r="E330" s="8">
        <v>26000</v>
      </c>
      <c r="F330" s="10">
        <v>9000</v>
      </c>
      <c r="G330" s="8">
        <v>21000</v>
      </c>
      <c r="H330" s="9">
        <v>46.248537654310198</v>
      </c>
      <c r="I330" s="11">
        <v>16.4655759459412</v>
      </c>
      <c r="J330" s="9">
        <v>37.285886399748499</v>
      </c>
      <c r="K330" s="8" t="s">
        <v>642</v>
      </c>
    </row>
    <row r="331" spans="1:11" x14ac:dyDescent="0.2">
      <c r="A331" s="12" t="s">
        <v>489</v>
      </c>
      <c r="B331" s="8">
        <v>338000</v>
      </c>
      <c r="C331" s="8">
        <v>283000</v>
      </c>
      <c r="D331" s="8">
        <v>54000</v>
      </c>
      <c r="E331" s="8">
        <v>26000</v>
      </c>
      <c r="F331" s="10">
        <v>9000</v>
      </c>
      <c r="G331" s="8">
        <v>19000</v>
      </c>
      <c r="H331" s="9">
        <v>47.4496372408205</v>
      </c>
      <c r="I331" s="11">
        <v>16.8508083821309</v>
      </c>
      <c r="J331" s="9">
        <v>35.699554377048599</v>
      </c>
      <c r="K331" s="8" t="s">
        <v>642</v>
      </c>
    </row>
    <row r="332" spans="1:11" x14ac:dyDescent="0.2">
      <c r="A332" s="12" t="s">
        <v>490</v>
      </c>
      <c r="B332" s="8">
        <v>332000</v>
      </c>
      <c r="C332" s="8">
        <v>283000</v>
      </c>
      <c r="D332" s="8">
        <v>50000</v>
      </c>
      <c r="E332" s="8">
        <v>21000</v>
      </c>
      <c r="F332" s="8">
        <v>10000</v>
      </c>
      <c r="G332" s="8">
        <v>18000</v>
      </c>
      <c r="H332" s="9">
        <v>43.079957334621298</v>
      </c>
      <c r="I332" s="9">
        <v>19.833363521101202</v>
      </c>
      <c r="J332" s="9">
        <v>37.086679144277397</v>
      </c>
      <c r="K332" s="8"/>
    </row>
    <row r="333" spans="1:11" x14ac:dyDescent="0.2">
      <c r="A333" s="12" t="s">
        <v>491</v>
      </c>
      <c r="B333" s="8">
        <v>322000</v>
      </c>
      <c r="C333" s="8">
        <v>276000</v>
      </c>
      <c r="D333" s="8">
        <v>46000</v>
      </c>
      <c r="E333" s="8">
        <v>21000</v>
      </c>
      <c r="F333" s="10">
        <v>9000</v>
      </c>
      <c r="G333" s="8">
        <v>15000</v>
      </c>
      <c r="H333" s="9">
        <v>46.054531926998997</v>
      </c>
      <c r="I333" s="11">
        <v>20.138736925029502</v>
      </c>
      <c r="J333" s="9">
        <v>33.806731147971497</v>
      </c>
      <c r="K333" s="8" t="s">
        <v>642</v>
      </c>
    </row>
    <row r="334" spans="1:11" x14ac:dyDescent="0.2">
      <c r="A334" s="12" t="s">
        <v>492</v>
      </c>
      <c r="B334" s="8">
        <v>326000</v>
      </c>
      <c r="C334" s="8">
        <v>278000</v>
      </c>
      <c r="D334" s="8">
        <v>48000</v>
      </c>
      <c r="E334" s="8">
        <v>19000</v>
      </c>
      <c r="F334" s="8">
        <v>11000</v>
      </c>
      <c r="G334" s="8">
        <v>18000</v>
      </c>
      <c r="H334" s="9">
        <v>39.6110670617201</v>
      </c>
      <c r="I334" s="9">
        <v>23.020907231982601</v>
      </c>
      <c r="J334" s="9">
        <v>37.368025706297203</v>
      </c>
      <c r="K334" s="8"/>
    </row>
    <row r="335" spans="1:11" x14ac:dyDescent="0.2">
      <c r="A335" s="12" t="s">
        <v>493</v>
      </c>
      <c r="B335" s="8">
        <v>328000</v>
      </c>
      <c r="C335" s="8">
        <v>280000</v>
      </c>
      <c r="D335" s="8">
        <v>48000</v>
      </c>
      <c r="E335" s="8">
        <v>19000</v>
      </c>
      <c r="F335" s="8">
        <v>10000</v>
      </c>
      <c r="G335" s="8">
        <v>19000</v>
      </c>
      <c r="H335" s="9">
        <v>38.779748307513401</v>
      </c>
      <c r="I335" s="9">
        <v>20.770860156996299</v>
      </c>
      <c r="J335" s="9">
        <v>40.4493915354903</v>
      </c>
      <c r="K335" s="8"/>
    </row>
    <row r="336" spans="1:11" x14ac:dyDescent="0.2">
      <c r="A336" s="12" t="s">
        <v>494</v>
      </c>
      <c r="B336" s="8">
        <v>328000</v>
      </c>
      <c r="C336" s="8">
        <v>278000</v>
      </c>
      <c r="D336" s="8">
        <v>50000</v>
      </c>
      <c r="E336" s="8">
        <v>21000</v>
      </c>
      <c r="F336" s="8">
        <v>10000</v>
      </c>
      <c r="G336" s="8">
        <v>20000</v>
      </c>
      <c r="H336" s="9">
        <v>41.494015190678802</v>
      </c>
      <c r="I336" s="9">
        <v>19.547063267984299</v>
      </c>
      <c r="J336" s="9">
        <v>38.958921541336899</v>
      </c>
      <c r="K336" s="8"/>
    </row>
    <row r="337" spans="1:11" x14ac:dyDescent="0.2">
      <c r="A337" s="12" t="s">
        <v>495</v>
      </c>
      <c r="B337" s="8">
        <v>326000</v>
      </c>
      <c r="C337" s="8">
        <v>277000</v>
      </c>
      <c r="D337" s="8">
        <v>49000</v>
      </c>
      <c r="E337" s="8">
        <v>21000</v>
      </c>
      <c r="F337" s="10">
        <v>9000</v>
      </c>
      <c r="G337" s="8">
        <v>19000</v>
      </c>
      <c r="H337" s="9">
        <v>42.2764897253222</v>
      </c>
      <c r="I337" s="11">
        <v>17.806696042498899</v>
      </c>
      <c r="J337" s="9">
        <v>39.916814232178901</v>
      </c>
      <c r="K337" s="8" t="s">
        <v>642</v>
      </c>
    </row>
    <row r="338" spans="1:11" x14ac:dyDescent="0.2">
      <c r="A338" s="12" t="s">
        <v>496</v>
      </c>
      <c r="B338" s="8">
        <v>318000</v>
      </c>
      <c r="C338" s="8">
        <v>271000</v>
      </c>
      <c r="D338" s="8">
        <v>47000</v>
      </c>
      <c r="E338" s="8">
        <v>20000</v>
      </c>
      <c r="F338" s="8">
        <v>9000</v>
      </c>
      <c r="G338" s="8">
        <v>18000</v>
      </c>
      <c r="H338" s="9">
        <v>42.138485488239198</v>
      </c>
      <c r="I338" s="9">
        <v>18.4206597999701</v>
      </c>
      <c r="J338" s="9">
        <v>39.440854711790699</v>
      </c>
      <c r="K338" s="8"/>
    </row>
    <row r="339" spans="1:11" x14ac:dyDescent="0.2">
      <c r="A339" s="12" t="s">
        <v>497</v>
      </c>
      <c r="B339" s="8">
        <v>331000</v>
      </c>
      <c r="C339" s="8">
        <v>281000</v>
      </c>
      <c r="D339" s="8">
        <v>50000</v>
      </c>
      <c r="E339" s="8">
        <v>20000</v>
      </c>
      <c r="F339" s="8">
        <v>11000</v>
      </c>
      <c r="G339" s="8">
        <v>20000</v>
      </c>
      <c r="H339" s="9">
        <v>38.865002587682604</v>
      </c>
      <c r="I339" s="9">
        <v>20.980134559496801</v>
      </c>
      <c r="J339" s="9">
        <v>40.1548628528206</v>
      </c>
      <c r="K339" s="8"/>
    </row>
    <row r="340" spans="1:11" x14ac:dyDescent="0.2">
      <c r="A340" s="12" t="s">
        <v>498</v>
      </c>
      <c r="B340" s="8">
        <v>324000</v>
      </c>
      <c r="C340" s="8">
        <v>275000</v>
      </c>
      <c r="D340" s="8">
        <v>49000</v>
      </c>
      <c r="E340" s="8">
        <v>19000</v>
      </c>
      <c r="F340" s="8">
        <v>10000</v>
      </c>
      <c r="G340" s="8">
        <v>19000</v>
      </c>
      <c r="H340" s="9">
        <v>39.487835068281903</v>
      </c>
      <c r="I340" s="9">
        <v>21.032446581847001</v>
      </c>
      <c r="J340" s="9">
        <v>39.479718349871099</v>
      </c>
      <c r="K340" s="8"/>
    </row>
    <row r="341" spans="1:11" x14ac:dyDescent="0.2">
      <c r="A341" s="12" t="s">
        <v>499</v>
      </c>
      <c r="B341" s="8">
        <v>331000</v>
      </c>
      <c r="C341" s="8">
        <v>284000</v>
      </c>
      <c r="D341" s="8">
        <v>47000</v>
      </c>
      <c r="E341" s="8">
        <v>20000</v>
      </c>
      <c r="F341" s="8">
        <v>10000</v>
      </c>
      <c r="G341" s="8">
        <v>17000</v>
      </c>
      <c r="H341" s="9">
        <v>43.095273531350301</v>
      </c>
      <c r="I341" s="9">
        <v>21.012905832075401</v>
      </c>
      <c r="J341" s="9">
        <v>35.891820636574302</v>
      </c>
      <c r="K341" s="8"/>
    </row>
    <row r="342" spans="1:11" x14ac:dyDescent="0.2">
      <c r="A342" s="12" t="s">
        <v>500</v>
      </c>
      <c r="B342" s="8">
        <v>323000</v>
      </c>
      <c r="C342" s="8">
        <v>276000</v>
      </c>
      <c r="D342" s="8">
        <v>46000</v>
      </c>
      <c r="E342" s="8">
        <v>20000</v>
      </c>
      <c r="F342" s="8">
        <v>10000</v>
      </c>
      <c r="G342" s="8">
        <v>16000</v>
      </c>
      <c r="H342" s="9">
        <v>44.082757432883398</v>
      </c>
      <c r="I342" s="9">
        <v>21.010140153717</v>
      </c>
      <c r="J342" s="9">
        <v>34.907102413399599</v>
      </c>
      <c r="K342" s="8"/>
    </row>
    <row r="343" spans="1:11" x14ac:dyDescent="0.2">
      <c r="A343" s="12" t="s">
        <v>501</v>
      </c>
      <c r="B343" s="8">
        <v>326000</v>
      </c>
      <c r="C343" s="8">
        <v>279000</v>
      </c>
      <c r="D343" s="8">
        <v>47000</v>
      </c>
      <c r="E343" s="8">
        <v>20000</v>
      </c>
      <c r="F343" s="8">
        <v>10000</v>
      </c>
      <c r="G343" s="8">
        <v>17000</v>
      </c>
      <c r="H343" s="9">
        <v>42.168803190922098</v>
      </c>
      <c r="I343" s="9">
        <v>22.118891709148301</v>
      </c>
      <c r="J343" s="9">
        <v>35.712305099929601</v>
      </c>
      <c r="K343" s="8"/>
    </row>
    <row r="344" spans="1:11" x14ac:dyDescent="0.2">
      <c r="A344" s="12" t="s">
        <v>502</v>
      </c>
      <c r="B344" s="8">
        <v>323000</v>
      </c>
      <c r="C344" s="8">
        <v>275000</v>
      </c>
      <c r="D344" s="8">
        <v>48000</v>
      </c>
      <c r="E344" s="8">
        <v>21000</v>
      </c>
      <c r="F344" s="8">
        <v>10000</v>
      </c>
      <c r="G344" s="8">
        <v>17000</v>
      </c>
      <c r="H344" s="9">
        <v>43.797000290830503</v>
      </c>
      <c r="I344" s="9">
        <v>21.315800407162701</v>
      </c>
      <c r="J344" s="9">
        <v>34.887199302006699</v>
      </c>
      <c r="K344" s="8"/>
    </row>
    <row r="345" spans="1:11" x14ac:dyDescent="0.2">
      <c r="A345" s="12" t="s">
        <v>503</v>
      </c>
      <c r="B345" s="8">
        <v>322000</v>
      </c>
      <c r="C345" s="8">
        <v>274000</v>
      </c>
      <c r="D345" s="8">
        <v>48000</v>
      </c>
      <c r="E345" s="8">
        <v>22000</v>
      </c>
      <c r="F345" s="8">
        <v>10000</v>
      </c>
      <c r="G345" s="8">
        <v>17000</v>
      </c>
      <c r="H345" s="9">
        <v>44.795089590179202</v>
      </c>
      <c r="I345" s="9">
        <v>19.680906028478699</v>
      </c>
      <c r="J345" s="9">
        <v>35.524004381342102</v>
      </c>
      <c r="K345" s="8"/>
    </row>
    <row r="346" spans="1:11" x14ac:dyDescent="0.2">
      <c r="A346" s="12" t="s">
        <v>504</v>
      </c>
      <c r="B346" s="8">
        <v>318000</v>
      </c>
      <c r="C346" s="8">
        <v>267000</v>
      </c>
      <c r="D346" s="8">
        <v>50000</v>
      </c>
      <c r="E346" s="8">
        <v>23000</v>
      </c>
      <c r="F346" s="8">
        <v>10000</v>
      </c>
      <c r="G346" s="8">
        <v>17000</v>
      </c>
      <c r="H346" s="9">
        <v>45.605558439484099</v>
      </c>
      <c r="I346" s="9">
        <v>20.672443397356499</v>
      </c>
      <c r="J346" s="9">
        <v>33.721998163159398</v>
      </c>
      <c r="K346" s="8"/>
    </row>
    <row r="347" spans="1:11" x14ac:dyDescent="0.2">
      <c r="A347" s="12" t="s">
        <v>505</v>
      </c>
      <c r="B347" s="8">
        <v>325000</v>
      </c>
      <c r="C347" s="8">
        <v>271000</v>
      </c>
      <c r="D347" s="8">
        <v>54000</v>
      </c>
      <c r="E347" s="8">
        <v>25000</v>
      </c>
      <c r="F347" s="8">
        <v>10000</v>
      </c>
      <c r="G347" s="8">
        <v>19000</v>
      </c>
      <c r="H347" s="9">
        <v>46.071929005137797</v>
      </c>
      <c r="I347" s="9">
        <v>19.239607659971998</v>
      </c>
      <c r="J347" s="9">
        <v>34.688463334890201</v>
      </c>
      <c r="K347" s="8"/>
    </row>
    <row r="348" spans="1:11" x14ac:dyDescent="0.2">
      <c r="A348" s="12" t="s">
        <v>506</v>
      </c>
      <c r="B348" s="8">
        <v>328000</v>
      </c>
      <c r="C348" s="8">
        <v>274000</v>
      </c>
      <c r="D348" s="8">
        <v>53000</v>
      </c>
      <c r="E348" s="8">
        <v>25000</v>
      </c>
      <c r="F348" s="8">
        <v>11000</v>
      </c>
      <c r="G348" s="8">
        <v>18000</v>
      </c>
      <c r="H348" s="9">
        <v>45.9643017512348</v>
      </c>
      <c r="I348" s="9">
        <v>19.832360425086101</v>
      </c>
      <c r="J348" s="9">
        <v>34.203337823679099</v>
      </c>
      <c r="K348" s="8"/>
    </row>
    <row r="349" spans="1:11" x14ac:dyDescent="0.2">
      <c r="A349" s="12" t="s">
        <v>507</v>
      </c>
      <c r="B349" s="8">
        <v>331000</v>
      </c>
      <c r="C349" s="8">
        <v>276000</v>
      </c>
      <c r="D349" s="8">
        <v>54000</v>
      </c>
      <c r="E349" s="8">
        <v>26000</v>
      </c>
      <c r="F349" s="8">
        <v>12000</v>
      </c>
      <c r="G349" s="8">
        <v>16000</v>
      </c>
      <c r="H349" s="9">
        <v>48.2370758916203</v>
      </c>
      <c r="I349" s="9">
        <v>21.901261474244102</v>
      </c>
      <c r="J349" s="9">
        <v>29.861662634135499</v>
      </c>
      <c r="K349" s="8"/>
    </row>
    <row r="350" spans="1:11" x14ac:dyDescent="0.2">
      <c r="A350" s="12" t="s">
        <v>508</v>
      </c>
      <c r="B350" s="8">
        <v>320000</v>
      </c>
      <c r="C350" s="8">
        <v>266000</v>
      </c>
      <c r="D350" s="8">
        <v>54000</v>
      </c>
      <c r="E350" s="8">
        <v>29000</v>
      </c>
      <c r="F350" s="8">
        <v>12000</v>
      </c>
      <c r="G350" s="8">
        <v>13000</v>
      </c>
      <c r="H350" s="9">
        <v>54.012339960349102</v>
      </c>
      <c r="I350" s="9">
        <v>22.273072576013</v>
      </c>
      <c r="J350" s="9">
        <v>23.714587463637901</v>
      </c>
      <c r="K350" s="8"/>
    </row>
    <row r="351" spans="1:11" x14ac:dyDescent="0.2">
      <c r="A351" s="12" t="s">
        <v>509</v>
      </c>
      <c r="B351" s="8">
        <v>325000</v>
      </c>
      <c r="C351" s="8">
        <v>273000</v>
      </c>
      <c r="D351" s="8">
        <v>53000</v>
      </c>
      <c r="E351" s="8">
        <v>29000</v>
      </c>
      <c r="F351" s="8">
        <v>13000</v>
      </c>
      <c r="G351" s="8">
        <v>11000</v>
      </c>
      <c r="H351" s="9">
        <v>54.717445648057002</v>
      </c>
      <c r="I351" s="9">
        <v>23.8637224452693</v>
      </c>
      <c r="J351" s="9">
        <v>21.418831906673699</v>
      </c>
      <c r="K351" s="8"/>
    </row>
    <row r="352" spans="1:11" x14ac:dyDescent="0.2">
      <c r="A352" s="12" t="s">
        <v>510</v>
      </c>
      <c r="B352" s="8">
        <v>327000</v>
      </c>
      <c r="C352" s="8">
        <v>273000</v>
      </c>
      <c r="D352" s="8">
        <v>54000</v>
      </c>
      <c r="E352" s="8">
        <v>30000</v>
      </c>
      <c r="F352" s="8">
        <v>12000</v>
      </c>
      <c r="G352" s="8">
        <v>12000</v>
      </c>
      <c r="H352" s="9">
        <v>54.66215341361</v>
      </c>
      <c r="I352" s="9">
        <v>22.9140077317204</v>
      </c>
      <c r="J352" s="9">
        <v>22.423838854669601</v>
      </c>
      <c r="K352" s="8"/>
    </row>
    <row r="353" spans="1:11" x14ac:dyDescent="0.2">
      <c r="A353" s="12" t="s">
        <v>511</v>
      </c>
      <c r="B353" s="8">
        <v>328000</v>
      </c>
      <c r="C353" s="8">
        <v>274000</v>
      </c>
      <c r="D353" s="8">
        <v>54000</v>
      </c>
      <c r="E353" s="8">
        <v>27000</v>
      </c>
      <c r="F353" s="8">
        <v>12000</v>
      </c>
      <c r="G353" s="8">
        <v>14000</v>
      </c>
      <c r="H353" s="9">
        <v>50.809682649125101</v>
      </c>
      <c r="I353" s="9">
        <v>22.587257514488599</v>
      </c>
      <c r="J353" s="9">
        <v>26.603059836386301</v>
      </c>
      <c r="K353" s="8"/>
    </row>
    <row r="354" spans="1:11" x14ac:dyDescent="0.2">
      <c r="A354" s="12" t="s">
        <v>512</v>
      </c>
      <c r="B354" s="8">
        <v>317000</v>
      </c>
      <c r="C354" s="8">
        <v>267000</v>
      </c>
      <c r="D354" s="8">
        <v>50000</v>
      </c>
      <c r="E354" s="8">
        <v>26000</v>
      </c>
      <c r="F354" s="10">
        <v>10000</v>
      </c>
      <c r="G354" s="8">
        <v>14000</v>
      </c>
      <c r="H354" s="9">
        <v>52.2607908240266</v>
      </c>
      <c r="I354" s="11">
        <v>20.3420867290472</v>
      </c>
      <c r="J354" s="9">
        <v>27.3971224469262</v>
      </c>
      <c r="K354" s="8" t="s">
        <v>642</v>
      </c>
    </row>
    <row r="355" spans="1:11" x14ac:dyDescent="0.2">
      <c r="A355" s="12" t="s">
        <v>513</v>
      </c>
      <c r="B355" s="8">
        <v>321000</v>
      </c>
      <c r="C355" s="8">
        <v>269000</v>
      </c>
      <c r="D355" s="8">
        <v>52000</v>
      </c>
      <c r="E355" s="8">
        <v>26000</v>
      </c>
      <c r="F355" s="10">
        <v>10000</v>
      </c>
      <c r="G355" s="8">
        <v>17000</v>
      </c>
      <c r="H355" s="9">
        <v>49.781158616998901</v>
      </c>
      <c r="I355" s="11">
        <v>18.3329829322834</v>
      </c>
      <c r="J355" s="9">
        <v>31.885858450717699</v>
      </c>
      <c r="K355" s="8" t="s">
        <v>642</v>
      </c>
    </row>
    <row r="356" spans="1:11" x14ac:dyDescent="0.2">
      <c r="A356" s="12" t="s">
        <v>514</v>
      </c>
      <c r="B356" s="8">
        <v>313000</v>
      </c>
      <c r="C356" s="8">
        <v>264000</v>
      </c>
      <c r="D356" s="8">
        <v>49000</v>
      </c>
      <c r="E356" s="8">
        <v>24000</v>
      </c>
      <c r="F356" s="10">
        <v>8000</v>
      </c>
      <c r="G356" s="8">
        <v>17000</v>
      </c>
      <c r="H356" s="9">
        <v>47.991996569958602</v>
      </c>
      <c r="I356" s="11">
        <v>16.976663468016898</v>
      </c>
      <c r="J356" s="9">
        <v>35.031339962024497</v>
      </c>
      <c r="K356" s="8" t="s">
        <v>642</v>
      </c>
    </row>
    <row r="357" spans="1:11" x14ac:dyDescent="0.2">
      <c r="A357" s="8"/>
      <c r="B357" s="8"/>
      <c r="C357" s="8"/>
      <c r="D357" s="8"/>
      <c r="E357" s="8"/>
      <c r="F357" s="8"/>
      <c r="G357" s="8"/>
      <c r="H357" s="9"/>
      <c r="I357" s="9"/>
      <c r="J357" s="9"/>
      <c r="K357"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57"/>
  <sheetViews>
    <sheetView workbookViewId="0"/>
  </sheetViews>
  <sheetFormatPr defaultColWidth="10.88671875" defaultRowHeight="15" x14ac:dyDescent="0.2"/>
  <cols>
    <col min="1" max="1" width="21.77734375" customWidth="1"/>
    <col min="2" max="10" width="12.77734375" customWidth="1"/>
    <col min="11" max="11" width="70.77734375" customWidth="1"/>
  </cols>
  <sheetData>
    <row r="1" spans="1:11" ht="19.5" x14ac:dyDescent="0.3">
      <c r="A1" s="2" t="s">
        <v>643</v>
      </c>
    </row>
    <row r="2" spans="1:11" x14ac:dyDescent="0.2">
      <c r="A2" t="s">
        <v>134</v>
      </c>
    </row>
    <row r="3" spans="1:11" ht="30" customHeight="1" x14ac:dyDescent="0.25">
      <c r="A3" s="3" t="s">
        <v>21</v>
      </c>
    </row>
    <row r="4" spans="1:11" x14ac:dyDescent="0.2">
      <c r="A4" t="s">
        <v>135</v>
      </c>
    </row>
    <row r="5" spans="1:11" x14ac:dyDescent="0.2">
      <c r="A5" t="s">
        <v>539</v>
      </c>
    </row>
    <row r="6" spans="1:11" x14ac:dyDescent="0.2">
      <c r="A6" t="s">
        <v>632</v>
      </c>
    </row>
    <row r="7" spans="1:11" x14ac:dyDescent="0.2">
      <c r="A7" t="s">
        <v>644</v>
      </c>
    </row>
    <row r="8" spans="1:11" ht="70.150000000000006" customHeight="1" x14ac:dyDescent="0.25">
      <c r="A8" s="5" t="s">
        <v>137</v>
      </c>
      <c r="B8" s="6" t="s">
        <v>606</v>
      </c>
      <c r="C8" s="6" t="s">
        <v>645</v>
      </c>
      <c r="D8" s="6" t="s">
        <v>646</v>
      </c>
      <c r="E8" s="6" t="s">
        <v>636</v>
      </c>
      <c r="F8" s="6" t="s">
        <v>637</v>
      </c>
      <c r="G8" s="6" t="s">
        <v>638</v>
      </c>
      <c r="H8" s="6" t="s">
        <v>639</v>
      </c>
      <c r="I8" s="6" t="s">
        <v>640</v>
      </c>
      <c r="J8" s="6" t="s">
        <v>641</v>
      </c>
      <c r="K8" s="6" t="s">
        <v>165</v>
      </c>
    </row>
    <row r="9" spans="1:11" x14ac:dyDescent="0.2">
      <c r="A9" s="12" t="s">
        <v>166</v>
      </c>
      <c r="B9" s="8">
        <v>102000</v>
      </c>
      <c r="C9" s="8">
        <v>80000</v>
      </c>
      <c r="D9" s="8">
        <v>23000</v>
      </c>
      <c r="E9" s="8" t="s">
        <v>571</v>
      </c>
      <c r="F9" s="8" t="s">
        <v>571</v>
      </c>
      <c r="G9" s="8">
        <v>15000</v>
      </c>
      <c r="H9" s="9" t="s">
        <v>571</v>
      </c>
      <c r="I9" s="9" t="s">
        <v>571</v>
      </c>
      <c r="J9" s="9">
        <v>67.8</v>
      </c>
      <c r="K9" s="8"/>
    </row>
    <row r="10" spans="1:11" x14ac:dyDescent="0.2">
      <c r="A10" s="12" t="s">
        <v>167</v>
      </c>
      <c r="B10" s="8" t="s">
        <v>603</v>
      </c>
      <c r="C10" s="8" t="s">
        <v>603</v>
      </c>
      <c r="D10" s="8" t="s">
        <v>603</v>
      </c>
      <c r="E10" s="8" t="s">
        <v>603</v>
      </c>
      <c r="F10" s="8" t="s">
        <v>603</v>
      </c>
      <c r="G10" s="8" t="s">
        <v>603</v>
      </c>
      <c r="H10" s="9" t="s">
        <v>603</v>
      </c>
      <c r="I10" s="9" t="s">
        <v>603</v>
      </c>
      <c r="J10" s="9" t="s">
        <v>603</v>
      </c>
      <c r="K10" s="8"/>
    </row>
    <row r="11" spans="1:11" x14ac:dyDescent="0.2">
      <c r="A11" s="12" t="s">
        <v>168</v>
      </c>
      <c r="B11" s="8" t="s">
        <v>603</v>
      </c>
      <c r="C11" s="8" t="s">
        <v>603</v>
      </c>
      <c r="D11" s="8" t="s">
        <v>603</v>
      </c>
      <c r="E11" s="8" t="s">
        <v>603</v>
      </c>
      <c r="F11" s="8" t="s">
        <v>603</v>
      </c>
      <c r="G11" s="8" t="s">
        <v>603</v>
      </c>
      <c r="H11" s="9" t="s">
        <v>603</v>
      </c>
      <c r="I11" s="9" t="s">
        <v>603</v>
      </c>
      <c r="J11" s="9" t="s">
        <v>603</v>
      </c>
      <c r="K11" s="8"/>
    </row>
    <row r="12" spans="1:11" x14ac:dyDescent="0.2">
      <c r="A12" s="12" t="s">
        <v>169</v>
      </c>
      <c r="B12" s="8">
        <v>101000</v>
      </c>
      <c r="C12" s="8">
        <v>78000</v>
      </c>
      <c r="D12" s="8">
        <v>23000</v>
      </c>
      <c r="E12" s="8" t="s">
        <v>571</v>
      </c>
      <c r="F12" s="8" t="s">
        <v>571</v>
      </c>
      <c r="G12" s="8">
        <v>16000</v>
      </c>
      <c r="H12" s="9" t="s">
        <v>571</v>
      </c>
      <c r="I12" s="9" t="s">
        <v>571</v>
      </c>
      <c r="J12" s="9">
        <v>67.5</v>
      </c>
      <c r="K12" s="8"/>
    </row>
    <row r="13" spans="1:11" x14ac:dyDescent="0.2">
      <c r="A13" s="12" t="s">
        <v>170</v>
      </c>
      <c r="B13" s="8" t="s">
        <v>603</v>
      </c>
      <c r="C13" s="8" t="s">
        <v>603</v>
      </c>
      <c r="D13" s="8" t="s">
        <v>603</v>
      </c>
      <c r="E13" s="8" t="s">
        <v>603</v>
      </c>
      <c r="F13" s="8" t="s">
        <v>603</v>
      </c>
      <c r="G13" s="8" t="s">
        <v>603</v>
      </c>
      <c r="H13" s="9" t="s">
        <v>603</v>
      </c>
      <c r="I13" s="9" t="s">
        <v>603</v>
      </c>
      <c r="J13" s="9" t="s">
        <v>603</v>
      </c>
      <c r="K13" s="8"/>
    </row>
    <row r="14" spans="1:11" x14ac:dyDescent="0.2">
      <c r="A14" s="12" t="s">
        <v>171</v>
      </c>
      <c r="B14" s="8" t="s">
        <v>603</v>
      </c>
      <c r="C14" s="8" t="s">
        <v>603</v>
      </c>
      <c r="D14" s="8" t="s">
        <v>603</v>
      </c>
      <c r="E14" s="8" t="s">
        <v>603</v>
      </c>
      <c r="F14" s="8" t="s">
        <v>603</v>
      </c>
      <c r="G14" s="8" t="s">
        <v>603</v>
      </c>
      <c r="H14" s="9" t="s">
        <v>603</v>
      </c>
      <c r="I14" s="9" t="s">
        <v>603</v>
      </c>
      <c r="J14" s="9" t="s">
        <v>603</v>
      </c>
      <c r="K14" s="8"/>
    </row>
    <row r="15" spans="1:11" x14ac:dyDescent="0.2">
      <c r="A15" s="12" t="s">
        <v>172</v>
      </c>
      <c r="B15" s="8">
        <v>100000</v>
      </c>
      <c r="C15" s="8">
        <v>77000</v>
      </c>
      <c r="D15" s="8">
        <v>23000</v>
      </c>
      <c r="E15" s="8" t="s">
        <v>571</v>
      </c>
      <c r="F15" s="8" t="s">
        <v>571</v>
      </c>
      <c r="G15" s="8">
        <v>14000</v>
      </c>
      <c r="H15" s="9" t="s">
        <v>571</v>
      </c>
      <c r="I15" s="9" t="s">
        <v>571</v>
      </c>
      <c r="J15" s="9">
        <v>63.3</v>
      </c>
      <c r="K15" s="8"/>
    </row>
    <row r="16" spans="1:11" x14ac:dyDescent="0.2">
      <c r="A16" s="12" t="s">
        <v>173</v>
      </c>
      <c r="B16" s="8" t="s">
        <v>603</v>
      </c>
      <c r="C16" s="8" t="s">
        <v>603</v>
      </c>
      <c r="D16" s="8" t="s">
        <v>603</v>
      </c>
      <c r="E16" s="8" t="s">
        <v>603</v>
      </c>
      <c r="F16" s="8" t="s">
        <v>603</v>
      </c>
      <c r="G16" s="8" t="s">
        <v>603</v>
      </c>
      <c r="H16" s="9" t="s">
        <v>603</v>
      </c>
      <c r="I16" s="9" t="s">
        <v>603</v>
      </c>
      <c r="J16" s="9" t="s">
        <v>603</v>
      </c>
      <c r="K16" s="8"/>
    </row>
    <row r="17" spans="1:11" x14ac:dyDescent="0.2">
      <c r="A17" s="12" t="s">
        <v>174</v>
      </c>
      <c r="B17" s="8" t="s">
        <v>603</v>
      </c>
      <c r="C17" s="8" t="s">
        <v>603</v>
      </c>
      <c r="D17" s="8" t="s">
        <v>603</v>
      </c>
      <c r="E17" s="8" t="s">
        <v>603</v>
      </c>
      <c r="F17" s="8" t="s">
        <v>603</v>
      </c>
      <c r="G17" s="8" t="s">
        <v>603</v>
      </c>
      <c r="H17" s="9" t="s">
        <v>603</v>
      </c>
      <c r="I17" s="9" t="s">
        <v>603</v>
      </c>
      <c r="J17" s="9" t="s">
        <v>603</v>
      </c>
      <c r="K17" s="8"/>
    </row>
    <row r="18" spans="1:11" x14ac:dyDescent="0.2">
      <c r="A18" s="12" t="s">
        <v>175</v>
      </c>
      <c r="B18" s="8">
        <v>95000</v>
      </c>
      <c r="C18" s="8">
        <v>78000</v>
      </c>
      <c r="D18" s="8">
        <v>17000</v>
      </c>
      <c r="E18" s="8" t="s">
        <v>571</v>
      </c>
      <c r="F18" s="8" t="s">
        <v>571</v>
      </c>
      <c r="G18" s="8">
        <v>12000</v>
      </c>
      <c r="H18" s="9" t="s">
        <v>571</v>
      </c>
      <c r="I18" s="9" t="s">
        <v>571</v>
      </c>
      <c r="J18" s="9">
        <v>66.900000000000006</v>
      </c>
      <c r="K18" s="8"/>
    </row>
    <row r="19" spans="1:11" x14ac:dyDescent="0.2">
      <c r="A19" s="12" t="s">
        <v>176</v>
      </c>
      <c r="B19" s="8" t="s">
        <v>603</v>
      </c>
      <c r="C19" s="8" t="s">
        <v>603</v>
      </c>
      <c r="D19" s="8" t="s">
        <v>603</v>
      </c>
      <c r="E19" s="8" t="s">
        <v>603</v>
      </c>
      <c r="F19" s="8" t="s">
        <v>603</v>
      </c>
      <c r="G19" s="8" t="s">
        <v>603</v>
      </c>
      <c r="H19" s="9" t="s">
        <v>603</v>
      </c>
      <c r="I19" s="9" t="s">
        <v>603</v>
      </c>
      <c r="J19" s="9" t="s">
        <v>603</v>
      </c>
      <c r="K19" s="8"/>
    </row>
    <row r="20" spans="1:11" x14ac:dyDescent="0.2">
      <c r="A20" s="12" t="s">
        <v>177</v>
      </c>
      <c r="B20" s="8" t="s">
        <v>603</v>
      </c>
      <c r="C20" s="8" t="s">
        <v>603</v>
      </c>
      <c r="D20" s="8" t="s">
        <v>603</v>
      </c>
      <c r="E20" s="8" t="s">
        <v>603</v>
      </c>
      <c r="F20" s="8" t="s">
        <v>603</v>
      </c>
      <c r="G20" s="8" t="s">
        <v>603</v>
      </c>
      <c r="H20" s="9" t="s">
        <v>603</v>
      </c>
      <c r="I20" s="9" t="s">
        <v>603</v>
      </c>
      <c r="J20" s="9" t="s">
        <v>603</v>
      </c>
      <c r="K20" s="8"/>
    </row>
    <row r="21" spans="1:11" x14ac:dyDescent="0.2">
      <c r="A21" s="12" t="s">
        <v>178</v>
      </c>
      <c r="B21" s="8">
        <v>95000</v>
      </c>
      <c r="C21" s="8">
        <v>78000</v>
      </c>
      <c r="D21" s="8">
        <v>16000</v>
      </c>
      <c r="E21" s="8" t="s">
        <v>571</v>
      </c>
      <c r="F21" s="8" t="s">
        <v>571</v>
      </c>
      <c r="G21" s="8">
        <v>11000</v>
      </c>
      <c r="H21" s="9" t="s">
        <v>571</v>
      </c>
      <c r="I21" s="9" t="s">
        <v>571</v>
      </c>
      <c r="J21" s="9">
        <v>69.8</v>
      </c>
      <c r="K21" s="8"/>
    </row>
    <row r="22" spans="1:11" x14ac:dyDescent="0.2">
      <c r="A22" s="12" t="s">
        <v>179</v>
      </c>
      <c r="B22" s="8" t="s">
        <v>603</v>
      </c>
      <c r="C22" s="8" t="s">
        <v>603</v>
      </c>
      <c r="D22" s="8" t="s">
        <v>603</v>
      </c>
      <c r="E22" s="8" t="s">
        <v>603</v>
      </c>
      <c r="F22" s="8" t="s">
        <v>603</v>
      </c>
      <c r="G22" s="8" t="s">
        <v>603</v>
      </c>
      <c r="H22" s="9" t="s">
        <v>603</v>
      </c>
      <c r="I22" s="9" t="s">
        <v>603</v>
      </c>
      <c r="J22" s="9" t="s">
        <v>603</v>
      </c>
      <c r="K22" s="8"/>
    </row>
    <row r="23" spans="1:11" x14ac:dyDescent="0.2">
      <c r="A23" s="12" t="s">
        <v>180</v>
      </c>
      <c r="B23" s="8" t="s">
        <v>603</v>
      </c>
      <c r="C23" s="8" t="s">
        <v>603</v>
      </c>
      <c r="D23" s="8" t="s">
        <v>603</v>
      </c>
      <c r="E23" s="8" t="s">
        <v>603</v>
      </c>
      <c r="F23" s="8" t="s">
        <v>603</v>
      </c>
      <c r="G23" s="8" t="s">
        <v>603</v>
      </c>
      <c r="H23" s="9" t="s">
        <v>603</v>
      </c>
      <c r="I23" s="9" t="s">
        <v>603</v>
      </c>
      <c r="J23" s="9" t="s">
        <v>603</v>
      </c>
      <c r="K23" s="8"/>
    </row>
    <row r="24" spans="1:11" x14ac:dyDescent="0.2">
      <c r="A24" s="12" t="s">
        <v>181</v>
      </c>
      <c r="B24" s="8">
        <v>99000</v>
      </c>
      <c r="C24" s="8">
        <v>83000</v>
      </c>
      <c r="D24" s="8">
        <v>17000</v>
      </c>
      <c r="E24" s="8" t="s">
        <v>571</v>
      </c>
      <c r="F24" s="8" t="s">
        <v>571</v>
      </c>
      <c r="G24" s="8">
        <v>10000</v>
      </c>
      <c r="H24" s="9" t="s">
        <v>571</v>
      </c>
      <c r="I24" s="9" t="s">
        <v>571</v>
      </c>
      <c r="J24" s="9">
        <v>61.6</v>
      </c>
      <c r="K24" s="8"/>
    </row>
    <row r="25" spans="1:11" x14ac:dyDescent="0.2">
      <c r="A25" s="12" t="s">
        <v>182</v>
      </c>
      <c r="B25" s="8" t="s">
        <v>603</v>
      </c>
      <c r="C25" s="8" t="s">
        <v>603</v>
      </c>
      <c r="D25" s="8" t="s">
        <v>603</v>
      </c>
      <c r="E25" s="8" t="s">
        <v>603</v>
      </c>
      <c r="F25" s="8" t="s">
        <v>603</v>
      </c>
      <c r="G25" s="8" t="s">
        <v>603</v>
      </c>
      <c r="H25" s="9" t="s">
        <v>603</v>
      </c>
      <c r="I25" s="9" t="s">
        <v>603</v>
      </c>
      <c r="J25" s="9" t="s">
        <v>603</v>
      </c>
      <c r="K25" s="8"/>
    </row>
    <row r="26" spans="1:11" x14ac:dyDescent="0.2">
      <c r="A26" s="12" t="s">
        <v>183</v>
      </c>
      <c r="B26" s="8" t="s">
        <v>603</v>
      </c>
      <c r="C26" s="8" t="s">
        <v>603</v>
      </c>
      <c r="D26" s="8" t="s">
        <v>603</v>
      </c>
      <c r="E26" s="8" t="s">
        <v>603</v>
      </c>
      <c r="F26" s="8" t="s">
        <v>603</v>
      </c>
      <c r="G26" s="8" t="s">
        <v>603</v>
      </c>
      <c r="H26" s="9" t="s">
        <v>603</v>
      </c>
      <c r="I26" s="9" t="s">
        <v>603</v>
      </c>
      <c r="J26" s="9" t="s">
        <v>603</v>
      </c>
      <c r="K26" s="8"/>
    </row>
    <row r="27" spans="1:11" x14ac:dyDescent="0.2">
      <c r="A27" s="12" t="s">
        <v>184</v>
      </c>
      <c r="B27" s="8">
        <v>98000</v>
      </c>
      <c r="C27" s="8">
        <v>83000</v>
      </c>
      <c r="D27" s="8">
        <v>15000</v>
      </c>
      <c r="E27" s="8" t="s">
        <v>571</v>
      </c>
      <c r="F27" s="8" t="s">
        <v>571</v>
      </c>
      <c r="G27" s="8">
        <v>9000</v>
      </c>
      <c r="H27" s="9" t="s">
        <v>571</v>
      </c>
      <c r="I27" s="9" t="s">
        <v>571</v>
      </c>
      <c r="J27" s="9">
        <v>56.9</v>
      </c>
      <c r="K27" s="8"/>
    </row>
    <row r="28" spans="1:11" x14ac:dyDescent="0.2">
      <c r="A28" s="12" t="s">
        <v>185</v>
      </c>
      <c r="B28" s="8" t="s">
        <v>603</v>
      </c>
      <c r="C28" s="8" t="s">
        <v>603</v>
      </c>
      <c r="D28" s="8" t="s">
        <v>603</v>
      </c>
      <c r="E28" s="8" t="s">
        <v>603</v>
      </c>
      <c r="F28" s="8" t="s">
        <v>603</v>
      </c>
      <c r="G28" s="8" t="s">
        <v>603</v>
      </c>
      <c r="H28" s="9" t="s">
        <v>603</v>
      </c>
      <c r="I28" s="9" t="s">
        <v>603</v>
      </c>
      <c r="J28" s="9" t="s">
        <v>603</v>
      </c>
      <c r="K28" s="8"/>
    </row>
    <row r="29" spans="1:11" x14ac:dyDescent="0.2">
      <c r="A29" s="12" t="s">
        <v>186</v>
      </c>
      <c r="B29" s="8" t="s">
        <v>603</v>
      </c>
      <c r="C29" s="8" t="s">
        <v>603</v>
      </c>
      <c r="D29" s="8" t="s">
        <v>603</v>
      </c>
      <c r="E29" s="8" t="s">
        <v>603</v>
      </c>
      <c r="F29" s="8" t="s">
        <v>603</v>
      </c>
      <c r="G29" s="8" t="s">
        <v>603</v>
      </c>
      <c r="H29" s="9" t="s">
        <v>603</v>
      </c>
      <c r="I29" s="9" t="s">
        <v>603</v>
      </c>
      <c r="J29" s="9" t="s">
        <v>603</v>
      </c>
      <c r="K29" s="8"/>
    </row>
    <row r="30" spans="1:11" x14ac:dyDescent="0.2">
      <c r="A30" s="12" t="s">
        <v>187</v>
      </c>
      <c r="B30" s="8">
        <v>97000</v>
      </c>
      <c r="C30" s="8">
        <v>82000</v>
      </c>
      <c r="D30" s="8">
        <v>15000</v>
      </c>
      <c r="E30" s="8" t="s">
        <v>571</v>
      </c>
      <c r="F30" s="8" t="s">
        <v>571</v>
      </c>
      <c r="G30" s="8" t="s">
        <v>571</v>
      </c>
      <c r="H30" s="9" t="s">
        <v>571</v>
      </c>
      <c r="I30" s="9" t="s">
        <v>571</v>
      </c>
      <c r="J30" s="9" t="s">
        <v>571</v>
      </c>
      <c r="K30" s="8"/>
    </row>
    <row r="31" spans="1:11" x14ac:dyDescent="0.2">
      <c r="A31" s="12" t="s">
        <v>188</v>
      </c>
      <c r="B31" s="8" t="s">
        <v>603</v>
      </c>
      <c r="C31" s="8" t="s">
        <v>603</v>
      </c>
      <c r="D31" s="8" t="s">
        <v>603</v>
      </c>
      <c r="E31" s="8" t="s">
        <v>603</v>
      </c>
      <c r="F31" s="8" t="s">
        <v>603</v>
      </c>
      <c r="G31" s="8" t="s">
        <v>603</v>
      </c>
      <c r="H31" s="9" t="s">
        <v>603</v>
      </c>
      <c r="I31" s="9" t="s">
        <v>603</v>
      </c>
      <c r="J31" s="9" t="s">
        <v>603</v>
      </c>
      <c r="K31" s="8"/>
    </row>
    <row r="32" spans="1:11" x14ac:dyDescent="0.2">
      <c r="A32" s="12" t="s">
        <v>189</v>
      </c>
      <c r="B32" s="8" t="s">
        <v>603</v>
      </c>
      <c r="C32" s="8" t="s">
        <v>603</v>
      </c>
      <c r="D32" s="8" t="s">
        <v>603</v>
      </c>
      <c r="E32" s="8" t="s">
        <v>603</v>
      </c>
      <c r="F32" s="8" t="s">
        <v>603</v>
      </c>
      <c r="G32" s="8" t="s">
        <v>603</v>
      </c>
      <c r="H32" s="9" t="s">
        <v>603</v>
      </c>
      <c r="I32" s="9" t="s">
        <v>603</v>
      </c>
      <c r="J32" s="9" t="s">
        <v>603</v>
      </c>
      <c r="K32" s="8"/>
    </row>
    <row r="33" spans="1:11" x14ac:dyDescent="0.2">
      <c r="A33" s="12" t="s">
        <v>190</v>
      </c>
      <c r="B33" s="8">
        <v>101000</v>
      </c>
      <c r="C33" s="8">
        <v>82000</v>
      </c>
      <c r="D33" s="8">
        <v>19000</v>
      </c>
      <c r="E33" s="8" t="s">
        <v>571</v>
      </c>
      <c r="F33" s="8" t="s">
        <v>571</v>
      </c>
      <c r="G33" s="8">
        <v>9000</v>
      </c>
      <c r="H33" s="9" t="s">
        <v>571</v>
      </c>
      <c r="I33" s="9" t="s">
        <v>571</v>
      </c>
      <c r="J33" s="9">
        <v>49.1</v>
      </c>
      <c r="K33" s="8"/>
    </row>
    <row r="34" spans="1:11" x14ac:dyDescent="0.2">
      <c r="A34" s="12" t="s">
        <v>191</v>
      </c>
      <c r="B34" s="8" t="s">
        <v>603</v>
      </c>
      <c r="C34" s="8" t="s">
        <v>603</v>
      </c>
      <c r="D34" s="8" t="s">
        <v>603</v>
      </c>
      <c r="E34" s="8" t="s">
        <v>603</v>
      </c>
      <c r="F34" s="8" t="s">
        <v>603</v>
      </c>
      <c r="G34" s="8" t="s">
        <v>603</v>
      </c>
      <c r="H34" s="9" t="s">
        <v>603</v>
      </c>
      <c r="I34" s="9" t="s">
        <v>603</v>
      </c>
      <c r="J34" s="9" t="s">
        <v>603</v>
      </c>
      <c r="K34" s="8"/>
    </row>
    <row r="35" spans="1:11" x14ac:dyDescent="0.2">
      <c r="A35" s="12" t="s">
        <v>192</v>
      </c>
      <c r="B35" s="8" t="s">
        <v>603</v>
      </c>
      <c r="C35" s="8" t="s">
        <v>603</v>
      </c>
      <c r="D35" s="8" t="s">
        <v>603</v>
      </c>
      <c r="E35" s="8" t="s">
        <v>603</v>
      </c>
      <c r="F35" s="8" t="s">
        <v>603</v>
      </c>
      <c r="G35" s="8" t="s">
        <v>603</v>
      </c>
      <c r="H35" s="9" t="s">
        <v>603</v>
      </c>
      <c r="I35" s="9" t="s">
        <v>603</v>
      </c>
      <c r="J35" s="9" t="s">
        <v>603</v>
      </c>
      <c r="K35" s="8"/>
    </row>
    <row r="36" spans="1:11" x14ac:dyDescent="0.2">
      <c r="A36" s="12" t="s">
        <v>193</v>
      </c>
      <c r="B36" s="8">
        <v>96000</v>
      </c>
      <c r="C36" s="8">
        <v>77000</v>
      </c>
      <c r="D36" s="8">
        <v>20000</v>
      </c>
      <c r="E36" s="8">
        <v>9000</v>
      </c>
      <c r="F36" s="8" t="s">
        <v>571</v>
      </c>
      <c r="G36" s="8">
        <v>9000</v>
      </c>
      <c r="H36" s="9">
        <v>45.9</v>
      </c>
      <c r="I36" s="9" t="s">
        <v>571</v>
      </c>
      <c r="J36" s="9">
        <v>47</v>
      </c>
      <c r="K36" s="8"/>
    </row>
    <row r="37" spans="1:11" x14ac:dyDescent="0.2">
      <c r="A37" s="12" t="s">
        <v>194</v>
      </c>
      <c r="B37" s="8" t="s">
        <v>603</v>
      </c>
      <c r="C37" s="8" t="s">
        <v>603</v>
      </c>
      <c r="D37" s="8" t="s">
        <v>603</v>
      </c>
      <c r="E37" s="8" t="s">
        <v>603</v>
      </c>
      <c r="F37" s="8" t="s">
        <v>603</v>
      </c>
      <c r="G37" s="8" t="s">
        <v>603</v>
      </c>
      <c r="H37" s="9" t="s">
        <v>603</v>
      </c>
      <c r="I37" s="9" t="s">
        <v>603</v>
      </c>
      <c r="J37" s="9" t="s">
        <v>603</v>
      </c>
      <c r="K37" s="8"/>
    </row>
    <row r="38" spans="1:11" x14ac:dyDescent="0.2">
      <c r="A38" s="12" t="s">
        <v>195</v>
      </c>
      <c r="B38" s="8" t="s">
        <v>603</v>
      </c>
      <c r="C38" s="8" t="s">
        <v>603</v>
      </c>
      <c r="D38" s="8" t="s">
        <v>603</v>
      </c>
      <c r="E38" s="8" t="s">
        <v>603</v>
      </c>
      <c r="F38" s="8" t="s">
        <v>603</v>
      </c>
      <c r="G38" s="8" t="s">
        <v>603</v>
      </c>
      <c r="H38" s="9" t="s">
        <v>603</v>
      </c>
      <c r="I38" s="9" t="s">
        <v>603</v>
      </c>
      <c r="J38" s="9" t="s">
        <v>603</v>
      </c>
      <c r="K38" s="8"/>
    </row>
    <row r="39" spans="1:11" x14ac:dyDescent="0.2">
      <c r="A39" s="12" t="s">
        <v>196</v>
      </c>
      <c r="B39" s="8">
        <v>88000</v>
      </c>
      <c r="C39" s="8">
        <v>70000</v>
      </c>
      <c r="D39" s="8">
        <v>18000</v>
      </c>
      <c r="E39" s="8">
        <v>9000</v>
      </c>
      <c r="F39" s="8" t="s">
        <v>571</v>
      </c>
      <c r="G39" s="8" t="s">
        <v>571</v>
      </c>
      <c r="H39" s="9">
        <v>49.6</v>
      </c>
      <c r="I39" s="9" t="s">
        <v>571</v>
      </c>
      <c r="J39" s="9" t="s">
        <v>571</v>
      </c>
      <c r="K39" s="8"/>
    </row>
    <row r="40" spans="1:11" x14ac:dyDescent="0.2">
      <c r="A40" s="12" t="s">
        <v>197</v>
      </c>
      <c r="B40" s="8" t="s">
        <v>603</v>
      </c>
      <c r="C40" s="8" t="s">
        <v>603</v>
      </c>
      <c r="D40" s="8" t="s">
        <v>603</v>
      </c>
      <c r="E40" s="8" t="s">
        <v>603</v>
      </c>
      <c r="F40" s="8" t="s">
        <v>603</v>
      </c>
      <c r="G40" s="8" t="s">
        <v>603</v>
      </c>
      <c r="H40" s="9" t="s">
        <v>603</v>
      </c>
      <c r="I40" s="9" t="s">
        <v>603</v>
      </c>
      <c r="J40" s="9" t="s">
        <v>603</v>
      </c>
      <c r="K40" s="8"/>
    </row>
    <row r="41" spans="1:11" x14ac:dyDescent="0.2">
      <c r="A41" s="12" t="s">
        <v>198</v>
      </c>
      <c r="B41" s="8" t="s">
        <v>603</v>
      </c>
      <c r="C41" s="8" t="s">
        <v>603</v>
      </c>
      <c r="D41" s="8" t="s">
        <v>603</v>
      </c>
      <c r="E41" s="8" t="s">
        <v>603</v>
      </c>
      <c r="F41" s="8" t="s">
        <v>603</v>
      </c>
      <c r="G41" s="8" t="s">
        <v>603</v>
      </c>
      <c r="H41" s="9" t="s">
        <v>603</v>
      </c>
      <c r="I41" s="9" t="s">
        <v>603</v>
      </c>
      <c r="J41" s="9" t="s">
        <v>603</v>
      </c>
      <c r="K41" s="8"/>
    </row>
    <row r="42" spans="1:11" x14ac:dyDescent="0.2">
      <c r="A42" s="12" t="s">
        <v>199</v>
      </c>
      <c r="B42" s="8">
        <v>86000</v>
      </c>
      <c r="C42" s="8">
        <v>69000</v>
      </c>
      <c r="D42" s="8">
        <v>17000</v>
      </c>
      <c r="E42" s="8">
        <v>9000</v>
      </c>
      <c r="F42" s="8" t="s">
        <v>571</v>
      </c>
      <c r="G42" s="8" t="s">
        <v>571</v>
      </c>
      <c r="H42" s="9">
        <v>53.3</v>
      </c>
      <c r="I42" s="9" t="s">
        <v>571</v>
      </c>
      <c r="J42" s="9" t="s">
        <v>571</v>
      </c>
      <c r="K42" s="8"/>
    </row>
    <row r="43" spans="1:11" x14ac:dyDescent="0.2">
      <c r="A43" s="12" t="s">
        <v>200</v>
      </c>
      <c r="B43" s="8" t="s">
        <v>603</v>
      </c>
      <c r="C43" s="8" t="s">
        <v>603</v>
      </c>
      <c r="D43" s="8" t="s">
        <v>603</v>
      </c>
      <c r="E43" s="8" t="s">
        <v>603</v>
      </c>
      <c r="F43" s="8" t="s">
        <v>603</v>
      </c>
      <c r="G43" s="8" t="s">
        <v>603</v>
      </c>
      <c r="H43" s="9" t="s">
        <v>603</v>
      </c>
      <c r="I43" s="9" t="s">
        <v>603</v>
      </c>
      <c r="J43" s="9" t="s">
        <v>603</v>
      </c>
      <c r="K43" s="8"/>
    </row>
    <row r="44" spans="1:11" x14ac:dyDescent="0.2">
      <c r="A44" s="12" t="s">
        <v>201</v>
      </c>
      <c r="B44" s="8" t="s">
        <v>603</v>
      </c>
      <c r="C44" s="8" t="s">
        <v>603</v>
      </c>
      <c r="D44" s="8" t="s">
        <v>603</v>
      </c>
      <c r="E44" s="8" t="s">
        <v>603</v>
      </c>
      <c r="F44" s="8" t="s">
        <v>603</v>
      </c>
      <c r="G44" s="8" t="s">
        <v>603</v>
      </c>
      <c r="H44" s="9" t="s">
        <v>603</v>
      </c>
      <c r="I44" s="9" t="s">
        <v>603</v>
      </c>
      <c r="J44" s="9" t="s">
        <v>603</v>
      </c>
      <c r="K44" s="8"/>
    </row>
    <row r="45" spans="1:11" x14ac:dyDescent="0.2">
      <c r="A45" s="12" t="s">
        <v>202</v>
      </c>
      <c r="B45" s="8">
        <v>93000</v>
      </c>
      <c r="C45" s="8">
        <v>76000</v>
      </c>
      <c r="D45" s="8">
        <v>17000</v>
      </c>
      <c r="E45" s="8">
        <v>9000</v>
      </c>
      <c r="F45" s="8" t="s">
        <v>571</v>
      </c>
      <c r="G45" s="8" t="s">
        <v>571</v>
      </c>
      <c r="H45" s="9">
        <v>51.6</v>
      </c>
      <c r="I45" s="9" t="s">
        <v>571</v>
      </c>
      <c r="J45" s="9" t="s">
        <v>571</v>
      </c>
      <c r="K45" s="8"/>
    </row>
    <row r="46" spans="1:11" x14ac:dyDescent="0.2">
      <c r="A46" s="12" t="s">
        <v>203</v>
      </c>
      <c r="B46" s="8" t="s">
        <v>603</v>
      </c>
      <c r="C46" s="8" t="s">
        <v>603</v>
      </c>
      <c r="D46" s="8" t="s">
        <v>603</v>
      </c>
      <c r="E46" s="8" t="s">
        <v>603</v>
      </c>
      <c r="F46" s="8" t="s">
        <v>603</v>
      </c>
      <c r="G46" s="8" t="s">
        <v>603</v>
      </c>
      <c r="H46" s="9" t="s">
        <v>603</v>
      </c>
      <c r="I46" s="9" t="s">
        <v>603</v>
      </c>
      <c r="J46" s="9" t="s">
        <v>603</v>
      </c>
      <c r="K46" s="8"/>
    </row>
    <row r="47" spans="1:11" x14ac:dyDescent="0.2">
      <c r="A47" s="12" t="s">
        <v>204</v>
      </c>
      <c r="B47" s="8" t="s">
        <v>603</v>
      </c>
      <c r="C47" s="8" t="s">
        <v>603</v>
      </c>
      <c r="D47" s="8" t="s">
        <v>603</v>
      </c>
      <c r="E47" s="8" t="s">
        <v>603</v>
      </c>
      <c r="F47" s="8" t="s">
        <v>603</v>
      </c>
      <c r="G47" s="8" t="s">
        <v>603</v>
      </c>
      <c r="H47" s="9" t="s">
        <v>603</v>
      </c>
      <c r="I47" s="9" t="s">
        <v>603</v>
      </c>
      <c r="J47" s="9" t="s">
        <v>603</v>
      </c>
      <c r="K47" s="8"/>
    </row>
    <row r="48" spans="1:11" x14ac:dyDescent="0.2">
      <c r="A48" s="12" t="s">
        <v>205</v>
      </c>
      <c r="B48" s="8">
        <v>98000</v>
      </c>
      <c r="C48" s="8">
        <v>84000</v>
      </c>
      <c r="D48" s="8">
        <v>14000</v>
      </c>
      <c r="E48" s="8" t="s">
        <v>571</v>
      </c>
      <c r="F48" s="8" t="s">
        <v>571</v>
      </c>
      <c r="G48" s="8" t="s">
        <v>571</v>
      </c>
      <c r="H48" s="9" t="s">
        <v>571</v>
      </c>
      <c r="I48" s="9" t="s">
        <v>571</v>
      </c>
      <c r="J48" s="9" t="s">
        <v>571</v>
      </c>
      <c r="K48" s="8"/>
    </row>
    <row r="49" spans="1:11" x14ac:dyDescent="0.2">
      <c r="A49" s="12" t="s">
        <v>206</v>
      </c>
      <c r="B49" s="8" t="s">
        <v>603</v>
      </c>
      <c r="C49" s="8" t="s">
        <v>603</v>
      </c>
      <c r="D49" s="8" t="s">
        <v>603</v>
      </c>
      <c r="E49" s="8" t="s">
        <v>603</v>
      </c>
      <c r="F49" s="8" t="s">
        <v>603</v>
      </c>
      <c r="G49" s="8" t="s">
        <v>603</v>
      </c>
      <c r="H49" s="9" t="s">
        <v>603</v>
      </c>
      <c r="I49" s="9" t="s">
        <v>603</v>
      </c>
      <c r="J49" s="9" t="s">
        <v>603</v>
      </c>
      <c r="K49" s="8"/>
    </row>
    <row r="50" spans="1:11" x14ac:dyDescent="0.2">
      <c r="A50" s="12" t="s">
        <v>207</v>
      </c>
      <c r="B50" s="8" t="s">
        <v>603</v>
      </c>
      <c r="C50" s="8" t="s">
        <v>603</v>
      </c>
      <c r="D50" s="8" t="s">
        <v>603</v>
      </c>
      <c r="E50" s="8" t="s">
        <v>603</v>
      </c>
      <c r="F50" s="8" t="s">
        <v>603</v>
      </c>
      <c r="G50" s="8" t="s">
        <v>603</v>
      </c>
      <c r="H50" s="9" t="s">
        <v>603</v>
      </c>
      <c r="I50" s="9" t="s">
        <v>603</v>
      </c>
      <c r="J50" s="9" t="s">
        <v>603</v>
      </c>
      <c r="K50" s="8"/>
    </row>
    <row r="51" spans="1:11" x14ac:dyDescent="0.2">
      <c r="A51" s="12" t="s">
        <v>208</v>
      </c>
      <c r="B51" s="8">
        <v>103000</v>
      </c>
      <c r="C51" s="8">
        <v>86000</v>
      </c>
      <c r="D51" s="8">
        <v>17000</v>
      </c>
      <c r="E51" s="8" t="s">
        <v>571</v>
      </c>
      <c r="F51" s="8" t="s">
        <v>571</v>
      </c>
      <c r="G51" s="8">
        <v>10000</v>
      </c>
      <c r="H51" s="9" t="s">
        <v>571</v>
      </c>
      <c r="I51" s="9" t="s">
        <v>571</v>
      </c>
      <c r="J51" s="9">
        <v>57.7</v>
      </c>
      <c r="K51" s="8"/>
    </row>
    <row r="52" spans="1:11" x14ac:dyDescent="0.2">
      <c r="A52" s="12" t="s">
        <v>209</v>
      </c>
      <c r="B52" s="8" t="s">
        <v>603</v>
      </c>
      <c r="C52" s="8" t="s">
        <v>603</v>
      </c>
      <c r="D52" s="8" t="s">
        <v>603</v>
      </c>
      <c r="E52" s="8" t="s">
        <v>603</v>
      </c>
      <c r="F52" s="8" t="s">
        <v>603</v>
      </c>
      <c r="G52" s="8" t="s">
        <v>603</v>
      </c>
      <c r="H52" s="9" t="s">
        <v>603</v>
      </c>
      <c r="I52" s="9" t="s">
        <v>603</v>
      </c>
      <c r="J52" s="9" t="s">
        <v>603</v>
      </c>
      <c r="K52" s="8"/>
    </row>
    <row r="53" spans="1:11" x14ac:dyDescent="0.2">
      <c r="A53" s="12" t="s">
        <v>210</v>
      </c>
      <c r="B53" s="8" t="s">
        <v>603</v>
      </c>
      <c r="C53" s="8" t="s">
        <v>603</v>
      </c>
      <c r="D53" s="8" t="s">
        <v>603</v>
      </c>
      <c r="E53" s="8" t="s">
        <v>603</v>
      </c>
      <c r="F53" s="8" t="s">
        <v>603</v>
      </c>
      <c r="G53" s="8" t="s">
        <v>603</v>
      </c>
      <c r="H53" s="9" t="s">
        <v>603</v>
      </c>
      <c r="I53" s="9" t="s">
        <v>603</v>
      </c>
      <c r="J53" s="9" t="s">
        <v>603</v>
      </c>
      <c r="K53" s="8"/>
    </row>
    <row r="54" spans="1:11" x14ac:dyDescent="0.2">
      <c r="A54" s="12" t="s">
        <v>211</v>
      </c>
      <c r="B54" s="8">
        <v>104000</v>
      </c>
      <c r="C54" s="8">
        <v>81000</v>
      </c>
      <c r="D54" s="8">
        <v>23000</v>
      </c>
      <c r="E54" s="8">
        <v>10000</v>
      </c>
      <c r="F54" s="8" t="s">
        <v>571</v>
      </c>
      <c r="G54" s="8">
        <v>12000</v>
      </c>
      <c r="H54" s="9">
        <v>50.6</v>
      </c>
      <c r="I54" s="9" t="s">
        <v>571</v>
      </c>
      <c r="J54" s="9">
        <v>51</v>
      </c>
      <c r="K54" s="8"/>
    </row>
    <row r="55" spans="1:11" x14ac:dyDescent="0.2">
      <c r="A55" s="12" t="s">
        <v>212</v>
      </c>
      <c r="B55" s="8" t="s">
        <v>603</v>
      </c>
      <c r="C55" s="8" t="s">
        <v>603</v>
      </c>
      <c r="D55" s="8" t="s">
        <v>603</v>
      </c>
      <c r="E55" s="8" t="s">
        <v>603</v>
      </c>
      <c r="F55" s="8" t="s">
        <v>603</v>
      </c>
      <c r="G55" s="8" t="s">
        <v>603</v>
      </c>
      <c r="H55" s="9" t="s">
        <v>603</v>
      </c>
      <c r="I55" s="9" t="s">
        <v>603</v>
      </c>
      <c r="J55" s="9" t="s">
        <v>603</v>
      </c>
      <c r="K55" s="8"/>
    </row>
    <row r="56" spans="1:11" x14ac:dyDescent="0.2">
      <c r="A56" s="12" t="s">
        <v>213</v>
      </c>
      <c r="B56" s="8" t="s">
        <v>603</v>
      </c>
      <c r="C56" s="8" t="s">
        <v>603</v>
      </c>
      <c r="D56" s="8" t="s">
        <v>603</v>
      </c>
      <c r="E56" s="8" t="s">
        <v>603</v>
      </c>
      <c r="F56" s="8" t="s">
        <v>603</v>
      </c>
      <c r="G56" s="8" t="s">
        <v>603</v>
      </c>
      <c r="H56" s="9" t="s">
        <v>603</v>
      </c>
      <c r="I56" s="9" t="s">
        <v>603</v>
      </c>
      <c r="J56" s="9" t="s">
        <v>603</v>
      </c>
      <c r="K56" s="8"/>
    </row>
    <row r="57" spans="1:11" x14ac:dyDescent="0.2">
      <c r="A57" s="12" t="s">
        <v>214</v>
      </c>
      <c r="B57" s="8">
        <v>112000</v>
      </c>
      <c r="C57" s="8">
        <v>87000</v>
      </c>
      <c r="D57" s="8">
        <v>24000</v>
      </c>
      <c r="E57" s="8">
        <v>10000</v>
      </c>
      <c r="F57" s="8" t="s">
        <v>571</v>
      </c>
      <c r="G57" s="8">
        <v>11000</v>
      </c>
      <c r="H57" s="9">
        <v>47.3</v>
      </c>
      <c r="I57" s="9" t="s">
        <v>571</v>
      </c>
      <c r="J57" s="9">
        <v>46.8</v>
      </c>
      <c r="K57" s="8"/>
    </row>
    <row r="58" spans="1:11" x14ac:dyDescent="0.2">
      <c r="A58" s="12" t="s">
        <v>215</v>
      </c>
      <c r="B58" s="8" t="s">
        <v>603</v>
      </c>
      <c r="C58" s="8" t="s">
        <v>603</v>
      </c>
      <c r="D58" s="8" t="s">
        <v>603</v>
      </c>
      <c r="E58" s="8" t="s">
        <v>603</v>
      </c>
      <c r="F58" s="8" t="s">
        <v>603</v>
      </c>
      <c r="G58" s="8" t="s">
        <v>603</v>
      </c>
      <c r="H58" s="9" t="s">
        <v>603</v>
      </c>
      <c r="I58" s="9" t="s">
        <v>603</v>
      </c>
      <c r="J58" s="9" t="s">
        <v>603</v>
      </c>
      <c r="K58" s="8"/>
    </row>
    <row r="59" spans="1:11" x14ac:dyDescent="0.2">
      <c r="A59" s="12" t="s">
        <v>216</v>
      </c>
      <c r="B59" s="8" t="s">
        <v>603</v>
      </c>
      <c r="C59" s="8" t="s">
        <v>603</v>
      </c>
      <c r="D59" s="8" t="s">
        <v>603</v>
      </c>
      <c r="E59" s="8" t="s">
        <v>603</v>
      </c>
      <c r="F59" s="8" t="s">
        <v>603</v>
      </c>
      <c r="G59" s="8" t="s">
        <v>603</v>
      </c>
      <c r="H59" s="9" t="s">
        <v>603</v>
      </c>
      <c r="I59" s="9" t="s">
        <v>603</v>
      </c>
      <c r="J59" s="9" t="s">
        <v>603</v>
      </c>
      <c r="K59" s="8"/>
    </row>
    <row r="60" spans="1:11" x14ac:dyDescent="0.2">
      <c r="A60" s="12" t="s">
        <v>217</v>
      </c>
      <c r="B60" s="8">
        <v>108000</v>
      </c>
      <c r="C60" s="8">
        <v>85000</v>
      </c>
      <c r="D60" s="8">
        <v>23000</v>
      </c>
      <c r="E60" s="8">
        <v>8000</v>
      </c>
      <c r="F60" s="8" t="s">
        <v>571</v>
      </c>
      <c r="G60" s="8">
        <v>12000</v>
      </c>
      <c r="H60" s="9">
        <v>45.5</v>
      </c>
      <c r="I60" s="9" t="s">
        <v>571</v>
      </c>
      <c r="J60" s="9">
        <v>51.1</v>
      </c>
      <c r="K60" s="8"/>
    </row>
    <row r="61" spans="1:11" x14ac:dyDescent="0.2">
      <c r="A61" s="12" t="s">
        <v>218</v>
      </c>
      <c r="B61" s="8" t="s">
        <v>603</v>
      </c>
      <c r="C61" s="8" t="s">
        <v>603</v>
      </c>
      <c r="D61" s="8" t="s">
        <v>603</v>
      </c>
      <c r="E61" s="8" t="s">
        <v>603</v>
      </c>
      <c r="F61" s="8" t="s">
        <v>603</v>
      </c>
      <c r="G61" s="8" t="s">
        <v>603</v>
      </c>
      <c r="H61" s="9" t="s">
        <v>603</v>
      </c>
      <c r="I61" s="9" t="s">
        <v>603</v>
      </c>
      <c r="J61" s="9" t="s">
        <v>603</v>
      </c>
      <c r="K61" s="8"/>
    </row>
    <row r="62" spans="1:11" x14ac:dyDescent="0.2">
      <c r="A62" s="12" t="s">
        <v>219</v>
      </c>
      <c r="B62" s="8" t="s">
        <v>603</v>
      </c>
      <c r="C62" s="8" t="s">
        <v>603</v>
      </c>
      <c r="D62" s="8" t="s">
        <v>603</v>
      </c>
      <c r="E62" s="8" t="s">
        <v>603</v>
      </c>
      <c r="F62" s="8" t="s">
        <v>603</v>
      </c>
      <c r="G62" s="8" t="s">
        <v>603</v>
      </c>
      <c r="H62" s="9" t="s">
        <v>603</v>
      </c>
      <c r="I62" s="9" t="s">
        <v>603</v>
      </c>
      <c r="J62" s="9" t="s">
        <v>603</v>
      </c>
      <c r="K62" s="8"/>
    </row>
    <row r="63" spans="1:11" x14ac:dyDescent="0.2">
      <c r="A63" s="12" t="s">
        <v>220</v>
      </c>
      <c r="B63" s="8">
        <v>101000</v>
      </c>
      <c r="C63" s="8">
        <v>80000</v>
      </c>
      <c r="D63" s="8">
        <v>20000</v>
      </c>
      <c r="E63" s="8" t="s">
        <v>571</v>
      </c>
      <c r="F63" s="8" t="s">
        <v>571</v>
      </c>
      <c r="G63" s="8">
        <v>9000</v>
      </c>
      <c r="H63" s="9" t="s">
        <v>571</v>
      </c>
      <c r="I63" s="9" t="s">
        <v>571</v>
      </c>
      <c r="J63" s="9">
        <v>43.1</v>
      </c>
      <c r="K63" s="8"/>
    </row>
    <row r="64" spans="1:11" x14ac:dyDescent="0.2">
      <c r="A64" s="12" t="s">
        <v>221</v>
      </c>
      <c r="B64" s="8" t="s">
        <v>603</v>
      </c>
      <c r="C64" s="8" t="s">
        <v>603</v>
      </c>
      <c r="D64" s="8" t="s">
        <v>603</v>
      </c>
      <c r="E64" s="8" t="s">
        <v>603</v>
      </c>
      <c r="F64" s="8" t="s">
        <v>603</v>
      </c>
      <c r="G64" s="8" t="s">
        <v>603</v>
      </c>
      <c r="H64" s="9" t="s">
        <v>603</v>
      </c>
      <c r="I64" s="9" t="s">
        <v>603</v>
      </c>
      <c r="J64" s="9" t="s">
        <v>603</v>
      </c>
      <c r="K64" s="8"/>
    </row>
    <row r="65" spans="1:11" x14ac:dyDescent="0.2">
      <c r="A65" s="12" t="s">
        <v>222</v>
      </c>
      <c r="B65" s="8" t="s">
        <v>603</v>
      </c>
      <c r="C65" s="8" t="s">
        <v>603</v>
      </c>
      <c r="D65" s="8" t="s">
        <v>603</v>
      </c>
      <c r="E65" s="8" t="s">
        <v>603</v>
      </c>
      <c r="F65" s="8" t="s">
        <v>603</v>
      </c>
      <c r="G65" s="8" t="s">
        <v>603</v>
      </c>
      <c r="H65" s="9" t="s">
        <v>603</v>
      </c>
      <c r="I65" s="9" t="s">
        <v>603</v>
      </c>
      <c r="J65" s="9" t="s">
        <v>603</v>
      </c>
      <c r="K65" s="8"/>
    </row>
    <row r="66" spans="1:11" x14ac:dyDescent="0.2">
      <c r="A66" s="12" t="s">
        <v>223</v>
      </c>
      <c r="B66" s="8">
        <v>108000</v>
      </c>
      <c r="C66" s="8">
        <v>86000</v>
      </c>
      <c r="D66" s="8">
        <v>22000</v>
      </c>
      <c r="E66" s="8">
        <v>10000</v>
      </c>
      <c r="F66" s="8" t="s">
        <v>571</v>
      </c>
      <c r="G66" s="8">
        <v>9000</v>
      </c>
      <c r="H66" s="9">
        <v>45.2</v>
      </c>
      <c r="I66" s="9" t="s">
        <v>571</v>
      </c>
      <c r="J66" s="9">
        <v>39.700000000000003</v>
      </c>
      <c r="K66" s="8"/>
    </row>
    <row r="67" spans="1:11" x14ac:dyDescent="0.2">
      <c r="A67" s="12" t="s">
        <v>224</v>
      </c>
      <c r="B67" s="8" t="s">
        <v>603</v>
      </c>
      <c r="C67" s="8" t="s">
        <v>603</v>
      </c>
      <c r="D67" s="8" t="s">
        <v>603</v>
      </c>
      <c r="E67" s="8" t="s">
        <v>603</v>
      </c>
      <c r="F67" s="8" t="s">
        <v>603</v>
      </c>
      <c r="G67" s="8" t="s">
        <v>603</v>
      </c>
      <c r="H67" s="9" t="s">
        <v>603</v>
      </c>
      <c r="I67" s="9" t="s">
        <v>603</v>
      </c>
      <c r="J67" s="9" t="s">
        <v>603</v>
      </c>
      <c r="K67" s="8"/>
    </row>
    <row r="68" spans="1:11" x14ac:dyDescent="0.2">
      <c r="A68" s="12" t="s">
        <v>225</v>
      </c>
      <c r="B68" s="8" t="s">
        <v>603</v>
      </c>
      <c r="C68" s="8" t="s">
        <v>603</v>
      </c>
      <c r="D68" s="8" t="s">
        <v>603</v>
      </c>
      <c r="E68" s="8" t="s">
        <v>603</v>
      </c>
      <c r="F68" s="8" t="s">
        <v>603</v>
      </c>
      <c r="G68" s="8" t="s">
        <v>603</v>
      </c>
      <c r="H68" s="9" t="s">
        <v>603</v>
      </c>
      <c r="I68" s="9" t="s">
        <v>603</v>
      </c>
      <c r="J68" s="9" t="s">
        <v>603</v>
      </c>
      <c r="K68" s="8"/>
    </row>
    <row r="69" spans="1:11" x14ac:dyDescent="0.2">
      <c r="A69" s="12" t="s">
        <v>226</v>
      </c>
      <c r="B69" s="8">
        <v>111000</v>
      </c>
      <c r="C69" s="8">
        <v>89000</v>
      </c>
      <c r="D69" s="8">
        <v>21000</v>
      </c>
      <c r="E69" s="8">
        <v>10000</v>
      </c>
      <c r="F69" s="8" t="s">
        <v>571</v>
      </c>
      <c r="G69" s="8">
        <v>9000</v>
      </c>
      <c r="H69" s="9">
        <v>42.7</v>
      </c>
      <c r="I69" s="9" t="s">
        <v>571</v>
      </c>
      <c r="J69" s="9">
        <v>40</v>
      </c>
      <c r="K69" s="8"/>
    </row>
    <row r="70" spans="1:11" x14ac:dyDescent="0.2">
      <c r="A70" s="12" t="s">
        <v>227</v>
      </c>
      <c r="B70" s="8" t="s">
        <v>603</v>
      </c>
      <c r="C70" s="8" t="s">
        <v>603</v>
      </c>
      <c r="D70" s="8" t="s">
        <v>603</v>
      </c>
      <c r="E70" s="8" t="s">
        <v>603</v>
      </c>
      <c r="F70" s="8" t="s">
        <v>603</v>
      </c>
      <c r="G70" s="8" t="s">
        <v>603</v>
      </c>
      <c r="H70" s="9" t="s">
        <v>603</v>
      </c>
      <c r="I70" s="9" t="s">
        <v>603</v>
      </c>
      <c r="J70" s="9" t="s">
        <v>603</v>
      </c>
      <c r="K70" s="8"/>
    </row>
    <row r="71" spans="1:11" x14ac:dyDescent="0.2">
      <c r="A71" s="12" t="s">
        <v>228</v>
      </c>
      <c r="B71" s="8" t="s">
        <v>603</v>
      </c>
      <c r="C71" s="8" t="s">
        <v>603</v>
      </c>
      <c r="D71" s="8" t="s">
        <v>603</v>
      </c>
      <c r="E71" s="8" t="s">
        <v>603</v>
      </c>
      <c r="F71" s="8" t="s">
        <v>603</v>
      </c>
      <c r="G71" s="8" t="s">
        <v>603</v>
      </c>
      <c r="H71" s="9" t="s">
        <v>603</v>
      </c>
      <c r="I71" s="9" t="s">
        <v>603</v>
      </c>
      <c r="J71" s="9" t="s">
        <v>603</v>
      </c>
      <c r="K71" s="8"/>
    </row>
    <row r="72" spans="1:11" x14ac:dyDescent="0.2">
      <c r="A72" s="12" t="s">
        <v>229</v>
      </c>
      <c r="B72" s="8">
        <v>119000</v>
      </c>
      <c r="C72" s="8">
        <v>95000</v>
      </c>
      <c r="D72" s="8">
        <v>24000</v>
      </c>
      <c r="E72" s="8">
        <v>12000</v>
      </c>
      <c r="F72" s="8" t="s">
        <v>571</v>
      </c>
      <c r="G72" s="8">
        <v>10000</v>
      </c>
      <c r="H72" s="9">
        <v>43.3</v>
      </c>
      <c r="I72" s="9" t="s">
        <v>571</v>
      </c>
      <c r="J72" s="9">
        <v>39.5</v>
      </c>
      <c r="K72" s="8"/>
    </row>
    <row r="73" spans="1:11" x14ac:dyDescent="0.2">
      <c r="A73" s="12" t="s">
        <v>230</v>
      </c>
      <c r="B73" s="8" t="s">
        <v>603</v>
      </c>
      <c r="C73" s="8" t="s">
        <v>603</v>
      </c>
      <c r="D73" s="8" t="s">
        <v>603</v>
      </c>
      <c r="E73" s="8" t="s">
        <v>603</v>
      </c>
      <c r="F73" s="8" t="s">
        <v>603</v>
      </c>
      <c r="G73" s="8" t="s">
        <v>603</v>
      </c>
      <c r="H73" s="9" t="s">
        <v>603</v>
      </c>
      <c r="I73" s="9" t="s">
        <v>603</v>
      </c>
      <c r="J73" s="9" t="s">
        <v>603</v>
      </c>
      <c r="K73" s="8"/>
    </row>
    <row r="74" spans="1:11" x14ac:dyDescent="0.2">
      <c r="A74" s="12" t="s">
        <v>231</v>
      </c>
      <c r="B74" s="8" t="s">
        <v>603</v>
      </c>
      <c r="C74" s="8" t="s">
        <v>603</v>
      </c>
      <c r="D74" s="8" t="s">
        <v>603</v>
      </c>
      <c r="E74" s="8" t="s">
        <v>603</v>
      </c>
      <c r="F74" s="8" t="s">
        <v>603</v>
      </c>
      <c r="G74" s="8" t="s">
        <v>603</v>
      </c>
      <c r="H74" s="9" t="s">
        <v>603</v>
      </c>
      <c r="I74" s="9" t="s">
        <v>603</v>
      </c>
      <c r="J74" s="9" t="s">
        <v>603</v>
      </c>
      <c r="K74" s="8"/>
    </row>
    <row r="75" spans="1:11" x14ac:dyDescent="0.2">
      <c r="A75" s="12" t="s">
        <v>232</v>
      </c>
      <c r="B75" s="8">
        <v>114000</v>
      </c>
      <c r="C75" s="8">
        <v>92000</v>
      </c>
      <c r="D75" s="8">
        <v>22000</v>
      </c>
      <c r="E75" s="8">
        <v>13000</v>
      </c>
      <c r="F75" s="8" t="s">
        <v>571</v>
      </c>
      <c r="G75" s="8" t="s">
        <v>571</v>
      </c>
      <c r="H75" s="9">
        <v>45.6</v>
      </c>
      <c r="I75" s="9" t="s">
        <v>571</v>
      </c>
      <c r="J75" s="9" t="s">
        <v>571</v>
      </c>
      <c r="K75" s="8"/>
    </row>
    <row r="76" spans="1:11" x14ac:dyDescent="0.2">
      <c r="A76" s="12" t="s">
        <v>233</v>
      </c>
      <c r="B76" s="8" t="s">
        <v>603</v>
      </c>
      <c r="C76" s="8" t="s">
        <v>603</v>
      </c>
      <c r="D76" s="8" t="s">
        <v>603</v>
      </c>
      <c r="E76" s="8" t="s">
        <v>603</v>
      </c>
      <c r="F76" s="8" t="s">
        <v>603</v>
      </c>
      <c r="G76" s="8" t="s">
        <v>603</v>
      </c>
      <c r="H76" s="9" t="s">
        <v>603</v>
      </c>
      <c r="I76" s="9" t="s">
        <v>603</v>
      </c>
      <c r="J76" s="9" t="s">
        <v>603</v>
      </c>
      <c r="K76" s="8"/>
    </row>
    <row r="77" spans="1:11" x14ac:dyDescent="0.2">
      <c r="A77" s="12" t="s">
        <v>234</v>
      </c>
      <c r="B77" s="8" t="s">
        <v>603</v>
      </c>
      <c r="C77" s="8" t="s">
        <v>603</v>
      </c>
      <c r="D77" s="8" t="s">
        <v>603</v>
      </c>
      <c r="E77" s="8" t="s">
        <v>603</v>
      </c>
      <c r="F77" s="8" t="s">
        <v>603</v>
      </c>
      <c r="G77" s="8" t="s">
        <v>603</v>
      </c>
      <c r="H77" s="9" t="s">
        <v>603</v>
      </c>
      <c r="I77" s="9" t="s">
        <v>603</v>
      </c>
      <c r="J77" s="9" t="s">
        <v>603</v>
      </c>
      <c r="K77" s="8"/>
    </row>
    <row r="78" spans="1:11" x14ac:dyDescent="0.2">
      <c r="A78" s="12" t="s">
        <v>235</v>
      </c>
      <c r="B78" s="8">
        <v>110000</v>
      </c>
      <c r="C78" s="8">
        <v>91000</v>
      </c>
      <c r="D78" s="8">
        <v>19000</v>
      </c>
      <c r="E78" s="8">
        <v>12000</v>
      </c>
      <c r="F78" s="8" t="s">
        <v>571</v>
      </c>
      <c r="G78" s="8" t="s">
        <v>571</v>
      </c>
      <c r="H78" s="9">
        <v>48.9</v>
      </c>
      <c r="I78" s="9" t="s">
        <v>571</v>
      </c>
      <c r="J78" s="9" t="s">
        <v>571</v>
      </c>
      <c r="K78" s="8"/>
    </row>
    <row r="79" spans="1:11" x14ac:dyDescent="0.2">
      <c r="A79" s="12" t="s">
        <v>236</v>
      </c>
      <c r="B79" s="8" t="s">
        <v>603</v>
      </c>
      <c r="C79" s="8" t="s">
        <v>603</v>
      </c>
      <c r="D79" s="8" t="s">
        <v>603</v>
      </c>
      <c r="E79" s="8" t="s">
        <v>603</v>
      </c>
      <c r="F79" s="8" t="s">
        <v>603</v>
      </c>
      <c r="G79" s="8" t="s">
        <v>603</v>
      </c>
      <c r="H79" s="9" t="s">
        <v>603</v>
      </c>
      <c r="I79" s="9" t="s">
        <v>603</v>
      </c>
      <c r="J79" s="9" t="s">
        <v>603</v>
      </c>
      <c r="K79" s="8"/>
    </row>
    <row r="80" spans="1:11" x14ac:dyDescent="0.2">
      <c r="A80" s="12" t="s">
        <v>237</v>
      </c>
      <c r="B80" s="8" t="s">
        <v>603</v>
      </c>
      <c r="C80" s="8" t="s">
        <v>603</v>
      </c>
      <c r="D80" s="8" t="s">
        <v>603</v>
      </c>
      <c r="E80" s="8" t="s">
        <v>603</v>
      </c>
      <c r="F80" s="8" t="s">
        <v>603</v>
      </c>
      <c r="G80" s="8" t="s">
        <v>603</v>
      </c>
      <c r="H80" s="9" t="s">
        <v>603</v>
      </c>
      <c r="I80" s="9" t="s">
        <v>603</v>
      </c>
      <c r="J80" s="9" t="s">
        <v>603</v>
      </c>
      <c r="K80" s="8"/>
    </row>
    <row r="81" spans="1:11" x14ac:dyDescent="0.2">
      <c r="A81" s="12" t="s">
        <v>238</v>
      </c>
      <c r="B81" s="8">
        <v>107000</v>
      </c>
      <c r="C81" s="8">
        <v>87000</v>
      </c>
      <c r="D81" s="8">
        <v>20000</v>
      </c>
      <c r="E81" s="8">
        <v>12000</v>
      </c>
      <c r="F81" s="8" t="s">
        <v>571</v>
      </c>
      <c r="G81" s="8" t="s">
        <v>571</v>
      </c>
      <c r="H81" s="9">
        <v>49.7</v>
      </c>
      <c r="I81" s="9" t="s">
        <v>571</v>
      </c>
      <c r="J81" s="9" t="s">
        <v>571</v>
      </c>
      <c r="K81" s="8"/>
    </row>
    <row r="82" spans="1:11" x14ac:dyDescent="0.2">
      <c r="A82" s="12" t="s">
        <v>239</v>
      </c>
      <c r="B82" s="8" t="s">
        <v>603</v>
      </c>
      <c r="C82" s="8" t="s">
        <v>603</v>
      </c>
      <c r="D82" s="8" t="s">
        <v>603</v>
      </c>
      <c r="E82" s="8" t="s">
        <v>603</v>
      </c>
      <c r="F82" s="8" t="s">
        <v>603</v>
      </c>
      <c r="G82" s="8" t="s">
        <v>603</v>
      </c>
      <c r="H82" s="9" t="s">
        <v>603</v>
      </c>
      <c r="I82" s="9" t="s">
        <v>603</v>
      </c>
      <c r="J82" s="9" t="s">
        <v>603</v>
      </c>
      <c r="K82" s="8"/>
    </row>
    <row r="83" spans="1:11" x14ac:dyDescent="0.2">
      <c r="A83" s="12" t="s">
        <v>240</v>
      </c>
      <c r="B83" s="8" t="s">
        <v>603</v>
      </c>
      <c r="C83" s="8" t="s">
        <v>603</v>
      </c>
      <c r="D83" s="8" t="s">
        <v>603</v>
      </c>
      <c r="E83" s="8" t="s">
        <v>603</v>
      </c>
      <c r="F83" s="8" t="s">
        <v>603</v>
      </c>
      <c r="G83" s="8" t="s">
        <v>603</v>
      </c>
      <c r="H83" s="9" t="s">
        <v>603</v>
      </c>
      <c r="I83" s="9" t="s">
        <v>603</v>
      </c>
      <c r="J83" s="9" t="s">
        <v>603</v>
      </c>
      <c r="K83" s="8"/>
    </row>
    <row r="84" spans="1:11" x14ac:dyDescent="0.2">
      <c r="A84" s="12" t="s">
        <v>241</v>
      </c>
      <c r="B84" s="8">
        <v>106000</v>
      </c>
      <c r="C84" s="8">
        <v>82000</v>
      </c>
      <c r="D84" s="8">
        <v>24000</v>
      </c>
      <c r="E84" s="8">
        <v>13000</v>
      </c>
      <c r="F84" s="8" t="s">
        <v>571</v>
      </c>
      <c r="G84" s="8">
        <v>9000</v>
      </c>
      <c r="H84" s="9">
        <v>47.2</v>
      </c>
      <c r="I84" s="9" t="s">
        <v>571</v>
      </c>
      <c r="J84" s="9">
        <v>39</v>
      </c>
      <c r="K84" s="8"/>
    </row>
    <row r="85" spans="1:11" x14ac:dyDescent="0.2">
      <c r="A85" s="12" t="s">
        <v>242</v>
      </c>
      <c r="B85" s="8">
        <v>102000</v>
      </c>
      <c r="C85" s="8">
        <v>78000</v>
      </c>
      <c r="D85" s="8">
        <v>25000</v>
      </c>
      <c r="E85" s="8">
        <v>13000</v>
      </c>
      <c r="F85" s="8" t="s">
        <v>571</v>
      </c>
      <c r="G85" s="8">
        <v>10000</v>
      </c>
      <c r="H85" s="9">
        <v>47.4</v>
      </c>
      <c r="I85" s="9" t="s">
        <v>571</v>
      </c>
      <c r="J85" s="9">
        <v>40</v>
      </c>
      <c r="K85" s="8"/>
    </row>
    <row r="86" spans="1:11" x14ac:dyDescent="0.2">
      <c r="A86" s="12" t="s">
        <v>243</v>
      </c>
      <c r="B86" s="8">
        <v>101000</v>
      </c>
      <c r="C86" s="8">
        <v>77000</v>
      </c>
      <c r="D86" s="8">
        <v>25000</v>
      </c>
      <c r="E86" s="8">
        <v>13000</v>
      </c>
      <c r="F86" s="8" t="s">
        <v>571</v>
      </c>
      <c r="G86" s="8">
        <v>10000</v>
      </c>
      <c r="H86" s="9">
        <v>47.2</v>
      </c>
      <c r="I86" s="9" t="s">
        <v>571</v>
      </c>
      <c r="J86" s="9">
        <v>42.1</v>
      </c>
      <c r="K86" s="8"/>
    </row>
    <row r="87" spans="1:11" x14ac:dyDescent="0.2">
      <c r="A87" s="12" t="s">
        <v>244</v>
      </c>
      <c r="B87" s="8">
        <v>102000</v>
      </c>
      <c r="C87" s="8">
        <v>77000</v>
      </c>
      <c r="D87" s="8">
        <v>25000</v>
      </c>
      <c r="E87" s="8">
        <v>12000</v>
      </c>
      <c r="F87" s="8" t="s">
        <v>571</v>
      </c>
      <c r="G87" s="8">
        <v>11000</v>
      </c>
      <c r="H87" s="9">
        <v>45.8</v>
      </c>
      <c r="I87" s="9" t="s">
        <v>571</v>
      </c>
      <c r="J87" s="9">
        <v>44.5</v>
      </c>
      <c r="K87" s="8"/>
    </row>
    <row r="88" spans="1:11" x14ac:dyDescent="0.2">
      <c r="A88" s="12" t="s">
        <v>245</v>
      </c>
      <c r="B88" s="8">
        <v>106000</v>
      </c>
      <c r="C88" s="8">
        <v>81000</v>
      </c>
      <c r="D88" s="8">
        <v>25000</v>
      </c>
      <c r="E88" s="8">
        <v>12000</v>
      </c>
      <c r="F88" s="8" t="s">
        <v>571</v>
      </c>
      <c r="G88" s="8">
        <v>11000</v>
      </c>
      <c r="H88" s="9">
        <v>45.4</v>
      </c>
      <c r="I88" s="9" t="s">
        <v>571</v>
      </c>
      <c r="J88" s="9">
        <v>43.6</v>
      </c>
      <c r="K88" s="8"/>
    </row>
    <row r="89" spans="1:11" x14ac:dyDescent="0.2">
      <c r="A89" s="12" t="s">
        <v>246</v>
      </c>
      <c r="B89" s="8">
        <v>110000</v>
      </c>
      <c r="C89" s="8">
        <v>85000</v>
      </c>
      <c r="D89" s="8">
        <v>24000</v>
      </c>
      <c r="E89" s="8">
        <v>12000</v>
      </c>
      <c r="F89" s="8" t="s">
        <v>571</v>
      </c>
      <c r="G89" s="8">
        <v>10000</v>
      </c>
      <c r="H89" s="9">
        <v>44.7</v>
      </c>
      <c r="I89" s="9" t="s">
        <v>571</v>
      </c>
      <c r="J89" s="9">
        <v>41.4</v>
      </c>
      <c r="K89" s="8"/>
    </row>
    <row r="90" spans="1:11" x14ac:dyDescent="0.2">
      <c r="A90" s="12" t="s">
        <v>247</v>
      </c>
      <c r="B90" s="8">
        <v>113000</v>
      </c>
      <c r="C90" s="8">
        <v>90000</v>
      </c>
      <c r="D90" s="8">
        <v>24000</v>
      </c>
      <c r="E90" s="8">
        <v>12000</v>
      </c>
      <c r="F90" s="8" t="s">
        <v>571</v>
      </c>
      <c r="G90" s="8">
        <v>10000</v>
      </c>
      <c r="H90" s="9">
        <v>44.1</v>
      </c>
      <c r="I90" s="9" t="s">
        <v>571</v>
      </c>
      <c r="J90" s="9">
        <v>41.2</v>
      </c>
      <c r="K90" s="8"/>
    </row>
    <row r="91" spans="1:11" x14ac:dyDescent="0.2">
      <c r="A91" s="12" t="s">
        <v>248</v>
      </c>
      <c r="B91" s="8">
        <v>115000</v>
      </c>
      <c r="C91" s="8">
        <v>93000</v>
      </c>
      <c r="D91" s="8">
        <v>22000</v>
      </c>
      <c r="E91" s="8">
        <v>12000</v>
      </c>
      <c r="F91" s="8" t="s">
        <v>571</v>
      </c>
      <c r="G91" s="8">
        <v>8000</v>
      </c>
      <c r="H91" s="9">
        <v>43.5</v>
      </c>
      <c r="I91" s="9" t="s">
        <v>571</v>
      </c>
      <c r="J91" s="9">
        <v>37.299999999999997</v>
      </c>
      <c r="K91" s="8"/>
    </row>
    <row r="92" spans="1:11" x14ac:dyDescent="0.2">
      <c r="A92" s="12" t="s">
        <v>249</v>
      </c>
      <c r="B92" s="8">
        <v>116000</v>
      </c>
      <c r="C92" s="8">
        <v>94000</v>
      </c>
      <c r="D92" s="8">
        <v>23000</v>
      </c>
      <c r="E92" s="8">
        <v>12000</v>
      </c>
      <c r="F92" s="8" t="s">
        <v>571</v>
      </c>
      <c r="G92" s="8">
        <v>8000</v>
      </c>
      <c r="H92" s="9">
        <v>43.4</v>
      </c>
      <c r="I92" s="9" t="s">
        <v>571</v>
      </c>
      <c r="J92" s="9">
        <v>36.9</v>
      </c>
      <c r="K92" s="8"/>
    </row>
    <row r="93" spans="1:11" x14ac:dyDescent="0.2">
      <c r="A93" s="12" t="s">
        <v>250</v>
      </c>
      <c r="B93" s="8">
        <v>114000</v>
      </c>
      <c r="C93" s="8">
        <v>91000</v>
      </c>
      <c r="D93" s="8">
        <v>23000</v>
      </c>
      <c r="E93" s="8">
        <v>12000</v>
      </c>
      <c r="F93" s="8" t="s">
        <v>571</v>
      </c>
      <c r="G93" s="8">
        <v>9000</v>
      </c>
      <c r="H93" s="9">
        <v>41.1</v>
      </c>
      <c r="I93" s="9" t="s">
        <v>571</v>
      </c>
      <c r="J93" s="9">
        <v>38</v>
      </c>
      <c r="K93" s="8"/>
    </row>
    <row r="94" spans="1:11" x14ac:dyDescent="0.2">
      <c r="A94" s="12" t="s">
        <v>251</v>
      </c>
      <c r="B94" s="8">
        <v>115000</v>
      </c>
      <c r="C94" s="8">
        <v>91000</v>
      </c>
      <c r="D94" s="8">
        <v>24000</v>
      </c>
      <c r="E94" s="8">
        <v>11000</v>
      </c>
      <c r="F94" s="8" t="s">
        <v>571</v>
      </c>
      <c r="G94" s="8">
        <v>10000</v>
      </c>
      <c r="H94" s="9">
        <v>41.2</v>
      </c>
      <c r="I94" s="9" t="s">
        <v>571</v>
      </c>
      <c r="J94" s="9">
        <v>42.1</v>
      </c>
      <c r="K94" s="8"/>
    </row>
    <row r="95" spans="1:11" x14ac:dyDescent="0.2">
      <c r="A95" s="12" t="s">
        <v>252</v>
      </c>
      <c r="B95" s="8">
        <v>119000</v>
      </c>
      <c r="C95" s="8">
        <v>95000</v>
      </c>
      <c r="D95" s="8">
        <v>23000</v>
      </c>
      <c r="E95" s="8">
        <v>11000</v>
      </c>
      <c r="F95" s="8" t="s">
        <v>571</v>
      </c>
      <c r="G95" s="8">
        <v>10000</v>
      </c>
      <c r="H95" s="9">
        <v>42.1</v>
      </c>
      <c r="I95" s="9" t="s">
        <v>571</v>
      </c>
      <c r="J95" s="9">
        <v>41.6</v>
      </c>
      <c r="K95" s="8"/>
    </row>
    <row r="96" spans="1:11" x14ac:dyDescent="0.2">
      <c r="A96" s="12" t="s">
        <v>253</v>
      </c>
      <c r="B96" s="8">
        <v>117000</v>
      </c>
      <c r="C96" s="8">
        <v>95000</v>
      </c>
      <c r="D96" s="8">
        <v>22000</v>
      </c>
      <c r="E96" s="8">
        <v>12000</v>
      </c>
      <c r="F96" s="8" t="s">
        <v>571</v>
      </c>
      <c r="G96" s="8">
        <v>8000</v>
      </c>
      <c r="H96" s="9">
        <v>43.2</v>
      </c>
      <c r="I96" s="9" t="s">
        <v>571</v>
      </c>
      <c r="J96" s="9">
        <v>36.9</v>
      </c>
      <c r="K96" s="8"/>
    </row>
    <row r="97" spans="1:11" x14ac:dyDescent="0.2">
      <c r="A97" s="12" t="s">
        <v>254</v>
      </c>
      <c r="B97" s="8">
        <v>117000</v>
      </c>
      <c r="C97" s="8">
        <v>96000</v>
      </c>
      <c r="D97" s="8">
        <v>21000</v>
      </c>
      <c r="E97" s="8">
        <v>12000</v>
      </c>
      <c r="F97" s="8" t="s">
        <v>571</v>
      </c>
      <c r="G97" s="8" t="s">
        <v>571</v>
      </c>
      <c r="H97" s="9">
        <v>43.9</v>
      </c>
      <c r="I97" s="9" t="s">
        <v>571</v>
      </c>
      <c r="J97" s="9" t="s">
        <v>571</v>
      </c>
      <c r="K97" s="8"/>
    </row>
    <row r="98" spans="1:11" x14ac:dyDescent="0.2">
      <c r="A98" s="12" t="s">
        <v>255</v>
      </c>
      <c r="B98" s="8">
        <v>110000</v>
      </c>
      <c r="C98" s="8">
        <v>89000</v>
      </c>
      <c r="D98" s="8">
        <v>21000</v>
      </c>
      <c r="E98" s="8">
        <v>13000</v>
      </c>
      <c r="F98" s="8" t="s">
        <v>571</v>
      </c>
      <c r="G98" s="8" t="s">
        <v>571</v>
      </c>
      <c r="H98" s="9">
        <v>44.9</v>
      </c>
      <c r="I98" s="9" t="s">
        <v>571</v>
      </c>
      <c r="J98" s="9" t="s">
        <v>571</v>
      </c>
      <c r="K98" s="8"/>
    </row>
    <row r="99" spans="1:11" x14ac:dyDescent="0.2">
      <c r="A99" s="12" t="s">
        <v>256</v>
      </c>
      <c r="B99" s="8">
        <v>109000</v>
      </c>
      <c r="C99" s="8">
        <v>89000</v>
      </c>
      <c r="D99" s="8">
        <v>19000</v>
      </c>
      <c r="E99" s="8">
        <v>11000</v>
      </c>
      <c r="F99" s="8" t="s">
        <v>571</v>
      </c>
      <c r="G99" s="8" t="s">
        <v>571</v>
      </c>
      <c r="H99" s="9">
        <v>43.7</v>
      </c>
      <c r="I99" s="9" t="s">
        <v>571</v>
      </c>
      <c r="J99" s="9" t="s">
        <v>571</v>
      </c>
      <c r="K99" s="8"/>
    </row>
    <row r="100" spans="1:11" x14ac:dyDescent="0.2">
      <c r="A100" s="12" t="s">
        <v>257</v>
      </c>
      <c r="B100" s="8">
        <v>109000</v>
      </c>
      <c r="C100" s="8">
        <v>92000</v>
      </c>
      <c r="D100" s="8">
        <v>18000</v>
      </c>
      <c r="E100" s="8">
        <v>10000</v>
      </c>
      <c r="F100" s="8" t="s">
        <v>571</v>
      </c>
      <c r="G100" s="8" t="s">
        <v>571</v>
      </c>
      <c r="H100" s="9">
        <v>43.6</v>
      </c>
      <c r="I100" s="9" t="s">
        <v>571</v>
      </c>
      <c r="J100" s="9" t="s">
        <v>571</v>
      </c>
      <c r="K100" s="8"/>
    </row>
    <row r="101" spans="1:11" x14ac:dyDescent="0.2">
      <c r="A101" s="12" t="s">
        <v>258</v>
      </c>
      <c r="B101" s="8">
        <v>106000</v>
      </c>
      <c r="C101" s="8">
        <v>92000</v>
      </c>
      <c r="D101" s="8">
        <v>15000</v>
      </c>
      <c r="E101" s="8">
        <v>8000</v>
      </c>
      <c r="F101" s="8" t="s">
        <v>571</v>
      </c>
      <c r="G101" s="8" t="s">
        <v>571</v>
      </c>
      <c r="H101" s="9">
        <v>43.2</v>
      </c>
      <c r="I101" s="9" t="s">
        <v>571</v>
      </c>
      <c r="J101" s="9" t="s">
        <v>571</v>
      </c>
      <c r="K101" s="8"/>
    </row>
    <row r="102" spans="1:11" x14ac:dyDescent="0.2">
      <c r="A102" s="12" t="s">
        <v>259</v>
      </c>
      <c r="B102" s="8">
        <v>101000</v>
      </c>
      <c r="C102" s="8">
        <v>87000</v>
      </c>
      <c r="D102" s="8">
        <v>15000</v>
      </c>
      <c r="E102" s="8">
        <v>8000</v>
      </c>
      <c r="F102" s="8" t="s">
        <v>571</v>
      </c>
      <c r="G102" s="8" t="s">
        <v>571</v>
      </c>
      <c r="H102" s="9">
        <v>46</v>
      </c>
      <c r="I102" s="9" t="s">
        <v>571</v>
      </c>
      <c r="J102" s="9" t="s">
        <v>571</v>
      </c>
      <c r="K102" s="8"/>
    </row>
    <row r="103" spans="1:11" x14ac:dyDescent="0.2">
      <c r="A103" s="12" t="s">
        <v>260</v>
      </c>
      <c r="B103" s="8">
        <v>98000</v>
      </c>
      <c r="C103" s="8">
        <v>83000</v>
      </c>
      <c r="D103" s="8">
        <v>15000</v>
      </c>
      <c r="E103" s="8">
        <v>9000</v>
      </c>
      <c r="F103" s="8" t="s">
        <v>571</v>
      </c>
      <c r="G103" s="8" t="s">
        <v>571</v>
      </c>
      <c r="H103" s="9">
        <v>48.9</v>
      </c>
      <c r="I103" s="9" t="s">
        <v>571</v>
      </c>
      <c r="J103" s="9" t="s">
        <v>571</v>
      </c>
      <c r="K103" s="8"/>
    </row>
    <row r="104" spans="1:11" x14ac:dyDescent="0.2">
      <c r="A104" s="12" t="s">
        <v>261</v>
      </c>
      <c r="B104" s="8">
        <v>96000</v>
      </c>
      <c r="C104" s="8">
        <v>80000</v>
      </c>
      <c r="D104" s="8">
        <v>16000</v>
      </c>
      <c r="E104" s="8">
        <v>9000</v>
      </c>
      <c r="F104" s="8" t="s">
        <v>571</v>
      </c>
      <c r="G104" s="8" t="s">
        <v>571</v>
      </c>
      <c r="H104" s="9">
        <v>49.1</v>
      </c>
      <c r="I104" s="9" t="s">
        <v>571</v>
      </c>
      <c r="J104" s="9" t="s">
        <v>571</v>
      </c>
      <c r="K104" s="8"/>
    </row>
    <row r="105" spans="1:11" x14ac:dyDescent="0.2">
      <c r="A105" s="12" t="s">
        <v>262</v>
      </c>
      <c r="B105" s="8">
        <v>97000</v>
      </c>
      <c r="C105" s="8">
        <v>83000</v>
      </c>
      <c r="D105" s="8">
        <v>14000</v>
      </c>
      <c r="E105" s="8" t="s">
        <v>571</v>
      </c>
      <c r="F105" s="8" t="s">
        <v>571</v>
      </c>
      <c r="G105" s="8" t="s">
        <v>571</v>
      </c>
      <c r="H105" s="9" t="s">
        <v>571</v>
      </c>
      <c r="I105" s="9" t="s">
        <v>571</v>
      </c>
      <c r="J105" s="9" t="s">
        <v>571</v>
      </c>
      <c r="K105" s="8"/>
    </row>
    <row r="106" spans="1:11" x14ac:dyDescent="0.2">
      <c r="A106" s="12" t="s">
        <v>263</v>
      </c>
      <c r="B106" s="8">
        <v>98000</v>
      </c>
      <c r="C106" s="8">
        <v>81000</v>
      </c>
      <c r="D106" s="8">
        <v>17000</v>
      </c>
      <c r="E106" s="8">
        <v>9000</v>
      </c>
      <c r="F106" s="8" t="s">
        <v>571</v>
      </c>
      <c r="G106" s="8" t="s">
        <v>571</v>
      </c>
      <c r="H106" s="9">
        <v>43.8</v>
      </c>
      <c r="I106" s="9" t="s">
        <v>571</v>
      </c>
      <c r="J106" s="9" t="s">
        <v>571</v>
      </c>
      <c r="K106" s="8"/>
    </row>
    <row r="107" spans="1:11" x14ac:dyDescent="0.2">
      <c r="A107" s="12" t="s">
        <v>264</v>
      </c>
      <c r="B107" s="8">
        <v>101000</v>
      </c>
      <c r="C107" s="8">
        <v>83000</v>
      </c>
      <c r="D107" s="8">
        <v>18000</v>
      </c>
      <c r="E107" s="8">
        <v>10000</v>
      </c>
      <c r="F107" s="8" t="s">
        <v>571</v>
      </c>
      <c r="G107" s="8" t="s">
        <v>571</v>
      </c>
      <c r="H107" s="9">
        <v>44.8</v>
      </c>
      <c r="I107" s="9" t="s">
        <v>571</v>
      </c>
      <c r="J107" s="9" t="s">
        <v>571</v>
      </c>
      <c r="K107" s="8"/>
    </row>
    <row r="108" spans="1:11" x14ac:dyDescent="0.2">
      <c r="A108" s="12" t="s">
        <v>265</v>
      </c>
      <c r="B108" s="8">
        <v>107000</v>
      </c>
      <c r="C108" s="8">
        <v>87000</v>
      </c>
      <c r="D108" s="8">
        <v>19000</v>
      </c>
      <c r="E108" s="8">
        <v>9000</v>
      </c>
      <c r="F108" s="8" t="s">
        <v>571</v>
      </c>
      <c r="G108" s="8" t="s">
        <v>571</v>
      </c>
      <c r="H108" s="9">
        <v>43.7</v>
      </c>
      <c r="I108" s="9" t="s">
        <v>571</v>
      </c>
      <c r="J108" s="9" t="s">
        <v>571</v>
      </c>
      <c r="K108" s="8"/>
    </row>
    <row r="109" spans="1:11" x14ac:dyDescent="0.2">
      <c r="A109" s="12" t="s">
        <v>266</v>
      </c>
      <c r="B109" s="8">
        <v>104000</v>
      </c>
      <c r="C109" s="8">
        <v>83000</v>
      </c>
      <c r="D109" s="8">
        <v>21000</v>
      </c>
      <c r="E109" s="8">
        <v>9000</v>
      </c>
      <c r="F109" s="8" t="s">
        <v>571</v>
      </c>
      <c r="G109" s="8">
        <v>10000</v>
      </c>
      <c r="H109" s="9">
        <v>42.9</v>
      </c>
      <c r="I109" s="9" t="s">
        <v>571</v>
      </c>
      <c r="J109" s="9">
        <v>47.6</v>
      </c>
      <c r="K109" s="8"/>
    </row>
    <row r="110" spans="1:11" x14ac:dyDescent="0.2">
      <c r="A110" s="12" t="s">
        <v>267</v>
      </c>
      <c r="B110" s="8">
        <v>104000</v>
      </c>
      <c r="C110" s="8">
        <v>83000</v>
      </c>
      <c r="D110" s="8">
        <v>20000</v>
      </c>
      <c r="E110" s="8">
        <v>9000</v>
      </c>
      <c r="F110" s="8" t="s">
        <v>571</v>
      </c>
      <c r="G110" s="8">
        <v>10000</v>
      </c>
      <c r="H110" s="9">
        <v>43.7</v>
      </c>
      <c r="I110" s="9" t="s">
        <v>571</v>
      </c>
      <c r="J110" s="9">
        <v>48.4</v>
      </c>
      <c r="K110" s="8"/>
    </row>
    <row r="111" spans="1:11" x14ac:dyDescent="0.2">
      <c r="A111" s="12" t="s">
        <v>268</v>
      </c>
      <c r="B111" s="8">
        <v>100000</v>
      </c>
      <c r="C111" s="8">
        <v>79000</v>
      </c>
      <c r="D111" s="8">
        <v>21000</v>
      </c>
      <c r="E111" s="8">
        <v>10000</v>
      </c>
      <c r="F111" s="8" t="s">
        <v>571</v>
      </c>
      <c r="G111" s="8">
        <v>9000</v>
      </c>
      <c r="H111" s="9">
        <v>43.4</v>
      </c>
      <c r="I111" s="9" t="s">
        <v>571</v>
      </c>
      <c r="J111" s="9">
        <v>44.2</v>
      </c>
      <c r="K111" s="8"/>
    </row>
    <row r="112" spans="1:11" x14ac:dyDescent="0.2">
      <c r="A112" s="12" t="s">
        <v>269</v>
      </c>
      <c r="B112" s="8">
        <v>102000</v>
      </c>
      <c r="C112" s="8">
        <v>82000</v>
      </c>
      <c r="D112" s="8">
        <v>20000</v>
      </c>
      <c r="E112" s="8">
        <v>10000</v>
      </c>
      <c r="F112" s="8" t="s">
        <v>571</v>
      </c>
      <c r="G112" s="8">
        <v>9000</v>
      </c>
      <c r="H112" s="9">
        <v>42.6</v>
      </c>
      <c r="I112" s="9" t="s">
        <v>571</v>
      </c>
      <c r="J112" s="9">
        <v>42.3</v>
      </c>
      <c r="K112" s="8"/>
    </row>
    <row r="113" spans="1:11" x14ac:dyDescent="0.2">
      <c r="A113" s="12" t="s">
        <v>270</v>
      </c>
      <c r="B113" s="8">
        <v>105000</v>
      </c>
      <c r="C113" s="8">
        <v>85000</v>
      </c>
      <c r="D113" s="8">
        <v>20000</v>
      </c>
      <c r="E113" s="8">
        <v>11000</v>
      </c>
      <c r="F113" s="8" t="s">
        <v>571</v>
      </c>
      <c r="G113" s="8" t="s">
        <v>571</v>
      </c>
      <c r="H113" s="9">
        <v>44.7</v>
      </c>
      <c r="I113" s="9" t="s">
        <v>571</v>
      </c>
      <c r="J113" s="9" t="s">
        <v>571</v>
      </c>
      <c r="K113" s="8"/>
    </row>
    <row r="114" spans="1:11" x14ac:dyDescent="0.2">
      <c r="A114" s="12" t="s">
        <v>271</v>
      </c>
      <c r="B114" s="8">
        <v>106000</v>
      </c>
      <c r="C114" s="8">
        <v>88000</v>
      </c>
      <c r="D114" s="8">
        <v>18000</v>
      </c>
      <c r="E114" s="8">
        <v>10000</v>
      </c>
      <c r="F114" s="8" t="s">
        <v>571</v>
      </c>
      <c r="G114" s="8" t="s">
        <v>571</v>
      </c>
      <c r="H114" s="9">
        <v>45.7</v>
      </c>
      <c r="I114" s="9" t="s">
        <v>571</v>
      </c>
      <c r="J114" s="9" t="s">
        <v>571</v>
      </c>
      <c r="K114" s="8"/>
    </row>
    <row r="115" spans="1:11" x14ac:dyDescent="0.2">
      <c r="A115" s="12" t="s">
        <v>272</v>
      </c>
      <c r="B115" s="8">
        <v>108000</v>
      </c>
      <c r="C115" s="8">
        <v>92000</v>
      </c>
      <c r="D115" s="8">
        <v>16000</v>
      </c>
      <c r="E115" s="8">
        <v>10000</v>
      </c>
      <c r="F115" s="8" t="s">
        <v>571</v>
      </c>
      <c r="G115" s="8" t="s">
        <v>571</v>
      </c>
      <c r="H115" s="9">
        <v>46.8</v>
      </c>
      <c r="I115" s="9" t="s">
        <v>571</v>
      </c>
      <c r="J115" s="9" t="s">
        <v>571</v>
      </c>
      <c r="K115" s="8"/>
    </row>
    <row r="116" spans="1:11" x14ac:dyDescent="0.2">
      <c r="A116" s="12" t="s">
        <v>273</v>
      </c>
      <c r="B116" s="8">
        <v>110000</v>
      </c>
      <c r="C116" s="8">
        <v>95000</v>
      </c>
      <c r="D116" s="8">
        <v>15000</v>
      </c>
      <c r="E116" s="8">
        <v>9000</v>
      </c>
      <c r="F116" s="8" t="s">
        <v>571</v>
      </c>
      <c r="G116" s="8" t="s">
        <v>571</v>
      </c>
      <c r="H116" s="9">
        <v>45.9</v>
      </c>
      <c r="I116" s="9" t="s">
        <v>571</v>
      </c>
      <c r="J116" s="9" t="s">
        <v>571</v>
      </c>
      <c r="K116" s="8"/>
    </row>
    <row r="117" spans="1:11" x14ac:dyDescent="0.2">
      <c r="A117" s="12" t="s">
        <v>274</v>
      </c>
      <c r="B117" s="8">
        <v>120000</v>
      </c>
      <c r="C117" s="8">
        <v>102000</v>
      </c>
      <c r="D117" s="8">
        <v>18000</v>
      </c>
      <c r="E117" s="8">
        <v>9000</v>
      </c>
      <c r="F117" s="8" t="s">
        <v>571</v>
      </c>
      <c r="G117" s="8">
        <v>9000</v>
      </c>
      <c r="H117" s="9">
        <v>45.8</v>
      </c>
      <c r="I117" s="9" t="s">
        <v>571</v>
      </c>
      <c r="J117" s="9">
        <v>47.7</v>
      </c>
      <c r="K117" s="8"/>
    </row>
    <row r="118" spans="1:11" x14ac:dyDescent="0.2">
      <c r="A118" s="12" t="s">
        <v>275</v>
      </c>
      <c r="B118" s="8">
        <v>122000</v>
      </c>
      <c r="C118" s="8">
        <v>104000</v>
      </c>
      <c r="D118" s="8">
        <v>18000</v>
      </c>
      <c r="E118" s="8">
        <v>8000</v>
      </c>
      <c r="F118" s="8" t="s">
        <v>571</v>
      </c>
      <c r="G118" s="8">
        <v>9000</v>
      </c>
      <c r="H118" s="9">
        <v>45.7</v>
      </c>
      <c r="I118" s="9" t="s">
        <v>571</v>
      </c>
      <c r="J118" s="9">
        <v>48</v>
      </c>
      <c r="K118" s="8"/>
    </row>
    <row r="119" spans="1:11" x14ac:dyDescent="0.2">
      <c r="A119" s="12" t="s">
        <v>276</v>
      </c>
      <c r="B119" s="8">
        <v>127000</v>
      </c>
      <c r="C119" s="8">
        <v>109000</v>
      </c>
      <c r="D119" s="8">
        <v>19000</v>
      </c>
      <c r="E119" s="8" t="s">
        <v>571</v>
      </c>
      <c r="F119" s="8" t="s">
        <v>571</v>
      </c>
      <c r="G119" s="8">
        <v>10000</v>
      </c>
      <c r="H119" s="9" t="s">
        <v>571</v>
      </c>
      <c r="I119" s="9" t="s">
        <v>571</v>
      </c>
      <c r="J119" s="9">
        <v>52.8</v>
      </c>
      <c r="K119" s="8"/>
    </row>
    <row r="120" spans="1:11" x14ac:dyDescent="0.2">
      <c r="A120" s="12" t="s">
        <v>277</v>
      </c>
      <c r="B120" s="8">
        <v>124000</v>
      </c>
      <c r="C120" s="8">
        <v>107000</v>
      </c>
      <c r="D120" s="8">
        <v>17000</v>
      </c>
      <c r="E120" s="8" t="s">
        <v>571</v>
      </c>
      <c r="F120" s="8" t="s">
        <v>571</v>
      </c>
      <c r="G120" s="8">
        <v>8000</v>
      </c>
      <c r="H120" s="9" t="s">
        <v>571</v>
      </c>
      <c r="I120" s="9" t="s">
        <v>571</v>
      </c>
      <c r="J120" s="9">
        <v>48.6</v>
      </c>
      <c r="K120" s="8"/>
    </row>
    <row r="121" spans="1:11" x14ac:dyDescent="0.2">
      <c r="A121" s="12" t="s">
        <v>278</v>
      </c>
      <c r="B121" s="8">
        <v>120000</v>
      </c>
      <c r="C121" s="8">
        <v>103000</v>
      </c>
      <c r="D121" s="8">
        <v>17000</v>
      </c>
      <c r="E121" s="8" t="s">
        <v>571</v>
      </c>
      <c r="F121" s="8" t="s">
        <v>571</v>
      </c>
      <c r="G121" s="8">
        <v>9000</v>
      </c>
      <c r="H121" s="9" t="s">
        <v>571</v>
      </c>
      <c r="I121" s="9" t="s">
        <v>571</v>
      </c>
      <c r="J121" s="9">
        <v>53.1</v>
      </c>
      <c r="K121" s="8"/>
    </row>
    <row r="122" spans="1:11" x14ac:dyDescent="0.2">
      <c r="A122" s="12" t="s">
        <v>279</v>
      </c>
      <c r="B122" s="8">
        <v>118000</v>
      </c>
      <c r="C122" s="8">
        <v>101000</v>
      </c>
      <c r="D122" s="8">
        <v>16000</v>
      </c>
      <c r="E122" s="8" t="s">
        <v>571</v>
      </c>
      <c r="F122" s="8" t="s">
        <v>571</v>
      </c>
      <c r="G122" s="8">
        <v>9000</v>
      </c>
      <c r="H122" s="9" t="s">
        <v>571</v>
      </c>
      <c r="I122" s="9" t="s">
        <v>571</v>
      </c>
      <c r="J122" s="9">
        <v>54.2</v>
      </c>
      <c r="K122" s="8"/>
    </row>
    <row r="123" spans="1:11" x14ac:dyDescent="0.2">
      <c r="A123" s="12" t="s">
        <v>280</v>
      </c>
      <c r="B123" s="8">
        <v>116000</v>
      </c>
      <c r="C123" s="8">
        <v>100000</v>
      </c>
      <c r="D123" s="8">
        <v>16000</v>
      </c>
      <c r="E123" s="8" t="s">
        <v>571</v>
      </c>
      <c r="F123" s="8" t="s">
        <v>571</v>
      </c>
      <c r="G123" s="8">
        <v>9000</v>
      </c>
      <c r="H123" s="9" t="s">
        <v>571</v>
      </c>
      <c r="I123" s="9" t="s">
        <v>571</v>
      </c>
      <c r="J123" s="9">
        <v>58.7</v>
      </c>
      <c r="K123" s="8"/>
    </row>
    <row r="124" spans="1:11" x14ac:dyDescent="0.2">
      <c r="A124" s="12" t="s">
        <v>281</v>
      </c>
      <c r="B124" s="8">
        <v>117000</v>
      </c>
      <c r="C124" s="8">
        <v>103000</v>
      </c>
      <c r="D124" s="8">
        <v>14000</v>
      </c>
      <c r="E124" s="8" t="s">
        <v>571</v>
      </c>
      <c r="F124" s="8" t="s">
        <v>571</v>
      </c>
      <c r="G124" s="8">
        <v>9000</v>
      </c>
      <c r="H124" s="9" t="s">
        <v>571</v>
      </c>
      <c r="I124" s="9" t="s">
        <v>571</v>
      </c>
      <c r="J124" s="9">
        <v>62.7</v>
      </c>
      <c r="K124" s="8"/>
    </row>
    <row r="125" spans="1:11" x14ac:dyDescent="0.2">
      <c r="A125" s="12" t="s">
        <v>282</v>
      </c>
      <c r="B125" s="8">
        <v>113000</v>
      </c>
      <c r="C125" s="8">
        <v>99000</v>
      </c>
      <c r="D125" s="8">
        <v>14000</v>
      </c>
      <c r="E125" s="8" t="s">
        <v>571</v>
      </c>
      <c r="F125" s="8" t="s">
        <v>571</v>
      </c>
      <c r="G125" s="8">
        <v>8000</v>
      </c>
      <c r="H125" s="9" t="s">
        <v>571</v>
      </c>
      <c r="I125" s="9" t="s">
        <v>571</v>
      </c>
      <c r="J125" s="9">
        <v>57.6</v>
      </c>
      <c r="K125" s="8"/>
    </row>
    <row r="126" spans="1:11" x14ac:dyDescent="0.2">
      <c r="A126" s="12" t="s">
        <v>283</v>
      </c>
      <c r="B126" s="8">
        <v>112000</v>
      </c>
      <c r="C126" s="8">
        <v>98000</v>
      </c>
      <c r="D126" s="8">
        <v>14000</v>
      </c>
      <c r="E126" s="8" t="s">
        <v>571</v>
      </c>
      <c r="F126" s="8" t="s">
        <v>571</v>
      </c>
      <c r="G126" s="8" t="s">
        <v>571</v>
      </c>
      <c r="H126" s="9" t="s">
        <v>571</v>
      </c>
      <c r="I126" s="9" t="s">
        <v>571</v>
      </c>
      <c r="J126" s="9" t="s">
        <v>571</v>
      </c>
      <c r="K126" s="8"/>
    </row>
    <row r="127" spans="1:11" x14ac:dyDescent="0.2">
      <c r="A127" s="12" t="s">
        <v>284</v>
      </c>
      <c r="B127" s="8">
        <v>115000</v>
      </c>
      <c r="C127" s="8">
        <v>101000</v>
      </c>
      <c r="D127" s="8">
        <v>14000</v>
      </c>
      <c r="E127" s="8" t="s">
        <v>571</v>
      </c>
      <c r="F127" s="8" t="s">
        <v>571</v>
      </c>
      <c r="G127" s="8" t="s">
        <v>571</v>
      </c>
      <c r="H127" s="9" t="s">
        <v>571</v>
      </c>
      <c r="I127" s="9" t="s">
        <v>571</v>
      </c>
      <c r="J127" s="9" t="s">
        <v>571</v>
      </c>
      <c r="K127" s="8"/>
    </row>
    <row r="128" spans="1:11" x14ac:dyDescent="0.2">
      <c r="A128" s="12" t="s">
        <v>285</v>
      </c>
      <c r="B128" s="8">
        <v>117000</v>
      </c>
      <c r="C128" s="8">
        <v>104000</v>
      </c>
      <c r="D128" s="8">
        <v>12000</v>
      </c>
      <c r="E128" s="8" t="s">
        <v>571</v>
      </c>
      <c r="F128" s="8" t="s">
        <v>571</v>
      </c>
      <c r="G128" s="8" t="s">
        <v>571</v>
      </c>
      <c r="H128" s="9" t="s">
        <v>571</v>
      </c>
      <c r="I128" s="9" t="s">
        <v>571</v>
      </c>
      <c r="J128" s="9" t="s">
        <v>571</v>
      </c>
      <c r="K128" s="8"/>
    </row>
    <row r="129" spans="1:11" x14ac:dyDescent="0.2">
      <c r="A129" s="12" t="s">
        <v>286</v>
      </c>
      <c r="B129" s="8">
        <v>115000</v>
      </c>
      <c r="C129" s="8">
        <v>102000</v>
      </c>
      <c r="D129" s="8">
        <v>13000</v>
      </c>
      <c r="E129" s="8" t="s">
        <v>571</v>
      </c>
      <c r="F129" s="8" t="s">
        <v>571</v>
      </c>
      <c r="G129" s="8" t="s">
        <v>571</v>
      </c>
      <c r="H129" s="9" t="s">
        <v>571</v>
      </c>
      <c r="I129" s="9" t="s">
        <v>571</v>
      </c>
      <c r="J129" s="9" t="s">
        <v>571</v>
      </c>
      <c r="K129" s="8"/>
    </row>
    <row r="130" spans="1:11" x14ac:dyDescent="0.2">
      <c r="A130" s="12" t="s">
        <v>287</v>
      </c>
      <c r="B130" s="8">
        <v>119000</v>
      </c>
      <c r="C130" s="8">
        <v>106000</v>
      </c>
      <c r="D130" s="8">
        <v>13000</v>
      </c>
      <c r="E130" s="8" t="s">
        <v>571</v>
      </c>
      <c r="F130" s="8" t="s">
        <v>571</v>
      </c>
      <c r="G130" s="8" t="s">
        <v>571</v>
      </c>
      <c r="H130" s="9" t="s">
        <v>571</v>
      </c>
      <c r="I130" s="9" t="s">
        <v>571</v>
      </c>
      <c r="J130" s="9" t="s">
        <v>571</v>
      </c>
      <c r="K130" s="8"/>
    </row>
    <row r="131" spans="1:11" x14ac:dyDescent="0.2">
      <c r="A131" s="12" t="s">
        <v>288</v>
      </c>
      <c r="B131" s="8">
        <v>120000</v>
      </c>
      <c r="C131" s="8">
        <v>106000</v>
      </c>
      <c r="D131" s="8">
        <v>14000</v>
      </c>
      <c r="E131" s="8" t="s">
        <v>571</v>
      </c>
      <c r="F131" s="8" t="s">
        <v>571</v>
      </c>
      <c r="G131" s="8" t="s">
        <v>571</v>
      </c>
      <c r="H131" s="9" t="s">
        <v>571</v>
      </c>
      <c r="I131" s="9" t="s">
        <v>571</v>
      </c>
      <c r="J131" s="9" t="s">
        <v>571</v>
      </c>
      <c r="K131" s="8"/>
    </row>
    <row r="132" spans="1:11" x14ac:dyDescent="0.2">
      <c r="A132" s="12" t="s">
        <v>289</v>
      </c>
      <c r="B132" s="8">
        <v>124000</v>
      </c>
      <c r="C132" s="8">
        <v>110000</v>
      </c>
      <c r="D132" s="8">
        <v>14000</v>
      </c>
      <c r="E132" s="8" t="s">
        <v>571</v>
      </c>
      <c r="F132" s="8" t="s">
        <v>571</v>
      </c>
      <c r="G132" s="8" t="s">
        <v>571</v>
      </c>
      <c r="H132" s="9" t="s">
        <v>571</v>
      </c>
      <c r="I132" s="9" t="s">
        <v>571</v>
      </c>
      <c r="J132" s="9" t="s">
        <v>571</v>
      </c>
      <c r="K132" s="8"/>
    </row>
    <row r="133" spans="1:11" x14ac:dyDescent="0.2">
      <c r="A133" s="12" t="s">
        <v>290</v>
      </c>
      <c r="B133" s="8">
        <v>116000</v>
      </c>
      <c r="C133" s="8">
        <v>102000</v>
      </c>
      <c r="D133" s="8">
        <v>14000</v>
      </c>
      <c r="E133" s="8" t="s">
        <v>571</v>
      </c>
      <c r="F133" s="8" t="s">
        <v>571</v>
      </c>
      <c r="G133" s="8" t="s">
        <v>571</v>
      </c>
      <c r="H133" s="9" t="s">
        <v>571</v>
      </c>
      <c r="I133" s="9" t="s">
        <v>571</v>
      </c>
      <c r="J133" s="9" t="s">
        <v>571</v>
      </c>
      <c r="K133" s="8"/>
    </row>
    <row r="134" spans="1:11" x14ac:dyDescent="0.2">
      <c r="A134" s="12" t="s">
        <v>291</v>
      </c>
      <c r="B134" s="8">
        <v>115000</v>
      </c>
      <c r="C134" s="8">
        <v>101000</v>
      </c>
      <c r="D134" s="8">
        <v>14000</v>
      </c>
      <c r="E134" s="8" t="s">
        <v>571</v>
      </c>
      <c r="F134" s="8" t="s">
        <v>571</v>
      </c>
      <c r="G134" s="8" t="s">
        <v>571</v>
      </c>
      <c r="H134" s="9" t="s">
        <v>571</v>
      </c>
      <c r="I134" s="9" t="s">
        <v>571</v>
      </c>
      <c r="J134" s="9" t="s">
        <v>571</v>
      </c>
      <c r="K134" s="8"/>
    </row>
    <row r="135" spans="1:11" x14ac:dyDescent="0.2">
      <c r="A135" s="12" t="s">
        <v>292</v>
      </c>
      <c r="B135" s="8">
        <v>112000</v>
      </c>
      <c r="C135" s="8">
        <v>98000</v>
      </c>
      <c r="D135" s="8">
        <v>14000</v>
      </c>
      <c r="E135" s="8" t="s">
        <v>571</v>
      </c>
      <c r="F135" s="8" t="s">
        <v>571</v>
      </c>
      <c r="G135" s="8" t="s">
        <v>571</v>
      </c>
      <c r="H135" s="9" t="s">
        <v>571</v>
      </c>
      <c r="I135" s="9" t="s">
        <v>571</v>
      </c>
      <c r="J135" s="9" t="s">
        <v>571</v>
      </c>
      <c r="K135" s="8"/>
    </row>
    <row r="136" spans="1:11" x14ac:dyDescent="0.2">
      <c r="A136" s="12" t="s">
        <v>293</v>
      </c>
      <c r="B136" s="8">
        <v>116000</v>
      </c>
      <c r="C136" s="8">
        <v>102000</v>
      </c>
      <c r="D136" s="8">
        <v>14000</v>
      </c>
      <c r="E136" s="8" t="s">
        <v>571</v>
      </c>
      <c r="F136" s="8" t="s">
        <v>571</v>
      </c>
      <c r="G136" s="8" t="s">
        <v>571</v>
      </c>
      <c r="H136" s="9" t="s">
        <v>571</v>
      </c>
      <c r="I136" s="9" t="s">
        <v>571</v>
      </c>
      <c r="J136" s="9" t="s">
        <v>571</v>
      </c>
      <c r="K136" s="8"/>
    </row>
    <row r="137" spans="1:11" x14ac:dyDescent="0.2">
      <c r="A137" s="12" t="s">
        <v>294</v>
      </c>
      <c r="B137" s="8">
        <v>115000</v>
      </c>
      <c r="C137" s="8">
        <v>101000</v>
      </c>
      <c r="D137" s="8">
        <v>13000</v>
      </c>
      <c r="E137" s="8" t="s">
        <v>571</v>
      </c>
      <c r="F137" s="8" t="s">
        <v>571</v>
      </c>
      <c r="G137" s="8" t="s">
        <v>571</v>
      </c>
      <c r="H137" s="9" t="s">
        <v>571</v>
      </c>
      <c r="I137" s="9" t="s">
        <v>571</v>
      </c>
      <c r="J137" s="9" t="s">
        <v>571</v>
      </c>
      <c r="K137" s="8"/>
    </row>
    <row r="138" spans="1:11" x14ac:dyDescent="0.2">
      <c r="A138" s="12" t="s">
        <v>295</v>
      </c>
      <c r="B138" s="8">
        <v>116000</v>
      </c>
      <c r="C138" s="8">
        <v>102000</v>
      </c>
      <c r="D138" s="8">
        <v>14000</v>
      </c>
      <c r="E138" s="8" t="s">
        <v>571</v>
      </c>
      <c r="F138" s="8" t="s">
        <v>571</v>
      </c>
      <c r="G138" s="8" t="s">
        <v>571</v>
      </c>
      <c r="H138" s="9" t="s">
        <v>571</v>
      </c>
      <c r="I138" s="9" t="s">
        <v>571</v>
      </c>
      <c r="J138" s="9" t="s">
        <v>571</v>
      </c>
      <c r="K138" s="8"/>
    </row>
    <row r="139" spans="1:11" x14ac:dyDescent="0.2">
      <c r="A139" s="12" t="s">
        <v>296</v>
      </c>
      <c r="B139" s="8">
        <v>117000</v>
      </c>
      <c r="C139" s="8">
        <v>101000</v>
      </c>
      <c r="D139" s="8">
        <v>16000</v>
      </c>
      <c r="E139" s="8">
        <v>8000</v>
      </c>
      <c r="F139" s="8" t="s">
        <v>571</v>
      </c>
      <c r="G139" s="8" t="s">
        <v>571</v>
      </c>
      <c r="H139" s="9">
        <v>41.6</v>
      </c>
      <c r="I139" s="9" t="s">
        <v>571</v>
      </c>
      <c r="J139" s="9" t="s">
        <v>571</v>
      </c>
      <c r="K139" s="8"/>
    </row>
    <row r="140" spans="1:11" x14ac:dyDescent="0.2">
      <c r="A140" s="12" t="s">
        <v>297</v>
      </c>
      <c r="B140" s="8">
        <v>115000</v>
      </c>
      <c r="C140" s="8">
        <v>99000</v>
      </c>
      <c r="D140" s="8">
        <v>16000</v>
      </c>
      <c r="E140" s="8" t="s">
        <v>571</v>
      </c>
      <c r="F140" s="8" t="s">
        <v>571</v>
      </c>
      <c r="G140" s="8" t="s">
        <v>571</v>
      </c>
      <c r="H140" s="9" t="s">
        <v>571</v>
      </c>
      <c r="I140" s="9" t="s">
        <v>571</v>
      </c>
      <c r="J140" s="9" t="s">
        <v>571</v>
      </c>
      <c r="K140" s="8"/>
    </row>
    <row r="141" spans="1:11" x14ac:dyDescent="0.2">
      <c r="A141" s="12" t="s">
        <v>298</v>
      </c>
      <c r="B141" s="8">
        <v>118000</v>
      </c>
      <c r="C141" s="8">
        <v>101000</v>
      </c>
      <c r="D141" s="8">
        <v>17000</v>
      </c>
      <c r="E141" s="8" t="s">
        <v>571</v>
      </c>
      <c r="F141" s="8" t="s">
        <v>571</v>
      </c>
      <c r="G141" s="8" t="s">
        <v>571</v>
      </c>
      <c r="H141" s="9" t="s">
        <v>571</v>
      </c>
      <c r="I141" s="9" t="s">
        <v>571</v>
      </c>
      <c r="J141" s="9" t="s">
        <v>571</v>
      </c>
      <c r="K141" s="8"/>
    </row>
    <row r="142" spans="1:11" x14ac:dyDescent="0.2">
      <c r="A142" s="12" t="s">
        <v>299</v>
      </c>
      <c r="B142" s="8">
        <v>121000</v>
      </c>
      <c r="C142" s="8">
        <v>104000</v>
      </c>
      <c r="D142" s="8">
        <v>17000</v>
      </c>
      <c r="E142" s="8">
        <v>8000</v>
      </c>
      <c r="F142" s="8" t="s">
        <v>571</v>
      </c>
      <c r="G142" s="8" t="s">
        <v>571</v>
      </c>
      <c r="H142" s="9">
        <v>40.200000000000003</v>
      </c>
      <c r="I142" s="9" t="s">
        <v>571</v>
      </c>
      <c r="J142" s="9" t="s">
        <v>571</v>
      </c>
      <c r="K142" s="8"/>
    </row>
    <row r="143" spans="1:11" x14ac:dyDescent="0.2">
      <c r="A143" s="12" t="s">
        <v>300</v>
      </c>
      <c r="B143" s="8">
        <v>123000</v>
      </c>
      <c r="C143" s="8">
        <v>106000</v>
      </c>
      <c r="D143" s="8">
        <v>17000</v>
      </c>
      <c r="E143" s="8" t="s">
        <v>571</v>
      </c>
      <c r="F143" s="8" t="s">
        <v>571</v>
      </c>
      <c r="G143" s="8" t="s">
        <v>571</v>
      </c>
      <c r="H143" s="9" t="s">
        <v>571</v>
      </c>
      <c r="I143" s="9" t="s">
        <v>571</v>
      </c>
      <c r="J143" s="9" t="s">
        <v>571</v>
      </c>
      <c r="K143" s="8"/>
    </row>
    <row r="144" spans="1:11" x14ac:dyDescent="0.2">
      <c r="A144" s="12" t="s">
        <v>301</v>
      </c>
      <c r="B144" s="8">
        <v>118000</v>
      </c>
      <c r="C144" s="8">
        <v>101000</v>
      </c>
      <c r="D144" s="8">
        <v>17000</v>
      </c>
      <c r="E144" s="8" t="s">
        <v>571</v>
      </c>
      <c r="F144" s="8" t="s">
        <v>571</v>
      </c>
      <c r="G144" s="8" t="s">
        <v>571</v>
      </c>
      <c r="H144" s="9" t="s">
        <v>571</v>
      </c>
      <c r="I144" s="9" t="s">
        <v>571</v>
      </c>
      <c r="J144" s="9" t="s">
        <v>571</v>
      </c>
      <c r="K144" s="8"/>
    </row>
    <row r="145" spans="1:11" x14ac:dyDescent="0.2">
      <c r="A145" s="12" t="s">
        <v>302</v>
      </c>
      <c r="B145" s="8">
        <v>113000</v>
      </c>
      <c r="C145" s="8">
        <v>96000</v>
      </c>
      <c r="D145" s="8">
        <v>17000</v>
      </c>
      <c r="E145" s="8" t="s">
        <v>571</v>
      </c>
      <c r="F145" s="8" t="s">
        <v>571</v>
      </c>
      <c r="G145" s="8" t="s">
        <v>571</v>
      </c>
      <c r="H145" s="9" t="s">
        <v>571</v>
      </c>
      <c r="I145" s="9" t="s">
        <v>571</v>
      </c>
      <c r="J145" s="9" t="s">
        <v>571</v>
      </c>
      <c r="K145" s="8"/>
    </row>
    <row r="146" spans="1:11" x14ac:dyDescent="0.2">
      <c r="A146" s="12" t="s">
        <v>303</v>
      </c>
      <c r="B146" s="8">
        <v>114000</v>
      </c>
      <c r="C146" s="8">
        <v>96000</v>
      </c>
      <c r="D146" s="8">
        <v>19000</v>
      </c>
      <c r="E146" s="8">
        <v>8000</v>
      </c>
      <c r="F146" s="8" t="s">
        <v>571</v>
      </c>
      <c r="G146" s="8" t="s">
        <v>571</v>
      </c>
      <c r="H146" s="9">
        <v>42.1</v>
      </c>
      <c r="I146" s="9" t="s">
        <v>571</v>
      </c>
      <c r="J146" s="9" t="s">
        <v>571</v>
      </c>
      <c r="K146" s="8"/>
    </row>
    <row r="147" spans="1:11" x14ac:dyDescent="0.2">
      <c r="A147" s="12" t="s">
        <v>304</v>
      </c>
      <c r="B147" s="8">
        <v>116000</v>
      </c>
      <c r="C147" s="8">
        <v>95000</v>
      </c>
      <c r="D147" s="8">
        <v>21000</v>
      </c>
      <c r="E147" s="8">
        <v>10000</v>
      </c>
      <c r="F147" s="8" t="s">
        <v>571</v>
      </c>
      <c r="G147" s="8" t="s">
        <v>571</v>
      </c>
      <c r="H147" s="9">
        <v>44.1</v>
      </c>
      <c r="I147" s="9" t="s">
        <v>571</v>
      </c>
      <c r="J147" s="9" t="s">
        <v>571</v>
      </c>
      <c r="K147" s="8"/>
    </row>
    <row r="148" spans="1:11" x14ac:dyDescent="0.2">
      <c r="A148" s="12" t="s">
        <v>305</v>
      </c>
      <c r="B148" s="8">
        <v>121000</v>
      </c>
      <c r="C148" s="8">
        <v>100000</v>
      </c>
      <c r="D148" s="8">
        <v>21000</v>
      </c>
      <c r="E148" s="8">
        <v>10000</v>
      </c>
      <c r="F148" s="8" t="s">
        <v>571</v>
      </c>
      <c r="G148" s="8" t="s">
        <v>571</v>
      </c>
      <c r="H148" s="9">
        <v>42.4</v>
      </c>
      <c r="I148" s="9" t="s">
        <v>571</v>
      </c>
      <c r="J148" s="9" t="s">
        <v>571</v>
      </c>
      <c r="K148" s="8"/>
    </row>
    <row r="149" spans="1:11" x14ac:dyDescent="0.2">
      <c r="A149" s="12" t="s">
        <v>306</v>
      </c>
      <c r="B149" s="8">
        <v>120000</v>
      </c>
      <c r="C149" s="8">
        <v>100000</v>
      </c>
      <c r="D149" s="8">
        <v>21000</v>
      </c>
      <c r="E149" s="8">
        <v>11000</v>
      </c>
      <c r="F149" s="8" t="s">
        <v>571</v>
      </c>
      <c r="G149" s="8" t="s">
        <v>571</v>
      </c>
      <c r="H149" s="9">
        <v>42.9</v>
      </c>
      <c r="I149" s="9" t="s">
        <v>571</v>
      </c>
      <c r="J149" s="9" t="s">
        <v>571</v>
      </c>
      <c r="K149" s="8"/>
    </row>
    <row r="150" spans="1:11" x14ac:dyDescent="0.2">
      <c r="A150" s="12" t="s">
        <v>307</v>
      </c>
      <c r="B150" s="8">
        <v>121000</v>
      </c>
      <c r="C150" s="8">
        <v>101000</v>
      </c>
      <c r="D150" s="8">
        <v>20000</v>
      </c>
      <c r="E150" s="8">
        <v>10000</v>
      </c>
      <c r="F150" s="8" t="s">
        <v>571</v>
      </c>
      <c r="G150" s="8" t="s">
        <v>571</v>
      </c>
      <c r="H150" s="9">
        <v>40.200000000000003</v>
      </c>
      <c r="I150" s="9" t="s">
        <v>571</v>
      </c>
      <c r="J150" s="9" t="s">
        <v>571</v>
      </c>
      <c r="K150" s="8"/>
    </row>
    <row r="151" spans="1:11" x14ac:dyDescent="0.2">
      <c r="A151" s="12" t="s">
        <v>308</v>
      </c>
      <c r="B151" s="8">
        <v>121000</v>
      </c>
      <c r="C151" s="8">
        <v>101000</v>
      </c>
      <c r="D151" s="8">
        <v>20000</v>
      </c>
      <c r="E151" s="8">
        <v>10000</v>
      </c>
      <c r="F151" s="8" t="s">
        <v>571</v>
      </c>
      <c r="G151" s="8" t="s">
        <v>571</v>
      </c>
      <c r="H151" s="9">
        <v>42.1</v>
      </c>
      <c r="I151" s="9" t="s">
        <v>571</v>
      </c>
      <c r="J151" s="9" t="s">
        <v>571</v>
      </c>
      <c r="K151" s="8"/>
    </row>
    <row r="152" spans="1:11" x14ac:dyDescent="0.2">
      <c r="A152" s="12" t="s">
        <v>309</v>
      </c>
      <c r="B152" s="8">
        <v>120000</v>
      </c>
      <c r="C152" s="8">
        <v>99000</v>
      </c>
      <c r="D152" s="8">
        <v>21000</v>
      </c>
      <c r="E152" s="8">
        <v>12000</v>
      </c>
      <c r="F152" s="8" t="s">
        <v>571</v>
      </c>
      <c r="G152" s="8" t="s">
        <v>571</v>
      </c>
      <c r="H152" s="9">
        <v>43.5</v>
      </c>
      <c r="I152" s="9" t="s">
        <v>571</v>
      </c>
      <c r="J152" s="9" t="s">
        <v>571</v>
      </c>
      <c r="K152" s="8"/>
    </row>
    <row r="153" spans="1:11" x14ac:dyDescent="0.2">
      <c r="A153" s="12" t="s">
        <v>310</v>
      </c>
      <c r="B153" s="8">
        <v>119000</v>
      </c>
      <c r="C153" s="8">
        <v>96000</v>
      </c>
      <c r="D153" s="8">
        <v>23000</v>
      </c>
      <c r="E153" s="8">
        <v>14000</v>
      </c>
      <c r="F153" s="8" t="s">
        <v>571</v>
      </c>
      <c r="G153" s="8" t="s">
        <v>571</v>
      </c>
      <c r="H153" s="9">
        <v>46</v>
      </c>
      <c r="I153" s="9" t="s">
        <v>571</v>
      </c>
      <c r="J153" s="9" t="s">
        <v>571</v>
      </c>
      <c r="K153" s="8"/>
    </row>
    <row r="154" spans="1:11" x14ac:dyDescent="0.2">
      <c r="A154" s="12" t="s">
        <v>311</v>
      </c>
      <c r="B154" s="8">
        <v>114000</v>
      </c>
      <c r="C154" s="8">
        <v>92000</v>
      </c>
      <c r="D154" s="8">
        <v>22000</v>
      </c>
      <c r="E154" s="8">
        <v>13000</v>
      </c>
      <c r="F154" s="8" t="s">
        <v>571</v>
      </c>
      <c r="G154" s="8" t="s">
        <v>571</v>
      </c>
      <c r="H154" s="9">
        <v>44.8</v>
      </c>
      <c r="I154" s="9" t="s">
        <v>571</v>
      </c>
      <c r="J154" s="9" t="s">
        <v>571</v>
      </c>
      <c r="K154" s="8"/>
    </row>
    <row r="155" spans="1:11" x14ac:dyDescent="0.2">
      <c r="A155" s="12" t="s">
        <v>312</v>
      </c>
      <c r="B155" s="8">
        <v>120000</v>
      </c>
      <c r="C155" s="8">
        <v>97000</v>
      </c>
      <c r="D155" s="8">
        <v>23000</v>
      </c>
      <c r="E155" s="8">
        <v>12000</v>
      </c>
      <c r="F155" s="8" t="s">
        <v>571</v>
      </c>
      <c r="G155" s="8">
        <v>9000</v>
      </c>
      <c r="H155" s="9">
        <v>43.1</v>
      </c>
      <c r="I155" s="9" t="s">
        <v>571</v>
      </c>
      <c r="J155" s="9">
        <v>37.9</v>
      </c>
      <c r="K155" s="8"/>
    </row>
    <row r="156" spans="1:11" x14ac:dyDescent="0.2">
      <c r="A156" s="12" t="s">
        <v>313</v>
      </c>
      <c r="B156" s="8">
        <v>118000</v>
      </c>
      <c r="C156" s="8">
        <v>96000</v>
      </c>
      <c r="D156" s="8">
        <v>23000</v>
      </c>
      <c r="E156" s="8">
        <v>12000</v>
      </c>
      <c r="F156" s="8" t="s">
        <v>571</v>
      </c>
      <c r="G156" s="8">
        <v>8000</v>
      </c>
      <c r="H156" s="9">
        <v>44.2</v>
      </c>
      <c r="I156" s="9" t="s">
        <v>571</v>
      </c>
      <c r="J156" s="9">
        <v>37.299999999999997</v>
      </c>
      <c r="K156" s="8"/>
    </row>
    <row r="157" spans="1:11" x14ac:dyDescent="0.2">
      <c r="A157" s="12" t="s">
        <v>314</v>
      </c>
      <c r="B157" s="8">
        <v>119000</v>
      </c>
      <c r="C157" s="8">
        <v>97000</v>
      </c>
      <c r="D157" s="8">
        <v>22000</v>
      </c>
      <c r="E157" s="8">
        <v>12000</v>
      </c>
      <c r="F157" s="8" t="s">
        <v>571</v>
      </c>
      <c r="G157" s="8">
        <v>9000</v>
      </c>
      <c r="H157" s="9">
        <v>44.6</v>
      </c>
      <c r="I157" s="9" t="s">
        <v>571</v>
      </c>
      <c r="J157" s="9">
        <v>41.2</v>
      </c>
      <c r="K157" s="8"/>
    </row>
    <row r="158" spans="1:11" x14ac:dyDescent="0.2">
      <c r="A158" s="12" t="s">
        <v>315</v>
      </c>
      <c r="B158" s="8">
        <v>122000</v>
      </c>
      <c r="C158" s="8">
        <v>100000</v>
      </c>
      <c r="D158" s="8">
        <v>22000</v>
      </c>
      <c r="E158" s="8">
        <v>12000</v>
      </c>
      <c r="F158" s="8" t="s">
        <v>571</v>
      </c>
      <c r="G158" s="8">
        <v>8000</v>
      </c>
      <c r="H158" s="9">
        <v>45.4</v>
      </c>
      <c r="I158" s="9" t="s">
        <v>571</v>
      </c>
      <c r="J158" s="9">
        <v>37.700000000000003</v>
      </c>
      <c r="K158" s="8"/>
    </row>
    <row r="159" spans="1:11" x14ac:dyDescent="0.2">
      <c r="A159" s="12" t="s">
        <v>316</v>
      </c>
      <c r="B159" s="8">
        <v>122000</v>
      </c>
      <c r="C159" s="8">
        <v>99000</v>
      </c>
      <c r="D159" s="8">
        <v>24000</v>
      </c>
      <c r="E159" s="8">
        <v>12000</v>
      </c>
      <c r="F159" s="8" t="s">
        <v>571</v>
      </c>
      <c r="G159" s="8">
        <v>10000</v>
      </c>
      <c r="H159" s="9">
        <v>45.4</v>
      </c>
      <c r="I159" s="9" t="s">
        <v>571</v>
      </c>
      <c r="J159" s="9">
        <v>42.6</v>
      </c>
      <c r="K159" s="8"/>
    </row>
    <row r="160" spans="1:11" x14ac:dyDescent="0.2">
      <c r="A160" s="12" t="s">
        <v>317</v>
      </c>
      <c r="B160" s="8">
        <v>123000</v>
      </c>
      <c r="C160" s="8">
        <v>99000</v>
      </c>
      <c r="D160" s="8">
        <v>24000</v>
      </c>
      <c r="E160" s="8">
        <v>12000</v>
      </c>
      <c r="F160" s="8" t="s">
        <v>571</v>
      </c>
      <c r="G160" s="8">
        <v>10000</v>
      </c>
      <c r="H160" s="9">
        <v>45.4</v>
      </c>
      <c r="I160" s="9" t="s">
        <v>571</v>
      </c>
      <c r="J160" s="9">
        <v>41.6</v>
      </c>
      <c r="K160" s="8"/>
    </row>
    <row r="161" spans="1:11" x14ac:dyDescent="0.2">
      <c r="A161" s="12" t="s">
        <v>318</v>
      </c>
      <c r="B161" s="8">
        <v>120000</v>
      </c>
      <c r="C161" s="8">
        <v>95000</v>
      </c>
      <c r="D161" s="8">
        <v>25000</v>
      </c>
      <c r="E161" s="8">
        <v>13000</v>
      </c>
      <c r="F161" s="8" t="s">
        <v>571</v>
      </c>
      <c r="G161" s="8">
        <v>10000</v>
      </c>
      <c r="H161" s="9">
        <v>46.4</v>
      </c>
      <c r="I161" s="9" t="s">
        <v>571</v>
      </c>
      <c r="J161" s="9">
        <v>38.799999999999997</v>
      </c>
      <c r="K161" s="8"/>
    </row>
    <row r="162" spans="1:11" x14ac:dyDescent="0.2">
      <c r="A162" s="12" t="s">
        <v>319</v>
      </c>
      <c r="B162" s="8">
        <v>122000</v>
      </c>
      <c r="C162" s="8">
        <v>97000</v>
      </c>
      <c r="D162" s="8">
        <v>25000</v>
      </c>
      <c r="E162" s="8">
        <v>12000</v>
      </c>
      <c r="F162" s="8" t="s">
        <v>571</v>
      </c>
      <c r="G162" s="8">
        <v>10000</v>
      </c>
      <c r="H162" s="9">
        <v>45.8</v>
      </c>
      <c r="I162" s="9" t="s">
        <v>571</v>
      </c>
      <c r="J162" s="9">
        <v>38.799999999999997</v>
      </c>
      <c r="K162" s="8"/>
    </row>
    <row r="163" spans="1:11" x14ac:dyDescent="0.2">
      <c r="A163" s="12" t="s">
        <v>320</v>
      </c>
      <c r="B163" s="8">
        <v>120000</v>
      </c>
      <c r="C163" s="8">
        <v>95000</v>
      </c>
      <c r="D163" s="8">
        <v>24000</v>
      </c>
      <c r="E163" s="8">
        <v>13000</v>
      </c>
      <c r="F163" s="8" t="s">
        <v>571</v>
      </c>
      <c r="G163" s="8">
        <v>9000</v>
      </c>
      <c r="H163" s="9">
        <v>45.2</v>
      </c>
      <c r="I163" s="9" t="s">
        <v>571</v>
      </c>
      <c r="J163" s="9">
        <v>37.5</v>
      </c>
      <c r="K163" s="8"/>
    </row>
    <row r="164" spans="1:11" x14ac:dyDescent="0.2">
      <c r="A164" s="12" t="s">
        <v>321</v>
      </c>
      <c r="B164" s="8">
        <v>119000</v>
      </c>
      <c r="C164" s="8">
        <v>94000</v>
      </c>
      <c r="D164" s="8">
        <v>25000</v>
      </c>
      <c r="E164" s="8">
        <v>13000</v>
      </c>
      <c r="F164" s="8" t="s">
        <v>571</v>
      </c>
      <c r="G164" s="8">
        <v>9000</v>
      </c>
      <c r="H164" s="9">
        <v>44.4</v>
      </c>
      <c r="I164" s="9" t="s">
        <v>571</v>
      </c>
      <c r="J164" s="9">
        <v>37.1</v>
      </c>
      <c r="K164" s="8"/>
    </row>
    <row r="165" spans="1:11" x14ac:dyDescent="0.2">
      <c r="A165" s="12" t="s">
        <v>322</v>
      </c>
      <c r="B165" s="8">
        <v>118000</v>
      </c>
      <c r="C165" s="8">
        <v>95000</v>
      </c>
      <c r="D165" s="8">
        <v>23000</v>
      </c>
      <c r="E165" s="8">
        <v>13000</v>
      </c>
      <c r="F165" s="8" t="s">
        <v>571</v>
      </c>
      <c r="G165" s="8" t="s">
        <v>571</v>
      </c>
      <c r="H165" s="9">
        <v>44.4</v>
      </c>
      <c r="I165" s="9" t="s">
        <v>571</v>
      </c>
      <c r="J165" s="9" t="s">
        <v>571</v>
      </c>
      <c r="K165" s="8"/>
    </row>
    <row r="166" spans="1:11" x14ac:dyDescent="0.2">
      <c r="A166" s="12" t="s">
        <v>323</v>
      </c>
      <c r="B166" s="8">
        <v>117000</v>
      </c>
      <c r="C166" s="8">
        <v>96000</v>
      </c>
      <c r="D166" s="8">
        <v>21000</v>
      </c>
      <c r="E166" s="8">
        <v>11000</v>
      </c>
      <c r="F166" s="8" t="s">
        <v>571</v>
      </c>
      <c r="G166" s="8" t="s">
        <v>571</v>
      </c>
      <c r="H166" s="9">
        <v>44.9</v>
      </c>
      <c r="I166" s="9" t="s">
        <v>571</v>
      </c>
      <c r="J166" s="9" t="s">
        <v>571</v>
      </c>
      <c r="K166" s="8"/>
    </row>
    <row r="167" spans="1:11" x14ac:dyDescent="0.2">
      <c r="A167" s="12" t="s">
        <v>324</v>
      </c>
      <c r="B167" s="8">
        <v>117000</v>
      </c>
      <c r="C167" s="8">
        <v>98000</v>
      </c>
      <c r="D167" s="8">
        <v>19000</v>
      </c>
      <c r="E167" s="8">
        <v>10000</v>
      </c>
      <c r="F167" s="8" t="s">
        <v>571</v>
      </c>
      <c r="G167" s="8" t="s">
        <v>571</v>
      </c>
      <c r="H167" s="9">
        <v>42.6</v>
      </c>
      <c r="I167" s="9" t="s">
        <v>571</v>
      </c>
      <c r="J167" s="9" t="s">
        <v>571</v>
      </c>
      <c r="K167" s="8"/>
    </row>
    <row r="168" spans="1:11" x14ac:dyDescent="0.2">
      <c r="A168" s="12" t="s">
        <v>325</v>
      </c>
      <c r="B168" s="8">
        <v>118000</v>
      </c>
      <c r="C168" s="8">
        <v>103000</v>
      </c>
      <c r="D168" s="8">
        <v>15000</v>
      </c>
      <c r="E168" s="8" t="s">
        <v>571</v>
      </c>
      <c r="F168" s="8" t="s">
        <v>571</v>
      </c>
      <c r="G168" s="8" t="s">
        <v>571</v>
      </c>
      <c r="H168" s="9" t="s">
        <v>571</v>
      </c>
      <c r="I168" s="9" t="s">
        <v>571</v>
      </c>
      <c r="J168" s="9" t="s">
        <v>571</v>
      </c>
      <c r="K168" s="8"/>
    </row>
    <row r="169" spans="1:11" x14ac:dyDescent="0.2">
      <c r="A169" s="12" t="s">
        <v>326</v>
      </c>
      <c r="B169" s="8">
        <v>118000</v>
      </c>
      <c r="C169" s="8">
        <v>103000</v>
      </c>
      <c r="D169" s="8">
        <v>15000</v>
      </c>
      <c r="E169" s="8" t="s">
        <v>571</v>
      </c>
      <c r="F169" s="8" t="s">
        <v>571</v>
      </c>
      <c r="G169" s="8" t="s">
        <v>571</v>
      </c>
      <c r="H169" s="9" t="s">
        <v>571</v>
      </c>
      <c r="I169" s="9" t="s">
        <v>571</v>
      </c>
      <c r="J169" s="9" t="s">
        <v>571</v>
      </c>
      <c r="K169" s="8"/>
    </row>
    <row r="170" spans="1:11" x14ac:dyDescent="0.2">
      <c r="A170" s="12" t="s">
        <v>327</v>
      </c>
      <c r="B170" s="8">
        <v>119000</v>
      </c>
      <c r="C170" s="8">
        <v>106000</v>
      </c>
      <c r="D170" s="8">
        <v>13000</v>
      </c>
      <c r="E170" s="8" t="s">
        <v>571</v>
      </c>
      <c r="F170" s="8" t="s">
        <v>571</v>
      </c>
      <c r="G170" s="8" t="s">
        <v>571</v>
      </c>
      <c r="H170" s="9" t="s">
        <v>571</v>
      </c>
      <c r="I170" s="9" t="s">
        <v>571</v>
      </c>
      <c r="J170" s="9" t="s">
        <v>571</v>
      </c>
      <c r="K170" s="8"/>
    </row>
    <row r="171" spans="1:11" x14ac:dyDescent="0.2">
      <c r="A171" s="12" t="s">
        <v>328</v>
      </c>
      <c r="B171" s="8">
        <v>123000</v>
      </c>
      <c r="C171" s="8">
        <v>111000</v>
      </c>
      <c r="D171" s="8">
        <v>12000</v>
      </c>
      <c r="E171" s="8" t="s">
        <v>571</v>
      </c>
      <c r="F171" s="8" t="s">
        <v>571</v>
      </c>
      <c r="G171" s="8" t="s">
        <v>571</v>
      </c>
      <c r="H171" s="9" t="s">
        <v>571</v>
      </c>
      <c r="I171" s="9" t="s">
        <v>571</v>
      </c>
      <c r="J171" s="9" t="s">
        <v>571</v>
      </c>
      <c r="K171" s="8"/>
    </row>
    <row r="172" spans="1:11" x14ac:dyDescent="0.2">
      <c r="A172" s="12" t="s">
        <v>329</v>
      </c>
      <c r="B172" s="8">
        <v>122000</v>
      </c>
      <c r="C172" s="8">
        <v>109000</v>
      </c>
      <c r="D172" s="8">
        <v>13000</v>
      </c>
      <c r="E172" s="8" t="s">
        <v>571</v>
      </c>
      <c r="F172" s="8" t="s">
        <v>571</v>
      </c>
      <c r="G172" s="8" t="s">
        <v>571</v>
      </c>
      <c r="H172" s="9" t="s">
        <v>571</v>
      </c>
      <c r="I172" s="9" t="s">
        <v>571</v>
      </c>
      <c r="J172" s="9" t="s">
        <v>571</v>
      </c>
      <c r="K172" s="8"/>
    </row>
    <row r="173" spans="1:11" x14ac:dyDescent="0.2">
      <c r="A173" s="12" t="s">
        <v>330</v>
      </c>
      <c r="B173" s="8">
        <v>123000</v>
      </c>
      <c r="C173" s="8">
        <v>110000</v>
      </c>
      <c r="D173" s="8">
        <v>14000</v>
      </c>
      <c r="E173" s="8" t="s">
        <v>571</v>
      </c>
      <c r="F173" s="8" t="s">
        <v>571</v>
      </c>
      <c r="G173" s="8" t="s">
        <v>571</v>
      </c>
      <c r="H173" s="9" t="s">
        <v>571</v>
      </c>
      <c r="I173" s="9" t="s">
        <v>571</v>
      </c>
      <c r="J173" s="9" t="s">
        <v>571</v>
      </c>
      <c r="K173" s="8"/>
    </row>
    <row r="174" spans="1:11" x14ac:dyDescent="0.2">
      <c r="A174" s="12" t="s">
        <v>331</v>
      </c>
      <c r="B174" s="8">
        <v>127000</v>
      </c>
      <c r="C174" s="8">
        <v>111000</v>
      </c>
      <c r="D174" s="8">
        <v>15000</v>
      </c>
      <c r="E174" s="8" t="s">
        <v>571</v>
      </c>
      <c r="F174" s="8" t="s">
        <v>571</v>
      </c>
      <c r="G174" s="8" t="s">
        <v>571</v>
      </c>
      <c r="H174" s="9" t="s">
        <v>571</v>
      </c>
      <c r="I174" s="9" t="s">
        <v>571</v>
      </c>
      <c r="J174" s="9" t="s">
        <v>571</v>
      </c>
      <c r="K174" s="8"/>
    </row>
    <row r="175" spans="1:11" x14ac:dyDescent="0.2">
      <c r="A175" s="12" t="s">
        <v>332</v>
      </c>
      <c r="B175" s="8">
        <v>129000</v>
      </c>
      <c r="C175" s="8">
        <v>113000</v>
      </c>
      <c r="D175" s="8">
        <v>17000</v>
      </c>
      <c r="E175" s="8">
        <v>10000</v>
      </c>
      <c r="F175" s="8" t="s">
        <v>571</v>
      </c>
      <c r="G175" s="8" t="s">
        <v>571</v>
      </c>
      <c r="H175" s="9">
        <v>44.6</v>
      </c>
      <c r="I175" s="9" t="s">
        <v>571</v>
      </c>
      <c r="J175" s="9" t="s">
        <v>571</v>
      </c>
      <c r="K175" s="8"/>
    </row>
    <row r="176" spans="1:11" x14ac:dyDescent="0.2">
      <c r="A176" s="12" t="s">
        <v>333</v>
      </c>
      <c r="B176" s="8">
        <v>136000</v>
      </c>
      <c r="C176" s="8">
        <v>118000</v>
      </c>
      <c r="D176" s="8">
        <v>18000</v>
      </c>
      <c r="E176" s="8">
        <v>9000</v>
      </c>
      <c r="F176" s="8" t="s">
        <v>571</v>
      </c>
      <c r="G176" s="8" t="s">
        <v>571</v>
      </c>
      <c r="H176" s="9">
        <v>41.6</v>
      </c>
      <c r="I176" s="9" t="s">
        <v>571</v>
      </c>
      <c r="J176" s="9" t="s">
        <v>571</v>
      </c>
      <c r="K176" s="8"/>
    </row>
    <row r="177" spans="1:11" x14ac:dyDescent="0.2">
      <c r="A177" s="12" t="s">
        <v>334</v>
      </c>
      <c r="B177" s="8">
        <v>136000</v>
      </c>
      <c r="C177" s="8">
        <v>115000</v>
      </c>
      <c r="D177" s="8">
        <v>21000</v>
      </c>
      <c r="E177" s="8">
        <v>10000</v>
      </c>
      <c r="F177" s="8" t="s">
        <v>571</v>
      </c>
      <c r="G177" s="8">
        <v>10000</v>
      </c>
      <c r="H177" s="9">
        <v>41.6</v>
      </c>
      <c r="I177" s="9" t="s">
        <v>571</v>
      </c>
      <c r="J177" s="9">
        <v>46.5</v>
      </c>
      <c r="K177" s="8"/>
    </row>
    <row r="178" spans="1:11" x14ac:dyDescent="0.2">
      <c r="A178" s="12" t="s">
        <v>335</v>
      </c>
      <c r="B178" s="8">
        <v>139000</v>
      </c>
      <c r="C178" s="8">
        <v>115000</v>
      </c>
      <c r="D178" s="8">
        <v>24000</v>
      </c>
      <c r="E178" s="8">
        <v>11000</v>
      </c>
      <c r="F178" s="8" t="s">
        <v>571</v>
      </c>
      <c r="G178" s="8">
        <v>12000</v>
      </c>
      <c r="H178" s="9">
        <v>40.200000000000003</v>
      </c>
      <c r="I178" s="9" t="s">
        <v>571</v>
      </c>
      <c r="J178" s="9">
        <v>48.7</v>
      </c>
      <c r="K178" s="8"/>
    </row>
    <row r="179" spans="1:11" x14ac:dyDescent="0.2">
      <c r="A179" s="12" t="s">
        <v>336</v>
      </c>
      <c r="B179" s="8">
        <v>143000</v>
      </c>
      <c r="C179" s="8">
        <v>116000</v>
      </c>
      <c r="D179" s="8">
        <v>27000</v>
      </c>
      <c r="E179" s="8">
        <v>13000</v>
      </c>
      <c r="F179" s="8" t="s">
        <v>571</v>
      </c>
      <c r="G179" s="8">
        <v>12000</v>
      </c>
      <c r="H179" s="9">
        <v>40.200000000000003</v>
      </c>
      <c r="I179" s="9" t="s">
        <v>571</v>
      </c>
      <c r="J179" s="9">
        <v>46</v>
      </c>
      <c r="K179" s="8"/>
    </row>
    <row r="180" spans="1:11" x14ac:dyDescent="0.2">
      <c r="A180" s="12" t="s">
        <v>337</v>
      </c>
      <c r="B180" s="8">
        <v>141000</v>
      </c>
      <c r="C180" s="8">
        <v>117000</v>
      </c>
      <c r="D180" s="8">
        <v>24000</v>
      </c>
      <c r="E180" s="8">
        <v>13000</v>
      </c>
      <c r="F180" s="8" t="s">
        <v>571</v>
      </c>
      <c r="G180" s="8">
        <v>10000</v>
      </c>
      <c r="H180" s="9">
        <v>38.5</v>
      </c>
      <c r="I180" s="9" t="s">
        <v>571</v>
      </c>
      <c r="J180" s="9">
        <v>41.4</v>
      </c>
      <c r="K180" s="8"/>
    </row>
    <row r="181" spans="1:11" x14ac:dyDescent="0.2">
      <c r="A181" s="12" t="s">
        <v>338</v>
      </c>
      <c r="B181" s="8">
        <v>139000</v>
      </c>
      <c r="C181" s="8">
        <v>116000</v>
      </c>
      <c r="D181" s="8">
        <v>23000</v>
      </c>
      <c r="E181" s="8">
        <v>13000</v>
      </c>
      <c r="F181" s="8" t="s">
        <v>571</v>
      </c>
      <c r="G181" s="8">
        <v>9000</v>
      </c>
      <c r="H181" s="9">
        <v>41.3</v>
      </c>
      <c r="I181" s="9" t="s">
        <v>571</v>
      </c>
      <c r="J181" s="9">
        <v>37.700000000000003</v>
      </c>
      <c r="K181" s="8"/>
    </row>
    <row r="182" spans="1:11" x14ac:dyDescent="0.2">
      <c r="A182" s="12" t="s">
        <v>339</v>
      </c>
      <c r="B182" s="8">
        <v>135000</v>
      </c>
      <c r="C182" s="8">
        <v>112000</v>
      </c>
      <c r="D182" s="8">
        <v>23000</v>
      </c>
      <c r="E182" s="8">
        <v>12000</v>
      </c>
      <c r="F182" s="8" t="s">
        <v>571</v>
      </c>
      <c r="G182" s="8">
        <v>9000</v>
      </c>
      <c r="H182" s="9">
        <v>42.8</v>
      </c>
      <c r="I182" s="9" t="s">
        <v>571</v>
      </c>
      <c r="J182" s="9">
        <v>40.1</v>
      </c>
      <c r="K182" s="8"/>
    </row>
    <row r="183" spans="1:11" x14ac:dyDescent="0.2">
      <c r="A183" s="12" t="s">
        <v>340</v>
      </c>
      <c r="B183" s="8">
        <v>134000</v>
      </c>
      <c r="C183" s="8">
        <v>112000</v>
      </c>
      <c r="D183" s="8">
        <v>23000</v>
      </c>
      <c r="E183" s="8">
        <v>12000</v>
      </c>
      <c r="F183" s="8" t="s">
        <v>571</v>
      </c>
      <c r="G183" s="8">
        <v>8000</v>
      </c>
      <c r="H183" s="9">
        <v>43.7</v>
      </c>
      <c r="I183" s="9" t="s">
        <v>571</v>
      </c>
      <c r="J183" s="9">
        <v>37.1</v>
      </c>
      <c r="K183" s="8"/>
    </row>
    <row r="184" spans="1:11" x14ac:dyDescent="0.2">
      <c r="A184" s="12" t="s">
        <v>341</v>
      </c>
      <c r="B184" s="8">
        <v>141000</v>
      </c>
      <c r="C184" s="8">
        <v>117000</v>
      </c>
      <c r="D184" s="8">
        <v>24000</v>
      </c>
      <c r="E184" s="8">
        <v>13000</v>
      </c>
      <c r="F184" s="8" t="s">
        <v>571</v>
      </c>
      <c r="G184" s="8">
        <v>10000</v>
      </c>
      <c r="H184" s="9">
        <v>38.5</v>
      </c>
      <c r="I184" s="9" t="s">
        <v>571</v>
      </c>
      <c r="J184" s="9">
        <v>41.4</v>
      </c>
      <c r="K184" s="8"/>
    </row>
    <row r="185" spans="1:11" x14ac:dyDescent="0.2">
      <c r="A185" s="12" t="s">
        <v>342</v>
      </c>
      <c r="B185" s="8">
        <v>131000</v>
      </c>
      <c r="C185" s="8">
        <v>110000</v>
      </c>
      <c r="D185" s="8">
        <v>21000</v>
      </c>
      <c r="E185" s="8">
        <v>13000</v>
      </c>
      <c r="F185" s="8" t="s">
        <v>571</v>
      </c>
      <c r="G185" s="8" t="s">
        <v>571</v>
      </c>
      <c r="H185" s="9">
        <v>41.6</v>
      </c>
      <c r="I185" s="9" t="s">
        <v>571</v>
      </c>
      <c r="J185" s="9" t="s">
        <v>571</v>
      </c>
      <c r="K185" s="8"/>
    </row>
    <row r="186" spans="1:11" x14ac:dyDescent="0.2">
      <c r="A186" s="12" t="s">
        <v>343</v>
      </c>
      <c r="B186" s="8">
        <v>134000</v>
      </c>
      <c r="C186" s="8">
        <v>113000</v>
      </c>
      <c r="D186" s="8">
        <v>21000</v>
      </c>
      <c r="E186" s="8">
        <v>14000</v>
      </c>
      <c r="F186" s="8" t="s">
        <v>571</v>
      </c>
      <c r="G186" s="8" t="s">
        <v>571</v>
      </c>
      <c r="H186" s="9">
        <v>41.1</v>
      </c>
      <c r="I186" s="9" t="s">
        <v>571</v>
      </c>
      <c r="J186" s="9" t="s">
        <v>571</v>
      </c>
      <c r="K186" s="8"/>
    </row>
    <row r="187" spans="1:11" x14ac:dyDescent="0.2">
      <c r="A187" s="12" t="s">
        <v>344</v>
      </c>
      <c r="B187" s="8">
        <v>135000</v>
      </c>
      <c r="C187" s="8">
        <v>115000</v>
      </c>
      <c r="D187" s="8">
        <v>20000</v>
      </c>
      <c r="E187" s="8">
        <v>11000</v>
      </c>
      <c r="F187" s="8" t="s">
        <v>571</v>
      </c>
      <c r="G187" s="8" t="s">
        <v>571</v>
      </c>
      <c r="H187" s="9">
        <v>38.1</v>
      </c>
      <c r="I187" s="9" t="s">
        <v>571</v>
      </c>
      <c r="J187" s="9" t="s">
        <v>571</v>
      </c>
      <c r="K187" s="8"/>
    </row>
    <row r="188" spans="1:11" x14ac:dyDescent="0.2">
      <c r="A188" s="12" t="s">
        <v>345</v>
      </c>
      <c r="B188" s="8">
        <v>131000</v>
      </c>
      <c r="C188" s="8">
        <v>112000</v>
      </c>
      <c r="D188" s="8">
        <v>19000</v>
      </c>
      <c r="E188" s="8">
        <v>12000</v>
      </c>
      <c r="F188" s="8" t="s">
        <v>571</v>
      </c>
      <c r="G188" s="8" t="s">
        <v>571</v>
      </c>
      <c r="H188" s="9">
        <v>38.799999999999997</v>
      </c>
      <c r="I188" s="9" t="s">
        <v>571</v>
      </c>
      <c r="J188" s="9" t="s">
        <v>571</v>
      </c>
      <c r="K188" s="8"/>
    </row>
    <row r="189" spans="1:11" x14ac:dyDescent="0.2">
      <c r="A189" s="12" t="s">
        <v>346</v>
      </c>
      <c r="B189" s="8">
        <v>125000</v>
      </c>
      <c r="C189" s="8">
        <v>105000</v>
      </c>
      <c r="D189" s="8">
        <v>21000</v>
      </c>
      <c r="E189" s="8">
        <v>11000</v>
      </c>
      <c r="F189" s="8" t="s">
        <v>571</v>
      </c>
      <c r="G189" s="8" t="s">
        <v>571</v>
      </c>
      <c r="H189" s="9">
        <v>39.5</v>
      </c>
      <c r="I189" s="9" t="s">
        <v>571</v>
      </c>
      <c r="J189" s="9" t="s">
        <v>571</v>
      </c>
      <c r="K189" s="8"/>
    </row>
    <row r="190" spans="1:11" x14ac:dyDescent="0.2">
      <c r="A190" s="12" t="s">
        <v>347</v>
      </c>
      <c r="B190" s="8">
        <v>121000</v>
      </c>
      <c r="C190" s="8">
        <v>104000</v>
      </c>
      <c r="D190" s="8">
        <v>17000</v>
      </c>
      <c r="E190" s="8" t="s">
        <v>571</v>
      </c>
      <c r="F190" s="8" t="s">
        <v>571</v>
      </c>
      <c r="G190" s="8" t="s">
        <v>571</v>
      </c>
      <c r="H190" s="9" t="s">
        <v>571</v>
      </c>
      <c r="I190" s="9" t="s">
        <v>571</v>
      </c>
      <c r="J190" s="9" t="s">
        <v>571</v>
      </c>
      <c r="K190" s="8"/>
    </row>
    <row r="191" spans="1:11" x14ac:dyDescent="0.2">
      <c r="A191" s="12" t="s">
        <v>348</v>
      </c>
      <c r="B191" s="8">
        <v>125000</v>
      </c>
      <c r="C191" s="8">
        <v>107000</v>
      </c>
      <c r="D191" s="8">
        <v>18000</v>
      </c>
      <c r="E191" s="8" t="s">
        <v>571</v>
      </c>
      <c r="F191" s="8" t="s">
        <v>571</v>
      </c>
      <c r="G191" s="8">
        <v>8000</v>
      </c>
      <c r="H191" s="9" t="s">
        <v>571</v>
      </c>
      <c r="I191" s="9" t="s">
        <v>571</v>
      </c>
      <c r="J191" s="9">
        <v>44.8</v>
      </c>
      <c r="K191" s="8"/>
    </row>
    <row r="192" spans="1:11" x14ac:dyDescent="0.2">
      <c r="A192" s="12" t="s">
        <v>349</v>
      </c>
      <c r="B192" s="8">
        <v>124000</v>
      </c>
      <c r="C192" s="8">
        <v>106000</v>
      </c>
      <c r="D192" s="8">
        <v>19000</v>
      </c>
      <c r="E192" s="8">
        <v>9000</v>
      </c>
      <c r="F192" s="8" t="s">
        <v>571</v>
      </c>
      <c r="G192" s="8" t="s">
        <v>571</v>
      </c>
      <c r="H192" s="9">
        <v>35.200000000000003</v>
      </c>
      <c r="I192" s="9" t="s">
        <v>571</v>
      </c>
      <c r="J192" s="9" t="s">
        <v>571</v>
      </c>
      <c r="K192" s="8"/>
    </row>
    <row r="193" spans="1:11" x14ac:dyDescent="0.2">
      <c r="A193" s="12" t="s">
        <v>350</v>
      </c>
      <c r="B193" s="8">
        <v>123000</v>
      </c>
      <c r="C193" s="8">
        <v>103000</v>
      </c>
      <c r="D193" s="8">
        <v>20000</v>
      </c>
      <c r="E193" s="8">
        <v>9000</v>
      </c>
      <c r="F193" s="8" t="s">
        <v>571</v>
      </c>
      <c r="G193" s="8">
        <v>9000</v>
      </c>
      <c r="H193" s="9">
        <v>37.299999999999997</v>
      </c>
      <c r="I193" s="9" t="s">
        <v>571</v>
      </c>
      <c r="J193" s="9">
        <v>43.6</v>
      </c>
      <c r="K193" s="8"/>
    </row>
    <row r="194" spans="1:11" x14ac:dyDescent="0.2">
      <c r="A194" s="12" t="s">
        <v>351</v>
      </c>
      <c r="B194" s="8">
        <v>121000</v>
      </c>
      <c r="C194" s="8">
        <v>102000</v>
      </c>
      <c r="D194" s="8">
        <v>19000</v>
      </c>
      <c r="E194" s="8">
        <v>9000</v>
      </c>
      <c r="F194" s="8" t="s">
        <v>571</v>
      </c>
      <c r="G194" s="8">
        <v>9000</v>
      </c>
      <c r="H194" s="9">
        <v>38</v>
      </c>
      <c r="I194" s="9" t="s">
        <v>571</v>
      </c>
      <c r="J194" s="9">
        <v>46.4</v>
      </c>
      <c r="K194" s="8"/>
    </row>
    <row r="195" spans="1:11" x14ac:dyDescent="0.2">
      <c r="A195" s="12" t="s">
        <v>352</v>
      </c>
      <c r="B195" s="8">
        <v>123000</v>
      </c>
      <c r="C195" s="8">
        <v>102000</v>
      </c>
      <c r="D195" s="8">
        <v>21000</v>
      </c>
      <c r="E195" s="8">
        <v>8000</v>
      </c>
      <c r="F195" s="8" t="s">
        <v>571</v>
      </c>
      <c r="G195" s="8">
        <v>10000</v>
      </c>
      <c r="H195" s="9">
        <v>37.200000000000003</v>
      </c>
      <c r="I195" s="9" t="s">
        <v>571</v>
      </c>
      <c r="J195" s="9">
        <v>46.9</v>
      </c>
      <c r="K195" s="8"/>
    </row>
    <row r="196" spans="1:11" x14ac:dyDescent="0.2">
      <c r="A196" s="12" t="s">
        <v>353</v>
      </c>
      <c r="B196" s="8">
        <v>124000</v>
      </c>
      <c r="C196" s="8">
        <v>102000</v>
      </c>
      <c r="D196" s="8">
        <v>22000</v>
      </c>
      <c r="E196" s="8">
        <v>9000</v>
      </c>
      <c r="F196" s="8" t="s">
        <v>571</v>
      </c>
      <c r="G196" s="8">
        <v>10000</v>
      </c>
      <c r="H196" s="9">
        <v>37.700000000000003</v>
      </c>
      <c r="I196" s="9" t="s">
        <v>571</v>
      </c>
      <c r="J196" s="9">
        <v>47.7</v>
      </c>
      <c r="K196" s="8"/>
    </row>
    <row r="197" spans="1:11" x14ac:dyDescent="0.2">
      <c r="A197" s="12" t="s">
        <v>354</v>
      </c>
      <c r="B197" s="8">
        <v>122000</v>
      </c>
      <c r="C197" s="8">
        <v>98000</v>
      </c>
      <c r="D197" s="8">
        <v>24000</v>
      </c>
      <c r="E197" s="8">
        <v>10000</v>
      </c>
      <c r="F197" s="8" t="s">
        <v>571</v>
      </c>
      <c r="G197" s="8">
        <v>11000</v>
      </c>
      <c r="H197" s="9">
        <v>36.200000000000003</v>
      </c>
      <c r="I197" s="9" t="s">
        <v>571</v>
      </c>
      <c r="J197" s="9">
        <v>46.7</v>
      </c>
      <c r="K197" s="8"/>
    </row>
    <row r="198" spans="1:11" x14ac:dyDescent="0.2">
      <c r="A198" s="12" t="s">
        <v>355</v>
      </c>
      <c r="B198" s="8">
        <v>123000</v>
      </c>
      <c r="C198" s="8">
        <v>98000</v>
      </c>
      <c r="D198" s="8">
        <v>25000</v>
      </c>
      <c r="E198" s="8">
        <v>10000</v>
      </c>
      <c r="F198" s="8" t="s">
        <v>571</v>
      </c>
      <c r="G198" s="8">
        <v>12000</v>
      </c>
      <c r="H198" s="9">
        <v>36.5</v>
      </c>
      <c r="I198" s="9" t="s">
        <v>571</v>
      </c>
      <c r="J198" s="9">
        <v>46.5</v>
      </c>
      <c r="K198" s="8"/>
    </row>
    <row r="199" spans="1:11" x14ac:dyDescent="0.2">
      <c r="A199" s="12" t="s">
        <v>356</v>
      </c>
      <c r="B199" s="8">
        <v>123000</v>
      </c>
      <c r="C199" s="8">
        <v>98000</v>
      </c>
      <c r="D199" s="8">
        <v>25000</v>
      </c>
      <c r="E199" s="8">
        <v>10000</v>
      </c>
      <c r="F199" s="8" t="s">
        <v>571</v>
      </c>
      <c r="G199" s="8">
        <v>11000</v>
      </c>
      <c r="H199" s="9">
        <v>35.700000000000003</v>
      </c>
      <c r="I199" s="9" t="s">
        <v>571</v>
      </c>
      <c r="J199" s="9">
        <v>44.9</v>
      </c>
      <c r="K199" s="8"/>
    </row>
    <row r="200" spans="1:11" x14ac:dyDescent="0.2">
      <c r="A200" s="12" t="s">
        <v>357</v>
      </c>
      <c r="B200" s="8">
        <v>124000</v>
      </c>
      <c r="C200" s="8">
        <v>97000</v>
      </c>
      <c r="D200" s="8">
        <v>27000</v>
      </c>
      <c r="E200" s="8">
        <v>11000</v>
      </c>
      <c r="F200" s="8" t="s">
        <v>571</v>
      </c>
      <c r="G200" s="8">
        <v>12000</v>
      </c>
      <c r="H200" s="9">
        <v>37.1</v>
      </c>
      <c r="I200" s="9" t="s">
        <v>571</v>
      </c>
      <c r="J200" s="9">
        <v>46.5</v>
      </c>
      <c r="K200" s="8"/>
    </row>
    <row r="201" spans="1:11" x14ac:dyDescent="0.2">
      <c r="A201" s="12" t="s">
        <v>358</v>
      </c>
      <c r="B201" s="8">
        <v>117000</v>
      </c>
      <c r="C201" s="8">
        <v>94000</v>
      </c>
      <c r="D201" s="8">
        <v>23000</v>
      </c>
      <c r="E201" s="8">
        <v>9000</v>
      </c>
      <c r="F201" s="8" t="s">
        <v>571</v>
      </c>
      <c r="G201" s="8">
        <v>12000</v>
      </c>
      <c r="H201" s="9">
        <v>36.299999999999997</v>
      </c>
      <c r="I201" s="9" t="s">
        <v>571</v>
      </c>
      <c r="J201" s="9">
        <v>51.3</v>
      </c>
      <c r="K201" s="8"/>
    </row>
    <row r="202" spans="1:11" x14ac:dyDescent="0.2">
      <c r="A202" s="12" t="s">
        <v>359</v>
      </c>
      <c r="B202" s="8">
        <v>123000</v>
      </c>
      <c r="C202" s="8">
        <v>100000</v>
      </c>
      <c r="D202" s="8">
        <v>23000</v>
      </c>
      <c r="E202" s="8">
        <v>10000</v>
      </c>
      <c r="F202" s="8" t="s">
        <v>571</v>
      </c>
      <c r="G202" s="8">
        <v>11000</v>
      </c>
      <c r="H202" s="9">
        <v>39.9</v>
      </c>
      <c r="I202" s="9" t="s">
        <v>571</v>
      </c>
      <c r="J202" s="9">
        <v>47.6</v>
      </c>
      <c r="K202" s="8"/>
    </row>
    <row r="203" spans="1:11" x14ac:dyDescent="0.2">
      <c r="A203" s="12" t="s">
        <v>360</v>
      </c>
      <c r="B203" s="8">
        <v>117000</v>
      </c>
      <c r="C203" s="8">
        <v>95000</v>
      </c>
      <c r="D203" s="8">
        <v>22000</v>
      </c>
      <c r="E203" s="8">
        <v>10000</v>
      </c>
      <c r="F203" s="8" t="s">
        <v>571</v>
      </c>
      <c r="G203" s="8">
        <v>10000</v>
      </c>
      <c r="H203" s="9">
        <v>39.299999999999997</v>
      </c>
      <c r="I203" s="9" t="s">
        <v>571</v>
      </c>
      <c r="J203" s="9">
        <v>45.6</v>
      </c>
      <c r="K203" s="8"/>
    </row>
    <row r="204" spans="1:11" x14ac:dyDescent="0.2">
      <c r="A204" s="12" t="s">
        <v>361</v>
      </c>
      <c r="B204" s="8">
        <v>119000</v>
      </c>
      <c r="C204" s="8">
        <v>98000</v>
      </c>
      <c r="D204" s="8">
        <v>21000</v>
      </c>
      <c r="E204" s="8">
        <v>9000</v>
      </c>
      <c r="F204" s="8" t="s">
        <v>571</v>
      </c>
      <c r="G204" s="8">
        <v>11000</v>
      </c>
      <c r="H204" s="9">
        <v>39.5</v>
      </c>
      <c r="I204" s="9" t="s">
        <v>571</v>
      </c>
      <c r="J204" s="9">
        <v>51.4</v>
      </c>
      <c r="K204" s="8"/>
    </row>
    <row r="205" spans="1:11" x14ac:dyDescent="0.2">
      <c r="A205" s="12" t="s">
        <v>362</v>
      </c>
      <c r="B205" s="8">
        <v>125000</v>
      </c>
      <c r="C205" s="8">
        <v>103000</v>
      </c>
      <c r="D205" s="8">
        <v>22000</v>
      </c>
      <c r="E205" s="8">
        <v>10000</v>
      </c>
      <c r="F205" s="8" t="s">
        <v>571</v>
      </c>
      <c r="G205" s="8">
        <v>10000</v>
      </c>
      <c r="H205" s="9">
        <v>39.9</v>
      </c>
      <c r="I205" s="9" t="s">
        <v>571</v>
      </c>
      <c r="J205" s="9">
        <v>44.1</v>
      </c>
      <c r="K205" s="8"/>
    </row>
    <row r="206" spans="1:11" x14ac:dyDescent="0.2">
      <c r="A206" s="12" t="s">
        <v>363</v>
      </c>
      <c r="B206" s="8">
        <v>124000</v>
      </c>
      <c r="C206" s="8">
        <v>102000</v>
      </c>
      <c r="D206" s="8">
        <v>22000</v>
      </c>
      <c r="E206" s="8">
        <v>10000</v>
      </c>
      <c r="F206" s="8" t="s">
        <v>571</v>
      </c>
      <c r="G206" s="8">
        <v>10000</v>
      </c>
      <c r="H206" s="9">
        <v>45.2</v>
      </c>
      <c r="I206" s="9" t="s">
        <v>571</v>
      </c>
      <c r="J206" s="9">
        <v>45.4</v>
      </c>
      <c r="K206" s="8"/>
    </row>
    <row r="207" spans="1:11" x14ac:dyDescent="0.2">
      <c r="A207" s="12" t="s">
        <v>364</v>
      </c>
      <c r="B207" s="8">
        <v>124000</v>
      </c>
      <c r="C207" s="8">
        <v>103000</v>
      </c>
      <c r="D207" s="8">
        <v>21000</v>
      </c>
      <c r="E207" s="8">
        <v>10000</v>
      </c>
      <c r="F207" s="8" t="s">
        <v>571</v>
      </c>
      <c r="G207" s="8">
        <v>9000</v>
      </c>
      <c r="H207" s="9">
        <v>46.6</v>
      </c>
      <c r="I207" s="9" t="s">
        <v>571</v>
      </c>
      <c r="J207" s="9">
        <v>43.3</v>
      </c>
      <c r="K207" s="8"/>
    </row>
    <row r="208" spans="1:11" x14ac:dyDescent="0.2">
      <c r="A208" s="12" t="s">
        <v>365</v>
      </c>
      <c r="B208" s="8">
        <v>120000</v>
      </c>
      <c r="C208" s="8">
        <v>100000</v>
      </c>
      <c r="D208" s="8">
        <v>20000</v>
      </c>
      <c r="E208" s="8" t="s">
        <v>571</v>
      </c>
      <c r="F208" s="8" t="s">
        <v>571</v>
      </c>
      <c r="G208" s="8">
        <v>11000</v>
      </c>
      <c r="H208" s="9" t="s">
        <v>571</v>
      </c>
      <c r="I208" s="9" t="s">
        <v>571</v>
      </c>
      <c r="J208" s="9">
        <v>55.7</v>
      </c>
      <c r="K208" s="8"/>
    </row>
    <row r="209" spans="1:11" x14ac:dyDescent="0.2">
      <c r="A209" s="12" t="s">
        <v>366</v>
      </c>
      <c r="B209" s="8">
        <v>122000</v>
      </c>
      <c r="C209" s="8">
        <v>101000</v>
      </c>
      <c r="D209" s="8">
        <v>21000</v>
      </c>
      <c r="E209" s="8">
        <v>8000</v>
      </c>
      <c r="F209" s="8" t="s">
        <v>571</v>
      </c>
      <c r="G209" s="8">
        <v>11000</v>
      </c>
      <c r="H209" s="9">
        <v>38.6</v>
      </c>
      <c r="I209" s="9" t="s">
        <v>571</v>
      </c>
      <c r="J209" s="9">
        <v>51.8</v>
      </c>
      <c r="K209" s="8"/>
    </row>
    <row r="210" spans="1:11" x14ac:dyDescent="0.2">
      <c r="A210" s="12" t="s">
        <v>367</v>
      </c>
      <c r="B210" s="8">
        <v>121000</v>
      </c>
      <c r="C210" s="8">
        <v>101000</v>
      </c>
      <c r="D210" s="8">
        <v>20000</v>
      </c>
      <c r="E210" s="8">
        <v>8000</v>
      </c>
      <c r="F210" s="8" t="s">
        <v>571</v>
      </c>
      <c r="G210" s="8">
        <v>10000</v>
      </c>
      <c r="H210" s="9">
        <v>42.2</v>
      </c>
      <c r="I210" s="9" t="s">
        <v>571</v>
      </c>
      <c r="J210" s="9">
        <v>51.2</v>
      </c>
      <c r="K210" s="8"/>
    </row>
    <row r="211" spans="1:11" x14ac:dyDescent="0.2">
      <c r="A211" s="12" t="s">
        <v>368</v>
      </c>
      <c r="B211" s="8">
        <v>122000</v>
      </c>
      <c r="C211" s="8">
        <v>102000</v>
      </c>
      <c r="D211" s="8">
        <v>19000</v>
      </c>
      <c r="E211" s="8" t="s">
        <v>571</v>
      </c>
      <c r="F211" s="8" t="s">
        <v>571</v>
      </c>
      <c r="G211" s="8">
        <v>10000</v>
      </c>
      <c r="H211" s="9" t="s">
        <v>571</v>
      </c>
      <c r="I211" s="9" t="s">
        <v>571</v>
      </c>
      <c r="J211" s="9">
        <v>54.1</v>
      </c>
      <c r="K211" s="8"/>
    </row>
    <row r="212" spans="1:11" x14ac:dyDescent="0.2">
      <c r="A212" s="12" t="s">
        <v>369</v>
      </c>
      <c r="B212" s="8">
        <v>121000</v>
      </c>
      <c r="C212" s="8">
        <v>103000</v>
      </c>
      <c r="D212" s="8">
        <v>18000</v>
      </c>
      <c r="E212" s="8" t="s">
        <v>571</v>
      </c>
      <c r="F212" s="8" t="s">
        <v>571</v>
      </c>
      <c r="G212" s="8">
        <v>10000</v>
      </c>
      <c r="H212" s="9" t="s">
        <v>571</v>
      </c>
      <c r="I212" s="9" t="s">
        <v>571</v>
      </c>
      <c r="J212" s="9">
        <v>55.9</v>
      </c>
      <c r="K212" s="8"/>
    </row>
    <row r="213" spans="1:11" x14ac:dyDescent="0.2">
      <c r="A213" s="12" t="s">
        <v>370</v>
      </c>
      <c r="B213" s="8">
        <v>124000</v>
      </c>
      <c r="C213" s="8">
        <v>104000</v>
      </c>
      <c r="D213" s="8">
        <v>20000</v>
      </c>
      <c r="E213" s="8" t="s">
        <v>571</v>
      </c>
      <c r="F213" s="8" t="s">
        <v>571</v>
      </c>
      <c r="G213" s="8">
        <v>12000</v>
      </c>
      <c r="H213" s="9" t="s">
        <v>571</v>
      </c>
      <c r="I213" s="9" t="s">
        <v>571</v>
      </c>
      <c r="J213" s="9">
        <v>56.8</v>
      </c>
      <c r="K213" s="8"/>
    </row>
    <row r="214" spans="1:11" x14ac:dyDescent="0.2">
      <c r="A214" s="12" t="s">
        <v>371</v>
      </c>
      <c r="B214" s="8">
        <v>124000</v>
      </c>
      <c r="C214" s="8">
        <v>103000</v>
      </c>
      <c r="D214" s="8">
        <v>21000</v>
      </c>
      <c r="E214" s="8">
        <v>8000</v>
      </c>
      <c r="F214" s="8" t="s">
        <v>571</v>
      </c>
      <c r="G214" s="8">
        <v>12000</v>
      </c>
      <c r="H214" s="9">
        <v>38.9</v>
      </c>
      <c r="I214" s="9" t="s">
        <v>571</v>
      </c>
      <c r="J214" s="9">
        <v>55.7</v>
      </c>
      <c r="K214" s="8"/>
    </row>
    <row r="215" spans="1:11" x14ac:dyDescent="0.2">
      <c r="A215" s="12" t="s">
        <v>372</v>
      </c>
      <c r="B215" s="8">
        <v>122000</v>
      </c>
      <c r="C215" s="8">
        <v>101000</v>
      </c>
      <c r="D215" s="8">
        <v>21000</v>
      </c>
      <c r="E215" s="8" t="s">
        <v>571</v>
      </c>
      <c r="F215" s="8" t="s">
        <v>571</v>
      </c>
      <c r="G215" s="8">
        <v>13000</v>
      </c>
      <c r="H215" s="9" t="s">
        <v>571</v>
      </c>
      <c r="I215" s="9" t="s">
        <v>571</v>
      </c>
      <c r="J215" s="9">
        <v>61.4</v>
      </c>
      <c r="K215" s="8"/>
    </row>
    <row r="216" spans="1:11" x14ac:dyDescent="0.2">
      <c r="A216" s="12" t="s">
        <v>373</v>
      </c>
      <c r="B216" s="8">
        <v>121000</v>
      </c>
      <c r="C216" s="8">
        <v>100000</v>
      </c>
      <c r="D216" s="8">
        <v>22000</v>
      </c>
      <c r="E216" s="8" t="s">
        <v>571</v>
      </c>
      <c r="F216" s="8" t="s">
        <v>571</v>
      </c>
      <c r="G216" s="8">
        <v>13000</v>
      </c>
      <c r="H216" s="9" t="s">
        <v>571</v>
      </c>
      <c r="I216" s="9" t="s">
        <v>571</v>
      </c>
      <c r="J216" s="9">
        <v>59.3</v>
      </c>
      <c r="K216" s="8"/>
    </row>
    <row r="217" spans="1:11" x14ac:dyDescent="0.2">
      <c r="A217" s="12" t="s">
        <v>374</v>
      </c>
      <c r="B217" s="8">
        <v>119000</v>
      </c>
      <c r="C217" s="8">
        <v>98000</v>
      </c>
      <c r="D217" s="8">
        <v>21000</v>
      </c>
      <c r="E217" s="8">
        <v>8000</v>
      </c>
      <c r="F217" s="8" t="s">
        <v>571</v>
      </c>
      <c r="G217" s="8">
        <v>11000</v>
      </c>
      <c r="H217" s="9">
        <v>39.9</v>
      </c>
      <c r="I217" s="9" t="s">
        <v>571</v>
      </c>
      <c r="J217" s="9">
        <v>50.5</v>
      </c>
      <c r="K217" s="8"/>
    </row>
    <row r="218" spans="1:11" x14ac:dyDescent="0.2">
      <c r="A218" s="12" t="s">
        <v>375</v>
      </c>
      <c r="B218" s="8">
        <v>124000</v>
      </c>
      <c r="C218" s="8">
        <v>106000</v>
      </c>
      <c r="D218" s="8">
        <v>18000</v>
      </c>
      <c r="E218" s="8" t="s">
        <v>571</v>
      </c>
      <c r="F218" s="8" t="s">
        <v>571</v>
      </c>
      <c r="G218" s="8">
        <v>9000</v>
      </c>
      <c r="H218" s="9" t="s">
        <v>571</v>
      </c>
      <c r="I218" s="9" t="s">
        <v>571</v>
      </c>
      <c r="J218" s="9">
        <v>48.7</v>
      </c>
      <c r="K218" s="8"/>
    </row>
    <row r="219" spans="1:11" x14ac:dyDescent="0.2">
      <c r="A219" s="12" t="s">
        <v>376</v>
      </c>
      <c r="B219" s="8">
        <v>122000</v>
      </c>
      <c r="C219" s="8">
        <v>105000</v>
      </c>
      <c r="D219" s="8">
        <v>17000</v>
      </c>
      <c r="E219" s="8" t="s">
        <v>571</v>
      </c>
      <c r="F219" s="8" t="s">
        <v>571</v>
      </c>
      <c r="G219" s="8">
        <v>8000</v>
      </c>
      <c r="H219" s="9" t="s">
        <v>571</v>
      </c>
      <c r="I219" s="9" t="s">
        <v>571</v>
      </c>
      <c r="J219" s="9">
        <v>47.3</v>
      </c>
      <c r="K219" s="8"/>
    </row>
    <row r="220" spans="1:11" x14ac:dyDescent="0.2">
      <c r="A220" s="12" t="s">
        <v>377</v>
      </c>
      <c r="B220" s="8">
        <v>121000</v>
      </c>
      <c r="C220" s="8">
        <v>102000</v>
      </c>
      <c r="D220" s="8">
        <v>19000</v>
      </c>
      <c r="E220" s="8">
        <v>8000</v>
      </c>
      <c r="F220" s="8" t="s">
        <v>571</v>
      </c>
      <c r="G220" s="8">
        <v>9000</v>
      </c>
      <c r="H220" s="9">
        <v>43.5</v>
      </c>
      <c r="I220" s="9" t="s">
        <v>571</v>
      </c>
      <c r="J220" s="9">
        <v>46.4</v>
      </c>
      <c r="K220" s="8"/>
    </row>
    <row r="221" spans="1:11" x14ac:dyDescent="0.2">
      <c r="A221" s="12" t="s">
        <v>378</v>
      </c>
      <c r="B221" s="8">
        <v>120000</v>
      </c>
      <c r="C221" s="8">
        <v>100000</v>
      </c>
      <c r="D221" s="8">
        <v>19000</v>
      </c>
      <c r="E221" s="8">
        <v>9000</v>
      </c>
      <c r="F221" s="8" t="s">
        <v>571</v>
      </c>
      <c r="G221" s="8">
        <v>9000</v>
      </c>
      <c r="H221" s="9">
        <v>44.2</v>
      </c>
      <c r="I221" s="9" t="s">
        <v>571</v>
      </c>
      <c r="J221" s="9">
        <v>48.1</v>
      </c>
      <c r="K221" s="8"/>
    </row>
    <row r="222" spans="1:11" x14ac:dyDescent="0.2">
      <c r="A222" s="12" t="s">
        <v>379</v>
      </c>
      <c r="B222" s="8">
        <v>123000</v>
      </c>
      <c r="C222" s="8">
        <v>101000</v>
      </c>
      <c r="D222" s="8">
        <v>22000</v>
      </c>
      <c r="E222" s="8">
        <v>9000</v>
      </c>
      <c r="F222" s="8" t="s">
        <v>571</v>
      </c>
      <c r="G222" s="8">
        <v>12000</v>
      </c>
      <c r="H222" s="9">
        <v>41.4</v>
      </c>
      <c r="I222" s="9" t="s">
        <v>571</v>
      </c>
      <c r="J222" s="9">
        <v>52</v>
      </c>
      <c r="K222" s="8"/>
    </row>
    <row r="223" spans="1:11" x14ac:dyDescent="0.2">
      <c r="A223" s="12" t="s">
        <v>380</v>
      </c>
      <c r="B223" s="8">
        <v>124000</v>
      </c>
      <c r="C223" s="8">
        <v>103000</v>
      </c>
      <c r="D223" s="8">
        <v>21000</v>
      </c>
      <c r="E223" s="8">
        <v>8000</v>
      </c>
      <c r="F223" s="8" t="s">
        <v>571</v>
      </c>
      <c r="G223" s="8">
        <v>12000</v>
      </c>
      <c r="H223" s="9">
        <v>39.4</v>
      </c>
      <c r="I223" s="9" t="s">
        <v>571</v>
      </c>
      <c r="J223" s="9">
        <v>54.1</v>
      </c>
      <c r="K223" s="8"/>
    </row>
    <row r="224" spans="1:11" x14ac:dyDescent="0.2">
      <c r="A224" s="12" t="s">
        <v>381</v>
      </c>
      <c r="B224" s="8">
        <v>123000</v>
      </c>
      <c r="C224" s="8">
        <v>102000</v>
      </c>
      <c r="D224" s="8">
        <v>21000</v>
      </c>
      <c r="E224" s="8" t="s">
        <v>571</v>
      </c>
      <c r="F224" s="8" t="s">
        <v>571</v>
      </c>
      <c r="G224" s="8">
        <v>12000</v>
      </c>
      <c r="H224" s="9" t="s">
        <v>571</v>
      </c>
      <c r="I224" s="9" t="s">
        <v>571</v>
      </c>
      <c r="J224" s="9">
        <v>57.3</v>
      </c>
      <c r="K224" s="8"/>
    </row>
    <row r="225" spans="1:11" x14ac:dyDescent="0.2">
      <c r="A225" s="12" t="s">
        <v>382</v>
      </c>
      <c r="B225" s="8">
        <v>125000</v>
      </c>
      <c r="C225" s="8">
        <v>104000</v>
      </c>
      <c r="D225" s="8">
        <v>21000</v>
      </c>
      <c r="E225" s="8" t="s">
        <v>571</v>
      </c>
      <c r="F225" s="8" t="s">
        <v>571</v>
      </c>
      <c r="G225" s="8">
        <v>13000</v>
      </c>
      <c r="H225" s="9" t="s">
        <v>571</v>
      </c>
      <c r="I225" s="9" t="s">
        <v>571</v>
      </c>
      <c r="J225" s="9">
        <v>62.4</v>
      </c>
      <c r="K225" s="8"/>
    </row>
    <row r="226" spans="1:11" x14ac:dyDescent="0.2">
      <c r="A226" s="12" t="s">
        <v>383</v>
      </c>
      <c r="B226" s="8">
        <v>126000</v>
      </c>
      <c r="C226" s="8">
        <v>104000</v>
      </c>
      <c r="D226" s="8">
        <v>22000</v>
      </c>
      <c r="E226" s="8" t="s">
        <v>571</v>
      </c>
      <c r="F226" s="8" t="s">
        <v>571</v>
      </c>
      <c r="G226" s="8">
        <v>13000</v>
      </c>
      <c r="H226" s="9" t="s">
        <v>571</v>
      </c>
      <c r="I226" s="9" t="s">
        <v>571</v>
      </c>
      <c r="J226" s="9">
        <v>62.1</v>
      </c>
      <c r="K226" s="8"/>
    </row>
    <row r="227" spans="1:11" x14ac:dyDescent="0.2">
      <c r="A227" s="12" t="s">
        <v>384</v>
      </c>
      <c r="B227" s="8">
        <v>125000</v>
      </c>
      <c r="C227" s="8">
        <v>101000</v>
      </c>
      <c r="D227" s="8">
        <v>23000</v>
      </c>
      <c r="E227" s="8">
        <v>9000</v>
      </c>
      <c r="F227" s="8" t="s">
        <v>571</v>
      </c>
      <c r="G227" s="8">
        <v>14000</v>
      </c>
      <c r="H227" s="9">
        <v>36.6</v>
      </c>
      <c r="I227" s="9" t="s">
        <v>571</v>
      </c>
      <c r="J227" s="9">
        <v>61.3</v>
      </c>
      <c r="K227" s="8"/>
    </row>
    <row r="228" spans="1:11" x14ac:dyDescent="0.2">
      <c r="A228" s="12" t="s">
        <v>385</v>
      </c>
      <c r="B228" s="8">
        <v>123000</v>
      </c>
      <c r="C228" s="8">
        <v>102000</v>
      </c>
      <c r="D228" s="8">
        <v>21000</v>
      </c>
      <c r="E228" s="8">
        <v>8000</v>
      </c>
      <c r="F228" s="8" t="s">
        <v>571</v>
      </c>
      <c r="G228" s="8">
        <v>13000</v>
      </c>
      <c r="H228" s="9">
        <v>38.9</v>
      </c>
      <c r="I228" s="9" t="s">
        <v>571</v>
      </c>
      <c r="J228" s="9">
        <v>59</v>
      </c>
      <c r="K228" s="8"/>
    </row>
    <row r="229" spans="1:11" x14ac:dyDescent="0.2">
      <c r="A229" s="12" t="s">
        <v>386</v>
      </c>
      <c r="B229" s="8">
        <v>118000</v>
      </c>
      <c r="C229" s="8">
        <v>98000</v>
      </c>
      <c r="D229" s="8">
        <v>20000</v>
      </c>
      <c r="E229" s="8" t="s">
        <v>571</v>
      </c>
      <c r="F229" s="8" t="s">
        <v>571</v>
      </c>
      <c r="G229" s="8">
        <v>12000</v>
      </c>
      <c r="H229" s="9" t="s">
        <v>571</v>
      </c>
      <c r="I229" s="9" t="s">
        <v>571</v>
      </c>
      <c r="J229" s="9">
        <v>59.9</v>
      </c>
      <c r="K229" s="8"/>
    </row>
    <row r="230" spans="1:11" x14ac:dyDescent="0.2">
      <c r="A230" s="12" t="s">
        <v>387</v>
      </c>
      <c r="B230" s="8">
        <v>121000</v>
      </c>
      <c r="C230" s="8">
        <v>101000</v>
      </c>
      <c r="D230" s="8">
        <v>20000</v>
      </c>
      <c r="E230" s="8">
        <v>10000</v>
      </c>
      <c r="F230" s="8" t="s">
        <v>571</v>
      </c>
      <c r="G230" s="8">
        <v>9000</v>
      </c>
      <c r="H230" s="9">
        <v>50.7</v>
      </c>
      <c r="I230" s="9" t="s">
        <v>571</v>
      </c>
      <c r="J230" s="9">
        <v>47.1</v>
      </c>
      <c r="K230" s="8"/>
    </row>
    <row r="231" spans="1:11" x14ac:dyDescent="0.2">
      <c r="A231" s="12" t="s">
        <v>388</v>
      </c>
      <c r="B231" s="8">
        <v>119000</v>
      </c>
      <c r="C231" s="8">
        <v>100000</v>
      </c>
      <c r="D231" s="8">
        <v>19000</v>
      </c>
      <c r="E231" s="8">
        <v>10000</v>
      </c>
      <c r="F231" s="8" t="s">
        <v>571</v>
      </c>
      <c r="G231" s="8" t="s">
        <v>571</v>
      </c>
      <c r="H231" s="9">
        <v>53.4</v>
      </c>
      <c r="I231" s="9" t="s">
        <v>571</v>
      </c>
      <c r="J231" s="9" t="s">
        <v>571</v>
      </c>
      <c r="K231" s="8"/>
    </row>
    <row r="232" spans="1:11" x14ac:dyDescent="0.2">
      <c r="A232" s="12" t="s">
        <v>389</v>
      </c>
      <c r="B232" s="8">
        <v>121000</v>
      </c>
      <c r="C232" s="8">
        <v>102000</v>
      </c>
      <c r="D232" s="8">
        <v>19000</v>
      </c>
      <c r="E232" s="8">
        <v>8000</v>
      </c>
      <c r="F232" s="8" t="s">
        <v>571</v>
      </c>
      <c r="G232" s="8">
        <v>10000</v>
      </c>
      <c r="H232" s="9">
        <v>44.4</v>
      </c>
      <c r="I232" s="9" t="s">
        <v>571</v>
      </c>
      <c r="J232" s="9">
        <v>50.6</v>
      </c>
      <c r="K232" s="8"/>
    </row>
    <row r="233" spans="1:11" x14ac:dyDescent="0.2">
      <c r="A233" s="12" t="s">
        <v>390</v>
      </c>
      <c r="B233" s="8">
        <v>122000</v>
      </c>
      <c r="C233" s="8">
        <v>100000</v>
      </c>
      <c r="D233" s="8">
        <v>22000</v>
      </c>
      <c r="E233" s="8">
        <v>8000</v>
      </c>
      <c r="F233" s="8" t="s">
        <v>571</v>
      </c>
      <c r="G233" s="8">
        <v>11000</v>
      </c>
      <c r="H233" s="9">
        <v>38.9</v>
      </c>
      <c r="I233" s="9" t="s">
        <v>571</v>
      </c>
      <c r="J233" s="9">
        <v>51.8</v>
      </c>
      <c r="K233" s="8"/>
    </row>
    <row r="234" spans="1:11" x14ac:dyDescent="0.2">
      <c r="A234" s="12" t="s">
        <v>391</v>
      </c>
      <c r="B234" s="8">
        <v>121000</v>
      </c>
      <c r="C234" s="8">
        <v>102000</v>
      </c>
      <c r="D234" s="8">
        <v>19000</v>
      </c>
      <c r="E234" s="8" t="s">
        <v>571</v>
      </c>
      <c r="F234" s="8" t="s">
        <v>571</v>
      </c>
      <c r="G234" s="8">
        <v>8000</v>
      </c>
      <c r="H234" s="9" t="s">
        <v>571</v>
      </c>
      <c r="I234" s="9" t="s">
        <v>571</v>
      </c>
      <c r="J234" s="9">
        <v>42.6</v>
      </c>
      <c r="K234" s="8"/>
    </row>
    <row r="235" spans="1:11" x14ac:dyDescent="0.2">
      <c r="A235" s="12" t="s">
        <v>392</v>
      </c>
      <c r="B235" s="8">
        <v>121000</v>
      </c>
      <c r="C235" s="8">
        <v>100000</v>
      </c>
      <c r="D235" s="8">
        <v>21000</v>
      </c>
      <c r="E235" s="8">
        <v>9000</v>
      </c>
      <c r="F235" s="8" t="s">
        <v>571</v>
      </c>
      <c r="G235" s="8">
        <v>9000</v>
      </c>
      <c r="H235" s="9">
        <v>41.1</v>
      </c>
      <c r="I235" s="9" t="s">
        <v>571</v>
      </c>
      <c r="J235" s="9">
        <v>44.4</v>
      </c>
      <c r="K235" s="8"/>
    </row>
    <row r="236" spans="1:11" x14ac:dyDescent="0.2">
      <c r="A236" s="12" t="s">
        <v>393</v>
      </c>
      <c r="B236" s="8">
        <v>121000</v>
      </c>
      <c r="C236" s="8">
        <v>99000</v>
      </c>
      <c r="D236" s="8">
        <v>22000</v>
      </c>
      <c r="E236" s="8">
        <v>8000</v>
      </c>
      <c r="F236" s="8" t="s">
        <v>571</v>
      </c>
      <c r="G236" s="8">
        <v>12000</v>
      </c>
      <c r="H236" s="9">
        <v>37.200000000000003</v>
      </c>
      <c r="I236" s="9" t="s">
        <v>571</v>
      </c>
      <c r="J236" s="9">
        <v>52.4</v>
      </c>
      <c r="K236" s="8"/>
    </row>
    <row r="237" spans="1:11" x14ac:dyDescent="0.2">
      <c r="A237" s="12" t="s">
        <v>394</v>
      </c>
      <c r="B237" s="8">
        <v>121000</v>
      </c>
      <c r="C237" s="8">
        <v>100000</v>
      </c>
      <c r="D237" s="8">
        <v>22000</v>
      </c>
      <c r="E237" s="8" t="s">
        <v>571</v>
      </c>
      <c r="F237" s="8" t="s">
        <v>571</v>
      </c>
      <c r="G237" s="8">
        <v>12000</v>
      </c>
      <c r="H237" s="9" t="s">
        <v>571</v>
      </c>
      <c r="I237" s="9" t="s">
        <v>571</v>
      </c>
      <c r="J237" s="9">
        <v>55.2</v>
      </c>
      <c r="K237" s="8"/>
    </row>
    <row r="238" spans="1:11" x14ac:dyDescent="0.2">
      <c r="A238" s="12" t="s">
        <v>395</v>
      </c>
      <c r="B238" s="8">
        <v>121000</v>
      </c>
      <c r="C238" s="8">
        <v>104000</v>
      </c>
      <c r="D238" s="8">
        <v>17000</v>
      </c>
      <c r="E238" s="8" t="s">
        <v>571</v>
      </c>
      <c r="F238" s="8" t="s">
        <v>571</v>
      </c>
      <c r="G238" s="8">
        <v>10000</v>
      </c>
      <c r="H238" s="9" t="s">
        <v>571</v>
      </c>
      <c r="I238" s="9" t="s">
        <v>571</v>
      </c>
      <c r="J238" s="9">
        <v>59.8</v>
      </c>
      <c r="K238" s="8"/>
    </row>
    <row r="239" spans="1:11" x14ac:dyDescent="0.2">
      <c r="A239" s="12" t="s">
        <v>396</v>
      </c>
      <c r="B239" s="8">
        <v>117000</v>
      </c>
      <c r="C239" s="8">
        <v>103000</v>
      </c>
      <c r="D239" s="8">
        <v>14000</v>
      </c>
      <c r="E239" s="8" t="s">
        <v>571</v>
      </c>
      <c r="F239" s="8" t="s">
        <v>571</v>
      </c>
      <c r="G239" s="8">
        <v>8000</v>
      </c>
      <c r="H239" s="9" t="s">
        <v>571</v>
      </c>
      <c r="I239" s="9" t="s">
        <v>571</v>
      </c>
      <c r="J239" s="9">
        <v>58.2</v>
      </c>
      <c r="K239" s="8"/>
    </row>
    <row r="240" spans="1:11" x14ac:dyDescent="0.2">
      <c r="A240" s="12" t="s">
        <v>397</v>
      </c>
      <c r="B240" s="8">
        <v>118000</v>
      </c>
      <c r="C240" s="8">
        <v>100000</v>
      </c>
      <c r="D240" s="8">
        <v>18000</v>
      </c>
      <c r="E240" s="8" t="s">
        <v>571</v>
      </c>
      <c r="F240" s="8" t="s">
        <v>571</v>
      </c>
      <c r="G240" s="8">
        <v>11000</v>
      </c>
      <c r="H240" s="9" t="s">
        <v>571</v>
      </c>
      <c r="I240" s="9" t="s">
        <v>571</v>
      </c>
      <c r="J240" s="9">
        <v>61.3</v>
      </c>
      <c r="K240" s="8"/>
    </row>
    <row r="241" spans="1:11" x14ac:dyDescent="0.2">
      <c r="A241" s="12" t="s">
        <v>398</v>
      </c>
      <c r="B241" s="8">
        <v>120000</v>
      </c>
      <c r="C241" s="8">
        <v>101000</v>
      </c>
      <c r="D241" s="8">
        <v>19000</v>
      </c>
      <c r="E241" s="8" t="s">
        <v>571</v>
      </c>
      <c r="F241" s="8" t="s">
        <v>571</v>
      </c>
      <c r="G241" s="8">
        <v>10000</v>
      </c>
      <c r="H241" s="9" t="s">
        <v>571</v>
      </c>
      <c r="I241" s="9" t="s">
        <v>571</v>
      </c>
      <c r="J241" s="9">
        <v>54.6</v>
      </c>
      <c r="K241" s="8"/>
    </row>
    <row r="242" spans="1:11" x14ac:dyDescent="0.2">
      <c r="A242" s="12" t="s">
        <v>399</v>
      </c>
      <c r="B242" s="8">
        <v>126000</v>
      </c>
      <c r="C242" s="8">
        <v>106000</v>
      </c>
      <c r="D242" s="8">
        <v>20000</v>
      </c>
      <c r="E242" s="8" t="s">
        <v>571</v>
      </c>
      <c r="F242" s="8" t="s">
        <v>571</v>
      </c>
      <c r="G242" s="8">
        <v>12000</v>
      </c>
      <c r="H242" s="9" t="s">
        <v>571</v>
      </c>
      <c r="I242" s="9" t="s">
        <v>571</v>
      </c>
      <c r="J242" s="9">
        <v>60.3</v>
      </c>
      <c r="K242" s="8"/>
    </row>
    <row r="243" spans="1:11" x14ac:dyDescent="0.2">
      <c r="A243" s="12" t="s">
        <v>400</v>
      </c>
      <c r="B243" s="8">
        <v>123000</v>
      </c>
      <c r="C243" s="8">
        <v>104000</v>
      </c>
      <c r="D243" s="8">
        <v>19000</v>
      </c>
      <c r="E243" s="8" t="s">
        <v>571</v>
      </c>
      <c r="F243" s="8" t="s">
        <v>571</v>
      </c>
      <c r="G243" s="8">
        <v>11000</v>
      </c>
      <c r="H243" s="9" t="s">
        <v>571</v>
      </c>
      <c r="I243" s="9" t="s">
        <v>571</v>
      </c>
      <c r="J243" s="9">
        <v>58.3</v>
      </c>
      <c r="K243" s="8"/>
    </row>
    <row r="244" spans="1:11" x14ac:dyDescent="0.2">
      <c r="A244" s="12" t="s">
        <v>401</v>
      </c>
      <c r="B244" s="8">
        <v>122000</v>
      </c>
      <c r="C244" s="8">
        <v>102000</v>
      </c>
      <c r="D244" s="8">
        <v>20000</v>
      </c>
      <c r="E244" s="8" t="s">
        <v>571</v>
      </c>
      <c r="F244" s="8" t="s">
        <v>571</v>
      </c>
      <c r="G244" s="8">
        <v>12000</v>
      </c>
      <c r="H244" s="9" t="s">
        <v>571</v>
      </c>
      <c r="I244" s="9" t="s">
        <v>571</v>
      </c>
      <c r="J244" s="9">
        <v>60.2</v>
      </c>
      <c r="K244" s="8"/>
    </row>
    <row r="245" spans="1:11" x14ac:dyDescent="0.2">
      <c r="A245" s="12" t="s">
        <v>402</v>
      </c>
      <c r="B245" s="8">
        <v>129000</v>
      </c>
      <c r="C245" s="8">
        <v>106000</v>
      </c>
      <c r="D245" s="8">
        <v>23000</v>
      </c>
      <c r="E245" s="8">
        <v>9000</v>
      </c>
      <c r="F245" s="8" t="s">
        <v>571</v>
      </c>
      <c r="G245" s="8">
        <v>13000</v>
      </c>
      <c r="H245" s="9">
        <v>37.700000000000003</v>
      </c>
      <c r="I245" s="9" t="s">
        <v>571</v>
      </c>
      <c r="J245" s="9">
        <v>56.2</v>
      </c>
      <c r="K245" s="8"/>
    </row>
    <row r="246" spans="1:11" x14ac:dyDescent="0.2">
      <c r="A246" s="12" t="s">
        <v>403</v>
      </c>
      <c r="B246" s="8">
        <v>129000</v>
      </c>
      <c r="C246" s="8">
        <v>106000</v>
      </c>
      <c r="D246" s="8">
        <v>23000</v>
      </c>
      <c r="E246" s="8">
        <v>10000</v>
      </c>
      <c r="F246" s="8" t="s">
        <v>571</v>
      </c>
      <c r="G246" s="8">
        <v>12000</v>
      </c>
      <c r="H246" s="9">
        <v>44.5</v>
      </c>
      <c r="I246" s="9" t="s">
        <v>571</v>
      </c>
      <c r="J246" s="9">
        <v>50.8</v>
      </c>
      <c r="K246" s="8"/>
    </row>
    <row r="247" spans="1:11" x14ac:dyDescent="0.2">
      <c r="A247" s="12" t="s">
        <v>404</v>
      </c>
      <c r="B247" s="8">
        <v>127000</v>
      </c>
      <c r="C247" s="8">
        <v>103000</v>
      </c>
      <c r="D247" s="8">
        <v>24000</v>
      </c>
      <c r="E247" s="8">
        <v>11000</v>
      </c>
      <c r="F247" s="8" t="s">
        <v>571</v>
      </c>
      <c r="G247" s="8">
        <v>12000</v>
      </c>
      <c r="H247" s="9">
        <v>45.6</v>
      </c>
      <c r="I247" s="9" t="s">
        <v>571</v>
      </c>
      <c r="J247" s="9">
        <v>49.3</v>
      </c>
      <c r="K247" s="8"/>
    </row>
    <row r="248" spans="1:11" x14ac:dyDescent="0.2">
      <c r="A248" s="12" t="s">
        <v>405</v>
      </c>
      <c r="B248" s="8">
        <v>118000</v>
      </c>
      <c r="C248" s="8">
        <v>99000</v>
      </c>
      <c r="D248" s="8">
        <v>19000</v>
      </c>
      <c r="E248" s="8">
        <v>8000</v>
      </c>
      <c r="F248" s="8" t="s">
        <v>571</v>
      </c>
      <c r="G248" s="8">
        <v>10000</v>
      </c>
      <c r="H248" s="9">
        <v>43.8</v>
      </c>
      <c r="I248" s="9" t="s">
        <v>571</v>
      </c>
      <c r="J248" s="9">
        <v>52.6</v>
      </c>
      <c r="K248" s="8"/>
    </row>
    <row r="249" spans="1:11" x14ac:dyDescent="0.2">
      <c r="A249" s="12" t="s">
        <v>406</v>
      </c>
      <c r="B249" s="8">
        <v>119000</v>
      </c>
      <c r="C249" s="8">
        <v>100000</v>
      </c>
      <c r="D249" s="8">
        <v>19000</v>
      </c>
      <c r="E249" s="8">
        <v>9000</v>
      </c>
      <c r="F249" s="8" t="s">
        <v>571</v>
      </c>
      <c r="G249" s="8">
        <v>11000</v>
      </c>
      <c r="H249" s="9">
        <v>44.5</v>
      </c>
      <c r="I249" s="9" t="s">
        <v>571</v>
      </c>
      <c r="J249" s="9">
        <v>55.5</v>
      </c>
      <c r="K249" s="8"/>
    </row>
    <row r="250" spans="1:11" x14ac:dyDescent="0.2">
      <c r="A250" s="12" t="s">
        <v>407</v>
      </c>
      <c r="B250" s="8">
        <v>121000</v>
      </c>
      <c r="C250" s="8">
        <v>102000</v>
      </c>
      <c r="D250" s="8">
        <v>20000</v>
      </c>
      <c r="E250" s="8">
        <v>9000</v>
      </c>
      <c r="F250" s="8" t="s">
        <v>571</v>
      </c>
      <c r="G250" s="8">
        <v>10000</v>
      </c>
      <c r="H250" s="9">
        <v>43.4</v>
      </c>
      <c r="I250" s="9" t="s">
        <v>571</v>
      </c>
      <c r="J250" s="9">
        <v>52.8</v>
      </c>
      <c r="K250" s="8"/>
    </row>
    <row r="251" spans="1:11" x14ac:dyDescent="0.2">
      <c r="A251" s="12" t="s">
        <v>408</v>
      </c>
      <c r="B251" s="8">
        <v>125000</v>
      </c>
      <c r="C251" s="8">
        <v>103000</v>
      </c>
      <c r="D251" s="8">
        <v>22000</v>
      </c>
      <c r="E251" s="8">
        <v>11000</v>
      </c>
      <c r="F251" s="8" t="s">
        <v>571</v>
      </c>
      <c r="G251" s="8">
        <v>9000</v>
      </c>
      <c r="H251" s="9">
        <v>52.1</v>
      </c>
      <c r="I251" s="9" t="s">
        <v>571</v>
      </c>
      <c r="J251" s="9">
        <v>42.3</v>
      </c>
      <c r="K251" s="8"/>
    </row>
    <row r="252" spans="1:11" x14ac:dyDescent="0.2">
      <c r="A252" s="12" t="s">
        <v>409</v>
      </c>
      <c r="B252" s="8">
        <v>122000</v>
      </c>
      <c r="C252" s="8">
        <v>99000</v>
      </c>
      <c r="D252" s="8">
        <v>24000</v>
      </c>
      <c r="E252" s="8">
        <v>13000</v>
      </c>
      <c r="F252" s="8" t="s">
        <v>571</v>
      </c>
      <c r="G252" s="8">
        <v>9000</v>
      </c>
      <c r="H252" s="9">
        <v>53.5</v>
      </c>
      <c r="I252" s="9" t="s">
        <v>571</v>
      </c>
      <c r="J252" s="9">
        <v>39.5</v>
      </c>
      <c r="K252" s="8"/>
    </row>
    <row r="253" spans="1:11" x14ac:dyDescent="0.2">
      <c r="A253" s="12" t="s">
        <v>410</v>
      </c>
      <c r="B253" s="8">
        <v>122000</v>
      </c>
      <c r="C253" s="8">
        <v>100000</v>
      </c>
      <c r="D253" s="8">
        <v>23000</v>
      </c>
      <c r="E253" s="8">
        <v>13000</v>
      </c>
      <c r="F253" s="8" t="s">
        <v>571</v>
      </c>
      <c r="G253" s="8" t="s">
        <v>571</v>
      </c>
      <c r="H253" s="9">
        <v>58.3</v>
      </c>
      <c r="I253" s="9" t="s">
        <v>571</v>
      </c>
      <c r="J253" s="9" t="s">
        <v>571</v>
      </c>
      <c r="K253" s="8"/>
    </row>
    <row r="254" spans="1:11" x14ac:dyDescent="0.2">
      <c r="A254" s="12" t="s">
        <v>411</v>
      </c>
      <c r="B254" s="8">
        <v>123000</v>
      </c>
      <c r="C254" s="8">
        <v>99000</v>
      </c>
      <c r="D254" s="8">
        <v>24000</v>
      </c>
      <c r="E254" s="8">
        <v>15000</v>
      </c>
      <c r="F254" s="8" t="s">
        <v>571</v>
      </c>
      <c r="G254" s="8">
        <v>8000</v>
      </c>
      <c r="H254" s="9">
        <v>60.6</v>
      </c>
      <c r="I254" s="9" t="s">
        <v>571</v>
      </c>
      <c r="J254" s="9">
        <v>33.299999999999997</v>
      </c>
      <c r="K254" s="8"/>
    </row>
    <row r="255" spans="1:11" x14ac:dyDescent="0.2">
      <c r="A255" s="12" t="s">
        <v>412</v>
      </c>
      <c r="B255" s="8">
        <v>123000</v>
      </c>
      <c r="C255" s="8">
        <v>100000</v>
      </c>
      <c r="D255" s="8">
        <v>23000</v>
      </c>
      <c r="E255" s="8">
        <v>13000</v>
      </c>
      <c r="F255" s="8" t="s">
        <v>571</v>
      </c>
      <c r="G255" s="8">
        <v>8000</v>
      </c>
      <c r="H255" s="9">
        <v>58.1</v>
      </c>
      <c r="I255" s="9" t="s">
        <v>571</v>
      </c>
      <c r="J255" s="9">
        <v>35.5</v>
      </c>
      <c r="K255" s="8"/>
    </row>
    <row r="256" spans="1:11" x14ac:dyDescent="0.2">
      <c r="A256" s="12" t="s">
        <v>413</v>
      </c>
      <c r="B256" s="8">
        <v>115000</v>
      </c>
      <c r="C256" s="8">
        <v>94000</v>
      </c>
      <c r="D256" s="8">
        <v>22000</v>
      </c>
      <c r="E256" s="8">
        <v>12000</v>
      </c>
      <c r="F256" s="8" t="s">
        <v>571</v>
      </c>
      <c r="G256" s="8">
        <v>8000</v>
      </c>
      <c r="H256" s="9">
        <v>55.2</v>
      </c>
      <c r="I256" s="9" t="s">
        <v>571</v>
      </c>
      <c r="J256" s="9">
        <v>38.1</v>
      </c>
      <c r="K256" s="8"/>
    </row>
    <row r="257" spans="1:11" x14ac:dyDescent="0.2">
      <c r="A257" s="12" t="s">
        <v>414</v>
      </c>
      <c r="B257" s="8">
        <v>114000</v>
      </c>
      <c r="C257" s="8">
        <v>93000</v>
      </c>
      <c r="D257" s="8">
        <v>21000</v>
      </c>
      <c r="E257" s="8">
        <v>12000</v>
      </c>
      <c r="F257" s="8" t="s">
        <v>571</v>
      </c>
      <c r="G257" s="8" t="s">
        <v>571</v>
      </c>
      <c r="H257" s="9">
        <v>54.8</v>
      </c>
      <c r="I257" s="9" t="s">
        <v>571</v>
      </c>
      <c r="J257" s="9" t="s">
        <v>571</v>
      </c>
      <c r="K257" s="8"/>
    </row>
    <row r="258" spans="1:11" x14ac:dyDescent="0.2">
      <c r="A258" s="12" t="s">
        <v>415</v>
      </c>
      <c r="B258" s="8">
        <v>115000</v>
      </c>
      <c r="C258" s="8">
        <v>93000</v>
      </c>
      <c r="D258" s="8">
        <v>22000</v>
      </c>
      <c r="E258" s="8">
        <v>11000</v>
      </c>
      <c r="F258" s="8" t="s">
        <v>571</v>
      </c>
      <c r="G258" s="8">
        <v>9000</v>
      </c>
      <c r="H258" s="9">
        <v>50</v>
      </c>
      <c r="I258" s="9" t="s">
        <v>571</v>
      </c>
      <c r="J258" s="9">
        <v>43.3</v>
      </c>
      <c r="K258" s="8"/>
    </row>
    <row r="259" spans="1:11" x14ac:dyDescent="0.2">
      <c r="A259" s="12" t="s">
        <v>416</v>
      </c>
      <c r="B259" s="8">
        <v>115000</v>
      </c>
      <c r="C259" s="8">
        <v>94000</v>
      </c>
      <c r="D259" s="8">
        <v>21000</v>
      </c>
      <c r="E259" s="8">
        <v>11000</v>
      </c>
      <c r="F259" s="8" t="s">
        <v>571</v>
      </c>
      <c r="G259" s="8">
        <v>10000</v>
      </c>
      <c r="H259" s="9">
        <v>51.4</v>
      </c>
      <c r="I259" s="9" t="s">
        <v>571</v>
      </c>
      <c r="J259" s="9">
        <v>46.5</v>
      </c>
      <c r="K259" s="8"/>
    </row>
    <row r="260" spans="1:11" x14ac:dyDescent="0.2">
      <c r="A260" s="12" t="s">
        <v>417</v>
      </c>
      <c r="B260" s="8">
        <v>111000</v>
      </c>
      <c r="C260" s="8">
        <v>92000</v>
      </c>
      <c r="D260" s="8">
        <v>20000</v>
      </c>
      <c r="E260" s="8">
        <v>10000</v>
      </c>
      <c r="F260" s="8" t="s">
        <v>571</v>
      </c>
      <c r="G260" s="8">
        <v>9000</v>
      </c>
      <c r="H260" s="9">
        <v>51.1</v>
      </c>
      <c r="I260" s="9" t="s">
        <v>571</v>
      </c>
      <c r="J260" s="9">
        <v>46.4</v>
      </c>
      <c r="K260" s="8"/>
    </row>
    <row r="261" spans="1:11" x14ac:dyDescent="0.2">
      <c r="A261" s="12" t="s">
        <v>418</v>
      </c>
      <c r="B261" s="8">
        <v>111000</v>
      </c>
      <c r="C261" s="8">
        <v>91000</v>
      </c>
      <c r="D261" s="8">
        <v>20000</v>
      </c>
      <c r="E261" s="8">
        <v>11000</v>
      </c>
      <c r="F261" s="8" t="s">
        <v>571</v>
      </c>
      <c r="G261" s="8">
        <v>9000</v>
      </c>
      <c r="H261" s="9">
        <v>53.5</v>
      </c>
      <c r="I261" s="9" t="s">
        <v>571</v>
      </c>
      <c r="J261" s="9">
        <v>44.1</v>
      </c>
      <c r="K261" s="8"/>
    </row>
    <row r="262" spans="1:11" x14ac:dyDescent="0.2">
      <c r="A262" s="12" t="s">
        <v>419</v>
      </c>
      <c r="B262" s="8">
        <v>116000</v>
      </c>
      <c r="C262" s="8">
        <v>93000</v>
      </c>
      <c r="D262" s="8">
        <v>23000</v>
      </c>
      <c r="E262" s="8">
        <v>11000</v>
      </c>
      <c r="F262" s="8" t="s">
        <v>571</v>
      </c>
      <c r="G262" s="8">
        <v>11000</v>
      </c>
      <c r="H262" s="9">
        <v>47.9</v>
      </c>
      <c r="I262" s="9" t="s">
        <v>571</v>
      </c>
      <c r="J262" s="9">
        <v>47.3</v>
      </c>
      <c r="K262" s="8"/>
    </row>
    <row r="263" spans="1:11" x14ac:dyDescent="0.2">
      <c r="A263" s="12" t="s">
        <v>420</v>
      </c>
      <c r="B263" s="8">
        <v>116000</v>
      </c>
      <c r="C263" s="8">
        <v>93000</v>
      </c>
      <c r="D263" s="8">
        <v>23000</v>
      </c>
      <c r="E263" s="8">
        <v>10000</v>
      </c>
      <c r="F263" s="8" t="s">
        <v>571</v>
      </c>
      <c r="G263" s="8">
        <v>12000</v>
      </c>
      <c r="H263" s="9">
        <v>42.5</v>
      </c>
      <c r="I263" s="9" t="s">
        <v>571</v>
      </c>
      <c r="J263" s="9">
        <v>50.7</v>
      </c>
      <c r="K263" s="8"/>
    </row>
    <row r="264" spans="1:11" x14ac:dyDescent="0.2">
      <c r="A264" s="12" t="s">
        <v>421</v>
      </c>
      <c r="B264" s="8">
        <v>119000</v>
      </c>
      <c r="C264" s="8">
        <v>98000</v>
      </c>
      <c r="D264" s="8">
        <v>20000</v>
      </c>
      <c r="E264" s="8">
        <v>10000</v>
      </c>
      <c r="F264" s="8" t="s">
        <v>571</v>
      </c>
      <c r="G264" s="8">
        <v>9000</v>
      </c>
      <c r="H264" s="9">
        <v>47.2</v>
      </c>
      <c r="I264" s="9" t="s">
        <v>571</v>
      </c>
      <c r="J264" s="9">
        <v>45.6</v>
      </c>
      <c r="K264" s="8"/>
    </row>
    <row r="265" spans="1:11" x14ac:dyDescent="0.2">
      <c r="A265" s="12" t="s">
        <v>422</v>
      </c>
      <c r="B265" s="8">
        <v>122000</v>
      </c>
      <c r="C265" s="8">
        <v>101000</v>
      </c>
      <c r="D265" s="8">
        <v>21000</v>
      </c>
      <c r="E265" s="8">
        <v>10000</v>
      </c>
      <c r="F265" s="8" t="s">
        <v>571</v>
      </c>
      <c r="G265" s="8">
        <v>11000</v>
      </c>
      <c r="H265" s="9">
        <v>45.3</v>
      </c>
      <c r="I265" s="9" t="s">
        <v>571</v>
      </c>
      <c r="J265" s="9">
        <v>51.1</v>
      </c>
      <c r="K265" s="8"/>
    </row>
    <row r="266" spans="1:11" x14ac:dyDescent="0.2">
      <c r="A266" s="12" t="s">
        <v>423</v>
      </c>
      <c r="B266" s="8">
        <v>122000</v>
      </c>
      <c r="C266" s="8">
        <v>98000</v>
      </c>
      <c r="D266" s="8">
        <v>24000</v>
      </c>
      <c r="E266" s="8">
        <v>8000</v>
      </c>
      <c r="F266" s="8" t="s">
        <v>571</v>
      </c>
      <c r="G266" s="8">
        <v>14000</v>
      </c>
      <c r="H266" s="9">
        <v>35</v>
      </c>
      <c r="I266" s="9" t="s">
        <v>571</v>
      </c>
      <c r="J266" s="9">
        <v>56.7</v>
      </c>
      <c r="K266" s="8"/>
    </row>
    <row r="267" spans="1:11" x14ac:dyDescent="0.2">
      <c r="A267" s="12" t="s">
        <v>424</v>
      </c>
      <c r="B267" s="8">
        <v>121000</v>
      </c>
      <c r="C267" s="8">
        <v>97000</v>
      </c>
      <c r="D267" s="8">
        <v>25000</v>
      </c>
      <c r="E267" s="8">
        <v>9000</v>
      </c>
      <c r="F267" s="8" t="s">
        <v>571</v>
      </c>
      <c r="G267" s="8">
        <v>14000</v>
      </c>
      <c r="H267" s="9">
        <v>35.4</v>
      </c>
      <c r="I267" s="9" t="s">
        <v>571</v>
      </c>
      <c r="J267" s="9">
        <v>54.8</v>
      </c>
      <c r="K267" s="8"/>
    </row>
    <row r="268" spans="1:11" x14ac:dyDescent="0.2">
      <c r="A268" s="12" t="s">
        <v>425</v>
      </c>
      <c r="B268" s="8">
        <v>120000</v>
      </c>
      <c r="C268" s="8">
        <v>97000</v>
      </c>
      <c r="D268" s="8">
        <v>23000</v>
      </c>
      <c r="E268" s="8">
        <v>8000</v>
      </c>
      <c r="F268" s="8" t="s">
        <v>571</v>
      </c>
      <c r="G268" s="8">
        <v>12000</v>
      </c>
      <c r="H268" s="9">
        <v>37.1</v>
      </c>
      <c r="I268" s="9" t="s">
        <v>571</v>
      </c>
      <c r="J268" s="9">
        <v>52.3</v>
      </c>
      <c r="K268" s="8"/>
    </row>
    <row r="269" spans="1:11" x14ac:dyDescent="0.2">
      <c r="A269" s="12" t="s">
        <v>426</v>
      </c>
      <c r="B269" s="8">
        <v>126000</v>
      </c>
      <c r="C269" s="8">
        <v>103000</v>
      </c>
      <c r="D269" s="8">
        <v>23000</v>
      </c>
      <c r="E269" s="8">
        <v>11000</v>
      </c>
      <c r="F269" s="8" t="s">
        <v>571</v>
      </c>
      <c r="G269" s="8">
        <v>10000</v>
      </c>
      <c r="H269" s="9">
        <v>49</v>
      </c>
      <c r="I269" s="9" t="s">
        <v>571</v>
      </c>
      <c r="J269" s="9">
        <v>44.7</v>
      </c>
      <c r="K269" s="8"/>
    </row>
    <row r="270" spans="1:11" x14ac:dyDescent="0.2">
      <c r="A270" s="12" t="s">
        <v>427</v>
      </c>
      <c r="B270" s="8">
        <v>122000</v>
      </c>
      <c r="C270" s="8">
        <v>100000</v>
      </c>
      <c r="D270" s="8">
        <v>22000</v>
      </c>
      <c r="E270" s="8">
        <v>10000</v>
      </c>
      <c r="F270" s="8" t="s">
        <v>571</v>
      </c>
      <c r="G270" s="8">
        <v>11000</v>
      </c>
      <c r="H270" s="9">
        <v>44.7</v>
      </c>
      <c r="I270" s="9" t="s">
        <v>571</v>
      </c>
      <c r="J270" s="9">
        <v>48.3</v>
      </c>
      <c r="K270" s="8"/>
    </row>
    <row r="271" spans="1:11" x14ac:dyDescent="0.2">
      <c r="A271" s="12" t="s">
        <v>428</v>
      </c>
      <c r="B271" s="8">
        <v>125000</v>
      </c>
      <c r="C271" s="8">
        <v>101000</v>
      </c>
      <c r="D271" s="8">
        <v>25000</v>
      </c>
      <c r="E271" s="8">
        <v>11000</v>
      </c>
      <c r="F271" s="8" t="s">
        <v>571</v>
      </c>
      <c r="G271" s="8">
        <v>12000</v>
      </c>
      <c r="H271" s="9">
        <v>42.7</v>
      </c>
      <c r="I271" s="9" t="s">
        <v>571</v>
      </c>
      <c r="J271" s="9">
        <v>50.5</v>
      </c>
      <c r="K271" s="8"/>
    </row>
    <row r="272" spans="1:11" x14ac:dyDescent="0.2">
      <c r="A272" s="12" t="s">
        <v>429</v>
      </c>
      <c r="B272" s="8">
        <v>130000</v>
      </c>
      <c r="C272" s="8">
        <v>104000</v>
      </c>
      <c r="D272" s="8">
        <v>26000</v>
      </c>
      <c r="E272" s="8">
        <v>10000</v>
      </c>
      <c r="F272" s="8" t="s">
        <v>571</v>
      </c>
      <c r="G272" s="8">
        <v>13000</v>
      </c>
      <c r="H272" s="9">
        <v>38.9</v>
      </c>
      <c r="I272" s="9" t="s">
        <v>571</v>
      </c>
      <c r="J272" s="9">
        <v>50.3</v>
      </c>
      <c r="K272" s="8"/>
    </row>
    <row r="273" spans="1:11" x14ac:dyDescent="0.2">
      <c r="A273" s="12" t="s">
        <v>430</v>
      </c>
      <c r="B273" s="8">
        <v>130000</v>
      </c>
      <c r="C273" s="8">
        <v>102000</v>
      </c>
      <c r="D273" s="8">
        <v>28000</v>
      </c>
      <c r="E273" s="8">
        <v>12000</v>
      </c>
      <c r="F273" s="8" t="s">
        <v>571</v>
      </c>
      <c r="G273" s="8">
        <v>13000</v>
      </c>
      <c r="H273" s="9">
        <v>42.6</v>
      </c>
      <c r="I273" s="9" t="s">
        <v>571</v>
      </c>
      <c r="J273" s="9">
        <v>47.2</v>
      </c>
      <c r="K273" s="8"/>
    </row>
    <row r="274" spans="1:11" x14ac:dyDescent="0.2">
      <c r="A274" s="12" t="s">
        <v>431</v>
      </c>
      <c r="B274" s="8">
        <v>125000</v>
      </c>
      <c r="C274" s="8">
        <v>101000</v>
      </c>
      <c r="D274" s="8">
        <v>24000</v>
      </c>
      <c r="E274" s="8">
        <v>12000</v>
      </c>
      <c r="F274" s="8" t="s">
        <v>571</v>
      </c>
      <c r="G274" s="8">
        <v>9000</v>
      </c>
      <c r="H274" s="9">
        <v>47.7</v>
      </c>
      <c r="I274" s="9" t="s">
        <v>571</v>
      </c>
      <c r="J274" s="9">
        <v>39.200000000000003</v>
      </c>
      <c r="K274" s="8"/>
    </row>
    <row r="275" spans="1:11" x14ac:dyDescent="0.2">
      <c r="A275" s="12" t="s">
        <v>432</v>
      </c>
      <c r="B275" s="8">
        <v>128000</v>
      </c>
      <c r="C275" s="8">
        <v>103000</v>
      </c>
      <c r="D275" s="8">
        <v>25000</v>
      </c>
      <c r="E275" s="8">
        <v>12000</v>
      </c>
      <c r="F275" s="8" t="s">
        <v>571</v>
      </c>
      <c r="G275" s="8">
        <v>10000</v>
      </c>
      <c r="H275" s="9">
        <v>48.3</v>
      </c>
      <c r="I275" s="9" t="s">
        <v>571</v>
      </c>
      <c r="J275" s="9">
        <v>38.299999999999997</v>
      </c>
      <c r="K275" s="8"/>
    </row>
    <row r="276" spans="1:11" x14ac:dyDescent="0.2">
      <c r="A276" s="12" t="s">
        <v>433</v>
      </c>
      <c r="B276" s="8">
        <v>127000</v>
      </c>
      <c r="C276" s="8">
        <v>102000</v>
      </c>
      <c r="D276" s="8">
        <v>25000</v>
      </c>
      <c r="E276" s="8">
        <v>11000</v>
      </c>
      <c r="F276" s="8" t="s">
        <v>571</v>
      </c>
      <c r="G276" s="8">
        <v>9000</v>
      </c>
      <c r="H276" s="9">
        <v>43.4</v>
      </c>
      <c r="I276" s="9" t="s">
        <v>571</v>
      </c>
      <c r="J276" s="9">
        <v>36.5</v>
      </c>
      <c r="K276" s="8"/>
    </row>
    <row r="277" spans="1:11" x14ac:dyDescent="0.2">
      <c r="A277" s="12" t="s">
        <v>434</v>
      </c>
      <c r="B277" s="8">
        <v>132000</v>
      </c>
      <c r="C277" s="8">
        <v>101000</v>
      </c>
      <c r="D277" s="8">
        <v>31000</v>
      </c>
      <c r="E277" s="8">
        <v>11000</v>
      </c>
      <c r="F277" s="8" t="s">
        <v>571</v>
      </c>
      <c r="G277" s="8">
        <v>13000</v>
      </c>
      <c r="H277" s="9">
        <v>37.200000000000003</v>
      </c>
      <c r="I277" s="9" t="s">
        <v>571</v>
      </c>
      <c r="J277" s="9">
        <v>43.8</v>
      </c>
      <c r="K277" s="8"/>
    </row>
    <row r="278" spans="1:11" x14ac:dyDescent="0.2">
      <c r="A278" s="12" t="s">
        <v>435</v>
      </c>
      <c r="B278" s="8">
        <v>133000</v>
      </c>
      <c r="C278" s="8">
        <v>103000</v>
      </c>
      <c r="D278" s="8">
        <v>30000</v>
      </c>
      <c r="E278" s="8">
        <v>12000</v>
      </c>
      <c r="F278" s="8" t="s">
        <v>571</v>
      </c>
      <c r="G278" s="8">
        <v>13000</v>
      </c>
      <c r="H278" s="9">
        <v>40.299999999999997</v>
      </c>
      <c r="I278" s="9" t="s">
        <v>571</v>
      </c>
      <c r="J278" s="9">
        <v>41.8</v>
      </c>
      <c r="K278" s="8"/>
    </row>
    <row r="279" spans="1:11" x14ac:dyDescent="0.2">
      <c r="A279" s="12" t="s">
        <v>436</v>
      </c>
      <c r="B279" s="8">
        <v>138000</v>
      </c>
      <c r="C279" s="8">
        <v>109000</v>
      </c>
      <c r="D279" s="8">
        <v>29000</v>
      </c>
      <c r="E279" s="8">
        <v>13000</v>
      </c>
      <c r="F279" s="8" t="s">
        <v>571</v>
      </c>
      <c r="G279" s="8">
        <v>11000</v>
      </c>
      <c r="H279" s="9">
        <v>43.5</v>
      </c>
      <c r="I279" s="9" t="s">
        <v>571</v>
      </c>
      <c r="J279" s="9">
        <v>38.4</v>
      </c>
      <c r="K279" s="8"/>
    </row>
    <row r="280" spans="1:11" x14ac:dyDescent="0.2">
      <c r="A280" s="12" t="s">
        <v>437</v>
      </c>
      <c r="B280" s="8">
        <v>141000</v>
      </c>
      <c r="C280" s="8">
        <v>114000</v>
      </c>
      <c r="D280" s="8">
        <v>27000</v>
      </c>
      <c r="E280" s="8">
        <v>13000</v>
      </c>
      <c r="F280" s="8" t="s">
        <v>571</v>
      </c>
      <c r="G280" s="8">
        <v>10000</v>
      </c>
      <c r="H280" s="9">
        <v>46.6</v>
      </c>
      <c r="I280" s="9" t="s">
        <v>571</v>
      </c>
      <c r="J280" s="9">
        <v>35.799999999999997</v>
      </c>
      <c r="K280" s="8"/>
    </row>
    <row r="281" spans="1:11" x14ac:dyDescent="0.2">
      <c r="A281" s="12" t="s">
        <v>438</v>
      </c>
      <c r="B281" s="8">
        <v>136000</v>
      </c>
      <c r="C281" s="8">
        <v>108000</v>
      </c>
      <c r="D281" s="8">
        <v>28000</v>
      </c>
      <c r="E281" s="8">
        <v>13000</v>
      </c>
      <c r="F281" s="8" t="s">
        <v>571</v>
      </c>
      <c r="G281" s="8">
        <v>11000</v>
      </c>
      <c r="H281" s="9">
        <v>45.8</v>
      </c>
      <c r="I281" s="9" t="s">
        <v>571</v>
      </c>
      <c r="J281" s="9">
        <v>38.200000000000003</v>
      </c>
      <c r="K281" s="8"/>
    </row>
    <row r="282" spans="1:11" x14ac:dyDescent="0.2">
      <c r="A282" s="12" t="s">
        <v>439</v>
      </c>
      <c r="B282" s="8">
        <v>139000</v>
      </c>
      <c r="C282" s="8">
        <v>110000</v>
      </c>
      <c r="D282" s="8">
        <v>29000</v>
      </c>
      <c r="E282" s="8">
        <v>13000</v>
      </c>
      <c r="F282" s="8" t="s">
        <v>571</v>
      </c>
      <c r="G282" s="8">
        <v>10000</v>
      </c>
      <c r="H282" s="9">
        <v>46.4</v>
      </c>
      <c r="I282" s="9" t="s">
        <v>571</v>
      </c>
      <c r="J282" s="9">
        <v>34.700000000000003</v>
      </c>
      <c r="K282" s="8"/>
    </row>
    <row r="283" spans="1:11" x14ac:dyDescent="0.2">
      <c r="A283" s="12" t="s">
        <v>440</v>
      </c>
      <c r="B283" s="8">
        <v>136000</v>
      </c>
      <c r="C283" s="8">
        <v>107000</v>
      </c>
      <c r="D283" s="8">
        <v>28000</v>
      </c>
      <c r="E283" s="8">
        <v>12000</v>
      </c>
      <c r="F283" s="10">
        <v>6000</v>
      </c>
      <c r="G283" s="10">
        <v>10000</v>
      </c>
      <c r="H283" s="9">
        <v>43.5</v>
      </c>
      <c r="I283" s="11">
        <v>20.5</v>
      </c>
      <c r="J283" s="11">
        <v>36</v>
      </c>
      <c r="K283" s="8" t="s">
        <v>647</v>
      </c>
    </row>
    <row r="284" spans="1:11" x14ac:dyDescent="0.2">
      <c r="A284" s="12" t="s">
        <v>442</v>
      </c>
      <c r="B284" s="8">
        <v>134000</v>
      </c>
      <c r="C284" s="8">
        <v>109000</v>
      </c>
      <c r="D284" s="8">
        <v>25000</v>
      </c>
      <c r="E284" s="10">
        <v>11000</v>
      </c>
      <c r="F284" s="10">
        <v>5000</v>
      </c>
      <c r="G284" s="10">
        <v>8000</v>
      </c>
      <c r="H284" s="11">
        <v>44.8</v>
      </c>
      <c r="I284" s="11">
        <v>21.2</v>
      </c>
      <c r="J284" s="11">
        <v>34</v>
      </c>
      <c r="K284" s="8" t="s">
        <v>648</v>
      </c>
    </row>
    <row r="285" spans="1:11" x14ac:dyDescent="0.2">
      <c r="A285" s="12" t="s">
        <v>443</v>
      </c>
      <c r="B285" s="8">
        <v>138000</v>
      </c>
      <c r="C285" s="8">
        <v>113000</v>
      </c>
      <c r="D285" s="8">
        <v>25000</v>
      </c>
      <c r="E285" s="8">
        <v>11000</v>
      </c>
      <c r="F285" s="10">
        <v>4000</v>
      </c>
      <c r="G285" s="10">
        <v>9000</v>
      </c>
      <c r="H285" s="9">
        <v>45.3</v>
      </c>
      <c r="I285" s="11">
        <v>17.5</v>
      </c>
      <c r="J285" s="11">
        <v>37.299999999999997</v>
      </c>
      <c r="K285" s="8" t="s">
        <v>647</v>
      </c>
    </row>
    <row r="286" spans="1:11" x14ac:dyDescent="0.2">
      <c r="A286" s="12" t="s">
        <v>444</v>
      </c>
      <c r="B286" s="8">
        <v>140000</v>
      </c>
      <c r="C286" s="8">
        <v>114000</v>
      </c>
      <c r="D286" s="8">
        <v>25000</v>
      </c>
      <c r="E286" s="8">
        <v>13000</v>
      </c>
      <c r="F286" s="10">
        <v>3000</v>
      </c>
      <c r="G286" s="10">
        <v>8000</v>
      </c>
      <c r="H286" s="9">
        <v>52.739130434782602</v>
      </c>
      <c r="I286" s="11">
        <v>13.7747035573123</v>
      </c>
      <c r="J286" s="11">
        <v>33.486166007905098</v>
      </c>
      <c r="K286" s="8" t="s">
        <v>647</v>
      </c>
    </row>
    <row r="287" spans="1:11" x14ac:dyDescent="0.2">
      <c r="A287" s="12" t="s">
        <v>445</v>
      </c>
      <c r="B287" s="8">
        <v>138000</v>
      </c>
      <c r="C287" s="8">
        <v>115000</v>
      </c>
      <c r="D287" s="8">
        <v>24000</v>
      </c>
      <c r="E287" s="8">
        <v>12000</v>
      </c>
      <c r="F287" s="10">
        <v>3000</v>
      </c>
      <c r="G287" s="10">
        <v>9000</v>
      </c>
      <c r="H287" s="9">
        <v>51.602536997885899</v>
      </c>
      <c r="I287" s="11">
        <v>10.989429175475699</v>
      </c>
      <c r="J287" s="11">
        <v>37.408033826638501</v>
      </c>
      <c r="K287" s="8" t="s">
        <v>647</v>
      </c>
    </row>
    <row r="288" spans="1:11" x14ac:dyDescent="0.2">
      <c r="A288" s="12" t="s">
        <v>446</v>
      </c>
      <c r="B288" s="8">
        <v>139000</v>
      </c>
      <c r="C288" s="8">
        <v>113000</v>
      </c>
      <c r="D288" s="8">
        <v>26000</v>
      </c>
      <c r="E288" s="8">
        <v>15000</v>
      </c>
      <c r="F288" s="10">
        <v>3000</v>
      </c>
      <c r="G288" s="10">
        <v>9000</v>
      </c>
      <c r="H288" s="9">
        <v>56.005794228643303</v>
      </c>
      <c r="I288" s="11">
        <v>10.2313879464796</v>
      </c>
      <c r="J288" s="11">
        <v>33.762817824877096</v>
      </c>
      <c r="K288" s="8" t="s">
        <v>647</v>
      </c>
    </row>
    <row r="289" spans="1:11" x14ac:dyDescent="0.2">
      <c r="A289" s="12" t="s">
        <v>447</v>
      </c>
      <c r="B289" s="8">
        <v>135000</v>
      </c>
      <c r="C289" s="8">
        <v>108000</v>
      </c>
      <c r="D289" s="8">
        <v>27000</v>
      </c>
      <c r="E289" s="8">
        <v>14000</v>
      </c>
      <c r="F289" s="10">
        <v>4000</v>
      </c>
      <c r="G289" s="10">
        <v>10000</v>
      </c>
      <c r="H289" s="9">
        <v>52.143723134575097</v>
      </c>
      <c r="I289" s="11">
        <v>12.899077850031199</v>
      </c>
      <c r="J289" s="11">
        <v>34.957199015393599</v>
      </c>
      <c r="K289" s="8" t="s">
        <v>647</v>
      </c>
    </row>
    <row r="290" spans="1:11" x14ac:dyDescent="0.2">
      <c r="A290" s="12" t="s">
        <v>448</v>
      </c>
      <c r="B290" s="8">
        <v>135000</v>
      </c>
      <c r="C290" s="8">
        <v>108000</v>
      </c>
      <c r="D290" s="8">
        <v>27000</v>
      </c>
      <c r="E290" s="8">
        <v>15000</v>
      </c>
      <c r="F290" s="10">
        <v>4000</v>
      </c>
      <c r="G290" s="10">
        <v>9000</v>
      </c>
      <c r="H290" s="9">
        <v>53.5638414768149</v>
      </c>
      <c r="I290" s="11">
        <v>15.105120503992399</v>
      </c>
      <c r="J290" s="11">
        <v>31.3310380191927</v>
      </c>
      <c r="K290" s="8" t="s">
        <v>647</v>
      </c>
    </row>
    <row r="291" spans="1:11" x14ac:dyDescent="0.2">
      <c r="A291" s="12" t="s">
        <v>449</v>
      </c>
      <c r="B291" s="8">
        <v>133000</v>
      </c>
      <c r="C291" s="8">
        <v>107000</v>
      </c>
      <c r="D291" s="8">
        <v>26000</v>
      </c>
      <c r="E291" s="8">
        <v>15000</v>
      </c>
      <c r="F291" s="10">
        <v>2000</v>
      </c>
      <c r="G291" s="10">
        <v>9000</v>
      </c>
      <c r="H291" s="9">
        <v>58.094575261957203</v>
      </c>
      <c r="I291" s="11">
        <v>7.9959788114294499</v>
      </c>
      <c r="J291" s="11">
        <v>33.909445926613301</v>
      </c>
      <c r="K291" s="8" t="s">
        <v>647</v>
      </c>
    </row>
    <row r="292" spans="1:11" x14ac:dyDescent="0.2">
      <c r="A292" s="12" t="s">
        <v>450</v>
      </c>
      <c r="B292" s="8">
        <v>136000</v>
      </c>
      <c r="C292" s="8">
        <v>111000</v>
      </c>
      <c r="D292" s="8">
        <v>25000</v>
      </c>
      <c r="E292" s="8">
        <v>14000</v>
      </c>
      <c r="F292" s="10">
        <v>2000</v>
      </c>
      <c r="G292" s="10">
        <v>9000</v>
      </c>
      <c r="H292" s="9">
        <v>57.041307953558203</v>
      </c>
      <c r="I292" s="11">
        <v>8.4748440091620001</v>
      </c>
      <c r="J292" s="11">
        <v>34.483848037279799</v>
      </c>
      <c r="K292" s="8" t="s">
        <v>647</v>
      </c>
    </row>
    <row r="293" spans="1:11" x14ac:dyDescent="0.2">
      <c r="A293" s="12" t="s">
        <v>451</v>
      </c>
      <c r="B293" s="8">
        <v>133000</v>
      </c>
      <c r="C293" s="8">
        <v>107000</v>
      </c>
      <c r="D293" s="8">
        <v>26000</v>
      </c>
      <c r="E293" s="8">
        <v>16000</v>
      </c>
      <c r="F293" s="10">
        <v>2000</v>
      </c>
      <c r="G293" s="10">
        <v>8000</v>
      </c>
      <c r="H293" s="9">
        <v>60.765660362883096</v>
      </c>
      <c r="I293" s="11">
        <v>9.2255168974644199</v>
      </c>
      <c r="J293" s="11">
        <v>30.008822739652501</v>
      </c>
      <c r="K293" s="8" t="s">
        <v>647</v>
      </c>
    </row>
    <row r="294" spans="1:11" x14ac:dyDescent="0.2">
      <c r="A294" s="12" t="s">
        <v>452</v>
      </c>
      <c r="B294" s="8">
        <v>129000</v>
      </c>
      <c r="C294" s="8">
        <v>104000</v>
      </c>
      <c r="D294" s="8">
        <v>26000</v>
      </c>
      <c r="E294" s="8">
        <v>16000</v>
      </c>
      <c r="F294" s="10">
        <v>2000</v>
      </c>
      <c r="G294" s="10">
        <v>7000</v>
      </c>
      <c r="H294" s="9">
        <v>61.988372093023301</v>
      </c>
      <c r="I294" s="11">
        <v>9.3798449612403108</v>
      </c>
      <c r="J294" s="11">
        <v>28.631782945736401</v>
      </c>
      <c r="K294" s="8" t="s">
        <v>647</v>
      </c>
    </row>
    <row r="295" spans="1:11" x14ac:dyDescent="0.2">
      <c r="A295" s="12" t="s">
        <v>453</v>
      </c>
      <c r="B295" s="8">
        <v>127000</v>
      </c>
      <c r="C295" s="8">
        <v>100000</v>
      </c>
      <c r="D295" s="8">
        <v>27000</v>
      </c>
      <c r="E295" s="8">
        <v>16000</v>
      </c>
      <c r="F295" s="10">
        <v>3000</v>
      </c>
      <c r="G295" s="10">
        <v>9000</v>
      </c>
      <c r="H295" s="9">
        <v>58.042736311025401</v>
      </c>
      <c r="I295" s="11">
        <v>9.5377652470693004</v>
      </c>
      <c r="J295" s="11">
        <v>32.419498441905297</v>
      </c>
      <c r="K295" s="8" t="s">
        <v>647</v>
      </c>
    </row>
    <row r="296" spans="1:11" x14ac:dyDescent="0.2">
      <c r="A296" s="12" t="s">
        <v>454</v>
      </c>
      <c r="B296" s="8">
        <v>129000</v>
      </c>
      <c r="C296" s="8">
        <v>102000</v>
      </c>
      <c r="D296" s="8">
        <v>28000</v>
      </c>
      <c r="E296" s="8">
        <v>16000</v>
      </c>
      <c r="F296" s="10">
        <v>2000</v>
      </c>
      <c r="G296" s="8">
        <v>10000</v>
      </c>
      <c r="H296" s="9">
        <v>56.524557107878401</v>
      </c>
      <c r="I296" s="11">
        <v>8.5445772720725905</v>
      </c>
      <c r="J296" s="9">
        <v>34.930865620048998</v>
      </c>
      <c r="K296" s="8" t="s">
        <v>649</v>
      </c>
    </row>
    <row r="297" spans="1:11" x14ac:dyDescent="0.2">
      <c r="A297" s="12" t="s">
        <v>455</v>
      </c>
      <c r="B297" s="8">
        <v>132000</v>
      </c>
      <c r="C297" s="8">
        <v>105000</v>
      </c>
      <c r="D297" s="8">
        <v>27000</v>
      </c>
      <c r="E297" s="8">
        <v>16000</v>
      </c>
      <c r="F297" s="10">
        <v>2000</v>
      </c>
      <c r="G297" s="10">
        <v>9000</v>
      </c>
      <c r="H297" s="9">
        <v>58.689775210161798</v>
      </c>
      <c r="I297" s="11">
        <v>8.5768247972447504</v>
      </c>
      <c r="J297" s="11">
        <v>32.733399992593398</v>
      </c>
      <c r="K297" s="8" t="s">
        <v>647</v>
      </c>
    </row>
    <row r="298" spans="1:11" x14ac:dyDescent="0.2">
      <c r="A298" s="12" t="s">
        <v>456</v>
      </c>
      <c r="B298" s="8">
        <v>129000</v>
      </c>
      <c r="C298" s="8">
        <v>104000</v>
      </c>
      <c r="D298" s="8">
        <v>25000</v>
      </c>
      <c r="E298" s="8">
        <v>15000</v>
      </c>
      <c r="F298" s="10">
        <v>2000</v>
      </c>
      <c r="G298" s="10">
        <v>7000</v>
      </c>
      <c r="H298" s="9">
        <v>62.421313406164998</v>
      </c>
      <c r="I298" s="11">
        <v>8.0209560167323293</v>
      </c>
      <c r="J298" s="11">
        <v>29.557730577102699</v>
      </c>
      <c r="K298" s="8" t="s">
        <v>647</v>
      </c>
    </row>
    <row r="299" spans="1:11" x14ac:dyDescent="0.2">
      <c r="A299" s="12" t="s">
        <v>457</v>
      </c>
      <c r="B299" s="8">
        <v>126000</v>
      </c>
      <c r="C299" s="8">
        <v>103000</v>
      </c>
      <c r="D299" s="8">
        <v>23000</v>
      </c>
      <c r="E299" s="8">
        <v>14000</v>
      </c>
      <c r="F299" s="10">
        <v>1000</v>
      </c>
      <c r="G299" s="10">
        <v>7000</v>
      </c>
      <c r="H299" s="9">
        <v>61.5619064446309</v>
      </c>
      <c r="I299" s="11">
        <v>6.2723618534387597</v>
      </c>
      <c r="J299" s="11">
        <v>32.165731701930298</v>
      </c>
      <c r="K299" s="8" t="s">
        <v>647</v>
      </c>
    </row>
    <row r="300" spans="1:11" x14ac:dyDescent="0.2">
      <c r="A300" s="12" t="s">
        <v>458</v>
      </c>
      <c r="B300" s="8">
        <v>124000</v>
      </c>
      <c r="C300" s="8">
        <v>101000</v>
      </c>
      <c r="D300" s="8">
        <v>23000</v>
      </c>
      <c r="E300" s="8">
        <v>13000</v>
      </c>
      <c r="F300" s="10">
        <v>2000</v>
      </c>
      <c r="G300" s="8">
        <v>8000</v>
      </c>
      <c r="H300" s="9">
        <v>56.658435488138302</v>
      </c>
      <c r="I300" s="11">
        <v>8.7132904136167202</v>
      </c>
      <c r="J300" s="9">
        <v>34.628274098245001</v>
      </c>
      <c r="K300" s="8" t="s">
        <v>649</v>
      </c>
    </row>
    <row r="301" spans="1:11" x14ac:dyDescent="0.2">
      <c r="A301" s="12" t="s">
        <v>459</v>
      </c>
      <c r="B301" s="8">
        <v>123000</v>
      </c>
      <c r="C301" s="8">
        <v>102000</v>
      </c>
      <c r="D301" s="8">
        <v>21000</v>
      </c>
      <c r="E301" s="8">
        <v>12000</v>
      </c>
      <c r="F301" s="10">
        <v>2000</v>
      </c>
      <c r="G301" s="10">
        <v>7000</v>
      </c>
      <c r="H301" s="9">
        <v>57.250927776191801</v>
      </c>
      <c r="I301" s="11">
        <v>9.2967932248548895</v>
      </c>
      <c r="J301" s="11">
        <v>33.452278998953297</v>
      </c>
      <c r="K301" s="8" t="s">
        <v>647</v>
      </c>
    </row>
    <row r="302" spans="1:11" x14ac:dyDescent="0.2">
      <c r="A302" s="12" t="s">
        <v>460</v>
      </c>
      <c r="B302" s="8">
        <v>125000</v>
      </c>
      <c r="C302" s="8">
        <v>102000</v>
      </c>
      <c r="D302" s="8">
        <v>23000</v>
      </c>
      <c r="E302" s="8">
        <v>13000</v>
      </c>
      <c r="F302" s="10">
        <v>2000</v>
      </c>
      <c r="G302" s="8">
        <v>8000</v>
      </c>
      <c r="H302" s="9">
        <v>56.030634573304098</v>
      </c>
      <c r="I302" s="11">
        <v>9.4266958424507692</v>
      </c>
      <c r="J302" s="9">
        <v>34.542669584245097</v>
      </c>
      <c r="K302" s="8" t="s">
        <v>649</v>
      </c>
    </row>
    <row r="303" spans="1:11" x14ac:dyDescent="0.2">
      <c r="A303" s="12" t="s">
        <v>461</v>
      </c>
      <c r="B303" s="8">
        <v>124000</v>
      </c>
      <c r="C303" s="8">
        <v>104000</v>
      </c>
      <c r="D303" s="8">
        <v>21000</v>
      </c>
      <c r="E303" s="8">
        <v>11000</v>
      </c>
      <c r="F303" s="10">
        <v>2000</v>
      </c>
      <c r="G303" s="10">
        <v>7000</v>
      </c>
      <c r="H303" s="9">
        <v>55.286921060297097</v>
      </c>
      <c r="I303" s="11">
        <v>11.175842314787801</v>
      </c>
      <c r="J303" s="11">
        <v>33.537236624915003</v>
      </c>
      <c r="K303" s="8" t="s">
        <v>647</v>
      </c>
    </row>
    <row r="304" spans="1:11" x14ac:dyDescent="0.2">
      <c r="A304" s="12" t="s">
        <v>462</v>
      </c>
      <c r="B304" s="8">
        <v>127000</v>
      </c>
      <c r="C304" s="8">
        <v>106000</v>
      </c>
      <c r="D304" s="8">
        <v>21000</v>
      </c>
      <c r="E304" s="8">
        <v>12000</v>
      </c>
      <c r="F304" s="10">
        <v>3000</v>
      </c>
      <c r="G304" s="8">
        <v>7000</v>
      </c>
      <c r="H304" s="9">
        <v>53.7465654542914</v>
      </c>
      <c r="I304" s="11">
        <v>12.294509383877401</v>
      </c>
      <c r="J304" s="9">
        <v>33.958925161831097</v>
      </c>
      <c r="K304" s="8" t="s">
        <v>649</v>
      </c>
    </row>
    <row r="305" spans="1:11" x14ac:dyDescent="0.2">
      <c r="A305" s="12" t="s">
        <v>463</v>
      </c>
      <c r="B305" s="8">
        <v>126000</v>
      </c>
      <c r="C305" s="8">
        <v>104000</v>
      </c>
      <c r="D305" s="8">
        <v>22000</v>
      </c>
      <c r="E305" s="8">
        <v>11000</v>
      </c>
      <c r="F305" s="10">
        <v>3000</v>
      </c>
      <c r="G305" s="8">
        <v>8000</v>
      </c>
      <c r="H305" s="9">
        <v>49.581201611807799</v>
      </c>
      <c r="I305" s="11">
        <v>13.5917055281387</v>
      </c>
      <c r="J305" s="9">
        <v>36.827092860053398</v>
      </c>
      <c r="K305" s="8" t="s">
        <v>649</v>
      </c>
    </row>
    <row r="306" spans="1:11" x14ac:dyDescent="0.2">
      <c r="A306" s="12" t="s">
        <v>464</v>
      </c>
      <c r="B306" s="8">
        <v>127000</v>
      </c>
      <c r="C306" s="8">
        <v>104000</v>
      </c>
      <c r="D306" s="8">
        <v>23000</v>
      </c>
      <c r="E306" s="8">
        <v>12000</v>
      </c>
      <c r="F306" s="10">
        <v>3000</v>
      </c>
      <c r="G306" s="8">
        <v>8000</v>
      </c>
      <c r="H306" s="9">
        <v>51.067073170731703</v>
      </c>
      <c r="I306" s="11">
        <v>14.194250871080101</v>
      </c>
      <c r="J306" s="9">
        <v>34.738675958188203</v>
      </c>
      <c r="K306" s="8" t="s">
        <v>649</v>
      </c>
    </row>
    <row r="307" spans="1:11" x14ac:dyDescent="0.2">
      <c r="A307" s="12" t="s">
        <v>465</v>
      </c>
      <c r="B307" s="8">
        <v>124000</v>
      </c>
      <c r="C307" s="8">
        <v>101000</v>
      </c>
      <c r="D307" s="8">
        <v>23000</v>
      </c>
      <c r="E307" s="8">
        <v>12000</v>
      </c>
      <c r="F307" s="10">
        <v>2000</v>
      </c>
      <c r="G307" s="8">
        <v>9000</v>
      </c>
      <c r="H307" s="9">
        <v>52.241690286008797</v>
      </c>
      <c r="I307" s="11">
        <v>9.3274929141973697</v>
      </c>
      <c r="J307" s="9">
        <v>38.430816799793902</v>
      </c>
      <c r="K307" s="8" t="s">
        <v>649</v>
      </c>
    </row>
    <row r="308" spans="1:11" x14ac:dyDescent="0.2">
      <c r="A308" s="12" t="s">
        <v>466</v>
      </c>
      <c r="B308" s="8">
        <v>122000</v>
      </c>
      <c r="C308" s="8">
        <v>97000</v>
      </c>
      <c r="D308" s="8">
        <v>25000</v>
      </c>
      <c r="E308" s="8">
        <v>12000</v>
      </c>
      <c r="F308" s="10">
        <v>2000</v>
      </c>
      <c r="G308" s="8">
        <v>11000</v>
      </c>
      <c r="H308" s="9">
        <v>46.476028918776997</v>
      </c>
      <c r="I308" s="11">
        <v>7.7426390403489602</v>
      </c>
      <c r="J308" s="9">
        <v>45.781332040873998</v>
      </c>
      <c r="K308" s="8" t="s">
        <v>649</v>
      </c>
    </row>
    <row r="309" spans="1:11" x14ac:dyDescent="0.2">
      <c r="A309" s="12" t="s">
        <v>467</v>
      </c>
      <c r="B309" s="8">
        <v>130000</v>
      </c>
      <c r="C309" s="8">
        <v>105000</v>
      </c>
      <c r="D309" s="8">
        <v>25000</v>
      </c>
      <c r="E309" s="8">
        <v>10000</v>
      </c>
      <c r="F309" s="10">
        <v>2000</v>
      </c>
      <c r="G309" s="8">
        <v>13000</v>
      </c>
      <c r="H309" s="9">
        <v>40.794565990048199</v>
      </c>
      <c r="I309" s="11">
        <v>8.7947239554537493</v>
      </c>
      <c r="J309" s="9">
        <v>50.410710054498097</v>
      </c>
      <c r="K309" s="8" t="s">
        <v>649</v>
      </c>
    </row>
    <row r="310" spans="1:11" x14ac:dyDescent="0.2">
      <c r="A310" s="12" t="s">
        <v>468</v>
      </c>
      <c r="B310" s="8">
        <v>130000</v>
      </c>
      <c r="C310" s="8">
        <v>102000</v>
      </c>
      <c r="D310" s="8">
        <v>28000</v>
      </c>
      <c r="E310" s="8">
        <v>10000</v>
      </c>
      <c r="F310" s="10">
        <v>2000</v>
      </c>
      <c r="G310" s="8">
        <v>16000</v>
      </c>
      <c r="H310" s="9">
        <v>36.901488913485899</v>
      </c>
      <c r="I310" s="11">
        <v>7.7552040561288296</v>
      </c>
      <c r="J310" s="9">
        <v>55.343307030385297</v>
      </c>
      <c r="K310" s="8" t="s">
        <v>649</v>
      </c>
    </row>
    <row r="311" spans="1:11" x14ac:dyDescent="0.2">
      <c r="A311" s="12" t="s">
        <v>469</v>
      </c>
      <c r="B311" s="8">
        <v>130000</v>
      </c>
      <c r="C311" s="8">
        <v>105000</v>
      </c>
      <c r="D311" s="8">
        <v>25000</v>
      </c>
      <c r="E311" s="8">
        <v>9000</v>
      </c>
      <c r="F311" s="10">
        <v>2000</v>
      </c>
      <c r="G311" s="8">
        <v>14000</v>
      </c>
      <c r="H311" s="9">
        <v>35.005400216008603</v>
      </c>
      <c r="I311" s="11">
        <v>8.3883355334213405</v>
      </c>
      <c r="J311" s="9">
        <v>56.60626425057</v>
      </c>
      <c r="K311" s="8" t="s">
        <v>649</v>
      </c>
    </row>
    <row r="312" spans="1:11" x14ac:dyDescent="0.2">
      <c r="A312" s="12" t="s">
        <v>470</v>
      </c>
      <c r="B312" s="8">
        <v>129000</v>
      </c>
      <c r="C312" s="8">
        <v>104000</v>
      </c>
      <c r="D312" s="8">
        <v>25000</v>
      </c>
      <c r="E312" s="8">
        <v>11000</v>
      </c>
      <c r="F312" s="10">
        <v>2000</v>
      </c>
      <c r="G312" s="8">
        <v>12000</v>
      </c>
      <c r="H312" s="9">
        <v>42.625535699846402</v>
      </c>
      <c r="I312" s="11">
        <v>8.0779493814182892</v>
      </c>
      <c r="J312" s="9">
        <v>49.296514918735397</v>
      </c>
      <c r="K312" s="8" t="s">
        <v>649</v>
      </c>
    </row>
    <row r="313" spans="1:11" x14ac:dyDescent="0.2">
      <c r="A313" s="12" t="s">
        <v>471</v>
      </c>
      <c r="B313" s="8">
        <v>132000</v>
      </c>
      <c r="C313" s="8">
        <v>106000</v>
      </c>
      <c r="D313" s="8">
        <v>26000</v>
      </c>
      <c r="E313" s="8">
        <v>12000</v>
      </c>
      <c r="F313" s="10">
        <v>2000</v>
      </c>
      <c r="G313" s="8">
        <v>12000</v>
      </c>
      <c r="H313" s="9">
        <v>47.233178876421697</v>
      </c>
      <c r="I313" s="11">
        <v>7.65519090108375</v>
      </c>
      <c r="J313" s="9">
        <v>45.111630222494497</v>
      </c>
      <c r="K313" s="8" t="s">
        <v>649</v>
      </c>
    </row>
    <row r="314" spans="1:11" x14ac:dyDescent="0.2">
      <c r="A314" s="12" t="s">
        <v>472</v>
      </c>
      <c r="B314" s="8">
        <v>135000</v>
      </c>
      <c r="C314" s="8">
        <v>105000</v>
      </c>
      <c r="D314" s="8">
        <v>30000</v>
      </c>
      <c r="E314" s="8">
        <v>15000</v>
      </c>
      <c r="F314" s="10">
        <v>2000</v>
      </c>
      <c r="G314" s="8">
        <v>13000</v>
      </c>
      <c r="H314" s="9">
        <v>51.719753747323303</v>
      </c>
      <c r="I314" s="11">
        <v>6.4239828693790102</v>
      </c>
      <c r="J314" s="9">
        <v>41.856263383297602</v>
      </c>
      <c r="K314" s="8" t="s">
        <v>649</v>
      </c>
    </row>
    <row r="315" spans="1:11" x14ac:dyDescent="0.2">
      <c r="A315" s="12" t="s">
        <v>473</v>
      </c>
      <c r="B315" s="8">
        <v>135000</v>
      </c>
      <c r="C315" s="8">
        <v>104000</v>
      </c>
      <c r="D315" s="8">
        <v>30000</v>
      </c>
      <c r="E315" s="8">
        <v>15000</v>
      </c>
      <c r="F315" s="10">
        <v>3000</v>
      </c>
      <c r="G315" s="8">
        <v>12000</v>
      </c>
      <c r="H315" s="9">
        <v>49.137504535109997</v>
      </c>
      <c r="I315" s="11">
        <v>11.388898050727301</v>
      </c>
      <c r="J315" s="9">
        <v>39.473597414162697</v>
      </c>
      <c r="K315" s="8" t="s">
        <v>649</v>
      </c>
    </row>
    <row r="316" spans="1:11" x14ac:dyDescent="0.2">
      <c r="A316" s="12" t="s">
        <v>474</v>
      </c>
      <c r="B316" s="8">
        <v>141000</v>
      </c>
      <c r="C316" s="8">
        <v>113000</v>
      </c>
      <c r="D316" s="8">
        <v>28000</v>
      </c>
      <c r="E316" s="8">
        <v>13000</v>
      </c>
      <c r="F316" s="10">
        <v>3000</v>
      </c>
      <c r="G316" s="8">
        <v>11000</v>
      </c>
      <c r="H316" s="9">
        <v>47.724162765574398</v>
      </c>
      <c r="I316" s="11">
        <v>11.422398271516</v>
      </c>
      <c r="J316" s="9">
        <v>40.8534389629096</v>
      </c>
      <c r="K316" s="8" t="s">
        <v>649</v>
      </c>
    </row>
    <row r="317" spans="1:11" x14ac:dyDescent="0.2">
      <c r="A317" s="12" t="s">
        <v>475</v>
      </c>
      <c r="B317" s="8">
        <v>144000</v>
      </c>
      <c r="C317" s="8">
        <v>116000</v>
      </c>
      <c r="D317" s="8">
        <v>28000</v>
      </c>
      <c r="E317" s="8">
        <v>16000</v>
      </c>
      <c r="F317" s="10">
        <v>3000</v>
      </c>
      <c r="G317" s="10">
        <v>10000</v>
      </c>
      <c r="H317" s="9">
        <v>55.446495252320503</v>
      </c>
      <c r="I317" s="11">
        <v>9.5842668658202594</v>
      </c>
      <c r="J317" s="11">
        <v>34.9692378818592</v>
      </c>
      <c r="K317" s="8" t="s">
        <v>647</v>
      </c>
    </row>
    <row r="318" spans="1:11" x14ac:dyDescent="0.2">
      <c r="A318" s="12" t="s">
        <v>476</v>
      </c>
      <c r="B318" s="8">
        <v>148000</v>
      </c>
      <c r="C318" s="8">
        <v>121000</v>
      </c>
      <c r="D318" s="8">
        <v>27000</v>
      </c>
      <c r="E318" s="10">
        <v>15000</v>
      </c>
      <c r="F318" s="10">
        <v>4000</v>
      </c>
      <c r="G318" s="10">
        <v>8000</v>
      </c>
      <c r="H318" s="11">
        <v>56.476101218369301</v>
      </c>
      <c r="I318" s="11">
        <v>14.0243673851921</v>
      </c>
      <c r="J318" s="11">
        <v>29.499531396438599</v>
      </c>
      <c r="K318" s="8" t="s">
        <v>648</v>
      </c>
    </row>
    <row r="319" spans="1:11" x14ac:dyDescent="0.2">
      <c r="A319" s="12" t="s">
        <v>477</v>
      </c>
      <c r="B319" s="8">
        <v>148000</v>
      </c>
      <c r="C319" s="8">
        <v>123000</v>
      </c>
      <c r="D319" s="8">
        <v>25000</v>
      </c>
      <c r="E319" s="10">
        <v>15000</v>
      </c>
      <c r="F319" s="10">
        <v>4000</v>
      </c>
      <c r="G319" s="10">
        <v>6000</v>
      </c>
      <c r="H319" s="11">
        <v>61.339751303650203</v>
      </c>
      <c r="I319" s="11">
        <v>15.3991175290814</v>
      </c>
      <c r="J319" s="11">
        <v>23.261131167268299</v>
      </c>
      <c r="K319" s="8" t="s">
        <v>648</v>
      </c>
    </row>
    <row r="320" spans="1:11" x14ac:dyDescent="0.2">
      <c r="A320" s="12" t="s">
        <v>478</v>
      </c>
      <c r="B320" s="8">
        <v>157000</v>
      </c>
      <c r="C320" s="8">
        <v>129000</v>
      </c>
      <c r="D320" s="8">
        <v>28000</v>
      </c>
      <c r="E320" s="10">
        <v>16000</v>
      </c>
      <c r="F320" s="10">
        <v>4000</v>
      </c>
      <c r="G320" s="10">
        <v>7000</v>
      </c>
      <c r="H320" s="11">
        <v>59.791946065460898</v>
      </c>
      <c r="I320" s="11">
        <v>14.4260393635144</v>
      </c>
      <c r="J320" s="11">
        <v>25.7820145710247</v>
      </c>
      <c r="K320" s="8" t="s">
        <v>648</v>
      </c>
    </row>
    <row r="321" spans="1:11" x14ac:dyDescent="0.2">
      <c r="A321" s="12" t="s">
        <v>479</v>
      </c>
      <c r="B321" s="8">
        <v>153000</v>
      </c>
      <c r="C321" s="8">
        <v>125000</v>
      </c>
      <c r="D321" s="8">
        <v>28000</v>
      </c>
      <c r="E321" s="8">
        <v>15000</v>
      </c>
      <c r="F321" s="10">
        <v>2000</v>
      </c>
      <c r="G321" s="8">
        <v>11000</v>
      </c>
      <c r="H321" s="9">
        <v>53.171601855155203</v>
      </c>
      <c r="I321" s="11">
        <v>6.8391009632536601</v>
      </c>
      <c r="J321" s="9">
        <v>39.989297181591098</v>
      </c>
      <c r="K321" s="8" t="s">
        <v>649</v>
      </c>
    </row>
    <row r="322" spans="1:11" x14ac:dyDescent="0.2">
      <c r="A322" s="12" t="s">
        <v>480</v>
      </c>
      <c r="B322" s="8">
        <v>153000</v>
      </c>
      <c r="C322" s="8">
        <v>125000</v>
      </c>
      <c r="D322" s="8">
        <v>29000</v>
      </c>
      <c r="E322" s="8">
        <v>14000</v>
      </c>
      <c r="F322" s="10">
        <v>2000</v>
      </c>
      <c r="G322" s="8">
        <v>13000</v>
      </c>
      <c r="H322" s="9">
        <v>49.844552345687603</v>
      </c>
      <c r="I322" s="11">
        <v>6.4589373668215302</v>
      </c>
      <c r="J322" s="9">
        <v>43.696510287490803</v>
      </c>
      <c r="K322" s="8" t="s">
        <v>649</v>
      </c>
    </row>
    <row r="323" spans="1:11" x14ac:dyDescent="0.2">
      <c r="A323" s="12" t="s">
        <v>481</v>
      </c>
      <c r="B323" s="8">
        <v>157000</v>
      </c>
      <c r="C323" s="8">
        <v>128000</v>
      </c>
      <c r="D323" s="8">
        <v>28000</v>
      </c>
      <c r="E323" s="10">
        <v>13000</v>
      </c>
      <c r="F323" s="10">
        <v>4000</v>
      </c>
      <c r="G323" s="8">
        <v>11000</v>
      </c>
      <c r="H323" s="11">
        <v>46.044431926205</v>
      </c>
      <c r="I323" s="11">
        <v>14.3928458261451</v>
      </c>
      <c r="J323" s="9">
        <v>39.562722247649901</v>
      </c>
      <c r="K323" s="8" t="s">
        <v>650</v>
      </c>
    </row>
    <row r="324" spans="1:11" x14ac:dyDescent="0.2">
      <c r="A324" s="12" t="s">
        <v>482</v>
      </c>
      <c r="B324" s="8">
        <v>151000</v>
      </c>
      <c r="C324" s="8">
        <v>122000</v>
      </c>
      <c r="D324" s="8">
        <v>29000</v>
      </c>
      <c r="E324" s="10">
        <v>13000</v>
      </c>
      <c r="F324" s="10">
        <v>3000</v>
      </c>
      <c r="G324" s="8">
        <v>13000</v>
      </c>
      <c r="H324" s="11">
        <v>44.522442769209498</v>
      </c>
      <c r="I324" s="11">
        <v>11.740092675842</v>
      </c>
      <c r="J324" s="9">
        <v>43.737464554948502</v>
      </c>
      <c r="K324" s="8" t="s">
        <v>650</v>
      </c>
    </row>
    <row r="325" spans="1:11" x14ac:dyDescent="0.2">
      <c r="A325" s="12" t="s">
        <v>483</v>
      </c>
      <c r="B325" s="8">
        <v>150000</v>
      </c>
      <c r="C325" s="8">
        <v>117000</v>
      </c>
      <c r="D325" s="8">
        <v>33000</v>
      </c>
      <c r="E325" s="8">
        <v>16000</v>
      </c>
      <c r="F325" s="10">
        <v>3000</v>
      </c>
      <c r="G325" s="8">
        <v>13000</v>
      </c>
      <c r="H325" s="9">
        <v>49.208611279563399</v>
      </c>
      <c r="I325" s="11">
        <v>10.5366889023651</v>
      </c>
      <c r="J325" s="9">
        <v>40.2546998180716</v>
      </c>
      <c r="K325" s="8" t="s">
        <v>649</v>
      </c>
    </row>
    <row r="326" spans="1:11" x14ac:dyDescent="0.2">
      <c r="A326" s="12" t="s">
        <v>484</v>
      </c>
      <c r="B326" s="8">
        <v>149000</v>
      </c>
      <c r="C326" s="8">
        <v>118000</v>
      </c>
      <c r="D326" s="8">
        <v>31000</v>
      </c>
      <c r="E326" s="8">
        <v>16000</v>
      </c>
      <c r="F326" s="10">
        <v>2000</v>
      </c>
      <c r="G326" s="8">
        <v>12000</v>
      </c>
      <c r="H326" s="9">
        <v>52.958427328391899</v>
      </c>
      <c r="I326" s="11">
        <v>7.9697067354173399</v>
      </c>
      <c r="J326" s="9">
        <v>39.071865936190797</v>
      </c>
      <c r="K326" s="8" t="s">
        <v>649</v>
      </c>
    </row>
    <row r="327" spans="1:11" x14ac:dyDescent="0.2">
      <c r="A327" s="12" t="s">
        <v>485</v>
      </c>
      <c r="B327" s="8">
        <v>158000</v>
      </c>
      <c r="C327" s="8">
        <v>128000</v>
      </c>
      <c r="D327" s="8">
        <v>30000</v>
      </c>
      <c r="E327" s="8">
        <v>15000</v>
      </c>
      <c r="F327" s="10">
        <v>3000</v>
      </c>
      <c r="G327" s="8">
        <v>12000</v>
      </c>
      <c r="H327" s="9">
        <v>50.178172977653503</v>
      </c>
      <c r="I327" s="11">
        <v>8.7288107370033607</v>
      </c>
      <c r="J327" s="9">
        <v>41.093016285343197</v>
      </c>
      <c r="K327" s="8" t="s">
        <v>649</v>
      </c>
    </row>
    <row r="328" spans="1:11" x14ac:dyDescent="0.2">
      <c r="A328" s="12" t="s">
        <v>486</v>
      </c>
      <c r="B328" s="8">
        <v>157000</v>
      </c>
      <c r="C328" s="8">
        <v>129000</v>
      </c>
      <c r="D328" s="8">
        <v>29000</v>
      </c>
      <c r="E328" s="8">
        <v>13000</v>
      </c>
      <c r="F328" s="10">
        <v>3000</v>
      </c>
      <c r="G328" s="8">
        <v>13000</v>
      </c>
      <c r="H328" s="9">
        <v>43.855159842961299</v>
      </c>
      <c r="I328" s="11">
        <v>9.1909702748177207</v>
      </c>
      <c r="J328" s="9">
        <v>46.953869882220999</v>
      </c>
      <c r="K328" s="8" t="s">
        <v>649</v>
      </c>
    </row>
    <row r="329" spans="1:11" x14ac:dyDescent="0.2">
      <c r="A329" s="12" t="s">
        <v>487</v>
      </c>
      <c r="B329" s="8">
        <v>159000</v>
      </c>
      <c r="C329" s="8">
        <v>131000</v>
      </c>
      <c r="D329" s="8">
        <v>29000</v>
      </c>
      <c r="E329" s="8">
        <v>12000</v>
      </c>
      <c r="F329" s="10">
        <v>3000</v>
      </c>
      <c r="G329" s="8">
        <v>14000</v>
      </c>
      <c r="H329" s="9">
        <v>41.2133601275033</v>
      </c>
      <c r="I329" s="11">
        <v>10.6749359018779</v>
      </c>
      <c r="J329" s="9">
        <v>48.111703970618798</v>
      </c>
      <c r="K329" s="8" t="s">
        <v>649</v>
      </c>
    </row>
    <row r="330" spans="1:11" x14ac:dyDescent="0.2">
      <c r="A330" s="12" t="s">
        <v>488</v>
      </c>
      <c r="B330" s="8">
        <v>152000</v>
      </c>
      <c r="C330" s="8">
        <v>123000</v>
      </c>
      <c r="D330" s="8">
        <v>29000</v>
      </c>
      <c r="E330" s="8">
        <v>13000</v>
      </c>
      <c r="F330" s="10">
        <v>3000</v>
      </c>
      <c r="G330" s="8">
        <v>14000</v>
      </c>
      <c r="H330" s="9">
        <v>43.2943263621166</v>
      </c>
      <c r="I330" s="11">
        <v>9.6141380369144702</v>
      </c>
      <c r="J330" s="9">
        <v>47.091535600968903</v>
      </c>
      <c r="K330" s="8" t="s">
        <v>649</v>
      </c>
    </row>
    <row r="331" spans="1:11" x14ac:dyDescent="0.2">
      <c r="A331" s="12" t="s">
        <v>489</v>
      </c>
      <c r="B331" s="8">
        <v>148000</v>
      </c>
      <c r="C331" s="8">
        <v>122000</v>
      </c>
      <c r="D331" s="8">
        <v>26000</v>
      </c>
      <c r="E331" s="8">
        <v>11000</v>
      </c>
      <c r="F331" s="10">
        <v>3000</v>
      </c>
      <c r="G331" s="8">
        <v>12000</v>
      </c>
      <c r="H331" s="9">
        <v>43.8172970073188</v>
      </c>
      <c r="I331" s="11">
        <v>11.457255623251701</v>
      </c>
      <c r="J331" s="9">
        <v>44.725447369429403</v>
      </c>
      <c r="K331" s="8" t="s">
        <v>649</v>
      </c>
    </row>
    <row r="332" spans="1:11" x14ac:dyDescent="0.2">
      <c r="A332" s="12" t="s">
        <v>490</v>
      </c>
      <c r="B332" s="8">
        <v>143000</v>
      </c>
      <c r="C332" s="8">
        <v>119000</v>
      </c>
      <c r="D332" s="8">
        <v>24000</v>
      </c>
      <c r="E332" s="8">
        <v>10000</v>
      </c>
      <c r="F332" s="10">
        <v>3000</v>
      </c>
      <c r="G332" s="8">
        <v>11000</v>
      </c>
      <c r="H332" s="9">
        <v>39.569240984354899</v>
      </c>
      <c r="I332" s="11">
        <v>13.2298626385027</v>
      </c>
      <c r="J332" s="9">
        <v>47.200896377142399</v>
      </c>
      <c r="K332" s="8" t="s">
        <v>649</v>
      </c>
    </row>
    <row r="333" spans="1:11" x14ac:dyDescent="0.2">
      <c r="A333" s="12" t="s">
        <v>491</v>
      </c>
      <c r="B333" s="8">
        <v>134000</v>
      </c>
      <c r="C333" s="8">
        <v>112000</v>
      </c>
      <c r="D333" s="8">
        <v>22000</v>
      </c>
      <c r="E333" s="8">
        <v>10000</v>
      </c>
      <c r="F333" s="10">
        <v>3000</v>
      </c>
      <c r="G333" s="8">
        <v>9000</v>
      </c>
      <c r="H333" s="9">
        <v>46.722937133895996</v>
      </c>
      <c r="I333" s="11">
        <v>13.514136801808</v>
      </c>
      <c r="J333" s="9">
        <v>39.762926064295897</v>
      </c>
      <c r="K333" s="8" t="s">
        <v>649</v>
      </c>
    </row>
    <row r="334" spans="1:11" x14ac:dyDescent="0.2">
      <c r="A334" s="12" t="s">
        <v>492</v>
      </c>
      <c r="B334" s="8">
        <v>140000</v>
      </c>
      <c r="C334" s="8">
        <v>117000</v>
      </c>
      <c r="D334" s="8">
        <v>23000</v>
      </c>
      <c r="E334" s="8">
        <v>9000</v>
      </c>
      <c r="F334" s="10">
        <v>3000</v>
      </c>
      <c r="G334" s="8">
        <v>10000</v>
      </c>
      <c r="H334" s="9">
        <v>41.364707936785102</v>
      </c>
      <c r="I334" s="11">
        <v>14.380511656334599</v>
      </c>
      <c r="J334" s="9">
        <v>44.2547804068803</v>
      </c>
      <c r="K334" s="8" t="s">
        <v>649</v>
      </c>
    </row>
    <row r="335" spans="1:11" x14ac:dyDescent="0.2">
      <c r="A335" s="12" t="s">
        <v>493</v>
      </c>
      <c r="B335" s="8">
        <v>137000</v>
      </c>
      <c r="C335" s="8">
        <v>115000</v>
      </c>
      <c r="D335" s="8">
        <v>22000</v>
      </c>
      <c r="E335" s="8">
        <v>10000</v>
      </c>
      <c r="F335" s="10">
        <v>3000</v>
      </c>
      <c r="G335" s="8">
        <v>10000</v>
      </c>
      <c r="H335" s="9">
        <v>43.219917762414703</v>
      </c>
      <c r="I335" s="11">
        <v>12.1006732637477</v>
      </c>
      <c r="J335" s="9">
        <v>44.679408973837603</v>
      </c>
      <c r="K335" s="8" t="s">
        <v>649</v>
      </c>
    </row>
    <row r="336" spans="1:11" x14ac:dyDescent="0.2">
      <c r="A336" s="12" t="s">
        <v>494</v>
      </c>
      <c r="B336" s="8">
        <v>138000</v>
      </c>
      <c r="C336" s="8">
        <v>113000</v>
      </c>
      <c r="D336" s="8">
        <v>25000</v>
      </c>
      <c r="E336" s="8">
        <v>12000</v>
      </c>
      <c r="F336" s="10">
        <v>3000</v>
      </c>
      <c r="G336" s="8">
        <v>10000</v>
      </c>
      <c r="H336" s="9">
        <v>49.024956234987599</v>
      </c>
      <c r="I336" s="11">
        <v>10.540243455603999</v>
      </c>
      <c r="J336" s="9">
        <v>40.434800309408502</v>
      </c>
      <c r="K336" s="8" t="s">
        <v>649</v>
      </c>
    </row>
    <row r="337" spans="1:11" x14ac:dyDescent="0.2">
      <c r="A337" s="12" t="s">
        <v>495</v>
      </c>
      <c r="B337" s="8">
        <v>138000</v>
      </c>
      <c r="C337" s="8">
        <v>113000</v>
      </c>
      <c r="D337" s="8">
        <v>25000</v>
      </c>
      <c r="E337" s="8">
        <v>12000</v>
      </c>
      <c r="F337" s="10">
        <v>2000</v>
      </c>
      <c r="G337" s="8">
        <v>10000</v>
      </c>
      <c r="H337" s="9">
        <v>50.820606801058801</v>
      </c>
      <c r="I337" s="11">
        <v>7.5829769904296498</v>
      </c>
      <c r="J337" s="9">
        <v>41.596416208511499</v>
      </c>
      <c r="K337" s="8" t="s">
        <v>649</v>
      </c>
    </row>
    <row r="338" spans="1:11" x14ac:dyDescent="0.2">
      <c r="A338" s="12" t="s">
        <v>496</v>
      </c>
      <c r="B338" s="8">
        <v>138000</v>
      </c>
      <c r="C338" s="8">
        <v>113000</v>
      </c>
      <c r="D338" s="8">
        <v>24000</v>
      </c>
      <c r="E338" s="8">
        <v>12000</v>
      </c>
      <c r="F338" s="10">
        <v>2000</v>
      </c>
      <c r="G338" s="8">
        <v>10000</v>
      </c>
      <c r="H338" s="9">
        <v>49.789133194120303</v>
      </c>
      <c r="I338" s="11">
        <v>8.2749866928714706</v>
      </c>
      <c r="J338" s="9">
        <v>41.935880113008203</v>
      </c>
      <c r="K338" s="8" t="s">
        <v>649</v>
      </c>
    </row>
    <row r="339" spans="1:11" x14ac:dyDescent="0.2">
      <c r="A339" s="12" t="s">
        <v>497</v>
      </c>
      <c r="B339" s="8">
        <v>142000</v>
      </c>
      <c r="C339" s="8">
        <v>118000</v>
      </c>
      <c r="D339" s="8">
        <v>24000</v>
      </c>
      <c r="E339" s="8">
        <v>11000</v>
      </c>
      <c r="F339" s="10">
        <v>2000</v>
      </c>
      <c r="G339" s="8">
        <v>11000</v>
      </c>
      <c r="H339" s="9">
        <v>45.744898376477302</v>
      </c>
      <c r="I339" s="11">
        <v>7.6105181368339299</v>
      </c>
      <c r="J339" s="9">
        <v>46.644583486688802</v>
      </c>
      <c r="K339" s="8" t="s">
        <v>649</v>
      </c>
    </row>
    <row r="340" spans="1:11" x14ac:dyDescent="0.2">
      <c r="A340" s="12" t="s">
        <v>498</v>
      </c>
      <c r="B340" s="8">
        <v>133000</v>
      </c>
      <c r="C340" s="8">
        <v>110000</v>
      </c>
      <c r="D340" s="8">
        <v>23000</v>
      </c>
      <c r="E340" s="8">
        <v>10000</v>
      </c>
      <c r="F340" s="10">
        <v>2000</v>
      </c>
      <c r="G340" s="8">
        <v>11000</v>
      </c>
      <c r="H340" s="9">
        <v>44.045655759048699</v>
      </c>
      <c r="I340" s="11">
        <v>8.0808957555767709</v>
      </c>
      <c r="J340" s="9">
        <v>47.873448485374503</v>
      </c>
      <c r="K340" s="8" t="s">
        <v>649</v>
      </c>
    </row>
    <row r="341" spans="1:11" x14ac:dyDescent="0.2">
      <c r="A341" s="12" t="s">
        <v>499</v>
      </c>
      <c r="B341" s="8">
        <v>135000</v>
      </c>
      <c r="C341" s="8">
        <v>113000</v>
      </c>
      <c r="D341" s="8">
        <v>22000</v>
      </c>
      <c r="E341" s="8">
        <v>11000</v>
      </c>
      <c r="F341" s="10">
        <v>1000</v>
      </c>
      <c r="G341" s="8">
        <v>10000</v>
      </c>
      <c r="H341" s="9">
        <v>50.405540873051997</v>
      </c>
      <c r="I341" s="11">
        <v>5.6775722227285197</v>
      </c>
      <c r="J341" s="9">
        <v>43.916886904219403</v>
      </c>
      <c r="K341" s="8" t="s">
        <v>649</v>
      </c>
    </row>
    <row r="342" spans="1:11" x14ac:dyDescent="0.2">
      <c r="A342" s="12" t="s">
        <v>500</v>
      </c>
      <c r="B342" s="8">
        <v>132000</v>
      </c>
      <c r="C342" s="8">
        <v>110000</v>
      </c>
      <c r="D342" s="8">
        <v>22000</v>
      </c>
      <c r="E342" s="8">
        <v>12000</v>
      </c>
      <c r="F342" s="10">
        <v>1000</v>
      </c>
      <c r="G342" s="8">
        <v>8000</v>
      </c>
      <c r="H342" s="9">
        <v>55.761374187557998</v>
      </c>
      <c r="I342" s="11">
        <v>5.8356545961002801</v>
      </c>
      <c r="J342" s="9">
        <v>38.402971216341697</v>
      </c>
      <c r="K342" s="8" t="s">
        <v>649</v>
      </c>
    </row>
    <row r="343" spans="1:11" x14ac:dyDescent="0.2">
      <c r="A343" s="12" t="s">
        <v>501</v>
      </c>
      <c r="B343" s="8">
        <v>133000</v>
      </c>
      <c r="C343" s="8">
        <v>112000</v>
      </c>
      <c r="D343" s="8">
        <v>21000</v>
      </c>
      <c r="E343" s="8">
        <v>12000</v>
      </c>
      <c r="F343" s="10">
        <v>2000</v>
      </c>
      <c r="G343" s="10">
        <v>8000</v>
      </c>
      <c r="H343" s="9">
        <v>56.031572440682801</v>
      </c>
      <c r="I343" s="11">
        <v>8.2830107935904103</v>
      </c>
      <c r="J343" s="11">
        <v>35.685416765726799</v>
      </c>
      <c r="K343" s="8" t="s">
        <v>647</v>
      </c>
    </row>
    <row r="344" spans="1:11" x14ac:dyDescent="0.2">
      <c r="A344" s="12" t="s">
        <v>502</v>
      </c>
      <c r="B344" s="8">
        <v>133000</v>
      </c>
      <c r="C344" s="8">
        <v>112000</v>
      </c>
      <c r="D344" s="8">
        <v>22000</v>
      </c>
      <c r="E344" s="8">
        <v>12000</v>
      </c>
      <c r="F344" s="10">
        <v>3000</v>
      </c>
      <c r="G344" s="10">
        <v>7000</v>
      </c>
      <c r="H344" s="9">
        <v>55.313022478172002</v>
      </c>
      <c r="I344" s="11">
        <v>11.6431357978822</v>
      </c>
      <c r="J344" s="11">
        <v>33.043841723945803</v>
      </c>
      <c r="K344" s="8" t="s">
        <v>647</v>
      </c>
    </row>
    <row r="345" spans="1:11" x14ac:dyDescent="0.2">
      <c r="A345" s="12" t="s">
        <v>503</v>
      </c>
      <c r="B345" s="8">
        <v>132000</v>
      </c>
      <c r="C345" s="8">
        <v>112000</v>
      </c>
      <c r="D345" s="8">
        <v>20000</v>
      </c>
      <c r="E345" s="8">
        <v>12000</v>
      </c>
      <c r="F345" s="10">
        <v>3000</v>
      </c>
      <c r="G345" s="10">
        <v>6000</v>
      </c>
      <c r="H345" s="9">
        <v>57.799712315857299</v>
      </c>
      <c r="I345" s="11">
        <v>12.529140419621999</v>
      </c>
      <c r="J345" s="11">
        <v>29.671147264520599</v>
      </c>
      <c r="K345" s="8" t="s">
        <v>647</v>
      </c>
    </row>
    <row r="346" spans="1:11" x14ac:dyDescent="0.2">
      <c r="A346" s="12" t="s">
        <v>504</v>
      </c>
      <c r="B346" s="8">
        <v>132000</v>
      </c>
      <c r="C346" s="8">
        <v>111000</v>
      </c>
      <c r="D346" s="8">
        <v>21000</v>
      </c>
      <c r="E346" s="8">
        <v>13000</v>
      </c>
      <c r="F346" s="10">
        <v>3000</v>
      </c>
      <c r="G346" s="10">
        <v>6000</v>
      </c>
      <c r="H346" s="9">
        <v>61.161507079433598</v>
      </c>
      <c r="I346" s="11">
        <v>12.0422366210703</v>
      </c>
      <c r="J346" s="11">
        <v>26.796256299496001</v>
      </c>
      <c r="K346" s="8" t="s">
        <v>647</v>
      </c>
    </row>
    <row r="347" spans="1:11" x14ac:dyDescent="0.2">
      <c r="A347" s="12" t="s">
        <v>505</v>
      </c>
      <c r="B347" s="8">
        <v>134000</v>
      </c>
      <c r="C347" s="8">
        <v>113000</v>
      </c>
      <c r="D347" s="8">
        <v>21000</v>
      </c>
      <c r="E347" s="8">
        <v>14000</v>
      </c>
      <c r="F347" s="10">
        <v>2000</v>
      </c>
      <c r="G347" s="10">
        <v>5000</v>
      </c>
      <c r="H347" s="9">
        <v>65.638577226068307</v>
      </c>
      <c r="I347" s="11">
        <v>9.1382191453807593</v>
      </c>
      <c r="J347" s="11">
        <v>25.223203628551001</v>
      </c>
      <c r="K347" s="8" t="s">
        <v>647</v>
      </c>
    </row>
    <row r="348" spans="1:11" x14ac:dyDescent="0.2">
      <c r="A348" s="12" t="s">
        <v>506</v>
      </c>
      <c r="B348" s="8">
        <v>136000</v>
      </c>
      <c r="C348" s="8">
        <v>113000</v>
      </c>
      <c r="D348" s="8">
        <v>22000</v>
      </c>
      <c r="E348" s="8">
        <v>14000</v>
      </c>
      <c r="F348" s="10">
        <v>2000</v>
      </c>
      <c r="G348" s="10">
        <v>6000</v>
      </c>
      <c r="H348" s="9">
        <v>61.832775919732399</v>
      </c>
      <c r="I348" s="11">
        <v>9.5161649944258606</v>
      </c>
      <c r="J348" s="11">
        <v>28.651059085841698</v>
      </c>
      <c r="K348" s="8" t="s">
        <v>647</v>
      </c>
    </row>
    <row r="349" spans="1:11" x14ac:dyDescent="0.2">
      <c r="A349" s="12" t="s">
        <v>507</v>
      </c>
      <c r="B349" s="8">
        <v>136000</v>
      </c>
      <c r="C349" s="8">
        <v>113000</v>
      </c>
      <c r="D349" s="8">
        <v>23000</v>
      </c>
      <c r="E349" s="8">
        <v>15000</v>
      </c>
      <c r="F349" s="10">
        <v>2000</v>
      </c>
      <c r="G349" s="10">
        <v>5000</v>
      </c>
      <c r="H349" s="9">
        <v>66.227857048195403</v>
      </c>
      <c r="I349" s="11">
        <v>9.72743738127844</v>
      </c>
      <c r="J349" s="11">
        <v>24.044705570526101</v>
      </c>
      <c r="K349" s="8" t="s">
        <v>647</v>
      </c>
    </row>
    <row r="350" spans="1:11" x14ac:dyDescent="0.2">
      <c r="A350" s="12" t="s">
        <v>508</v>
      </c>
      <c r="B350" s="8">
        <v>133000</v>
      </c>
      <c r="C350" s="8">
        <v>110000</v>
      </c>
      <c r="D350" s="8">
        <v>23000</v>
      </c>
      <c r="E350" s="8">
        <v>16000</v>
      </c>
      <c r="F350" s="10">
        <v>2000</v>
      </c>
      <c r="G350" s="10">
        <v>5000</v>
      </c>
      <c r="H350" s="9">
        <v>70.979066441295004</v>
      </c>
      <c r="I350" s="11">
        <v>8.8978459671477506</v>
      </c>
      <c r="J350" s="11">
        <v>20.123087591557201</v>
      </c>
      <c r="K350" s="8" t="s">
        <v>647</v>
      </c>
    </row>
    <row r="351" spans="1:11" x14ac:dyDescent="0.2">
      <c r="A351" s="12" t="s">
        <v>509</v>
      </c>
      <c r="B351" s="8">
        <v>136000</v>
      </c>
      <c r="C351" s="8">
        <v>114000</v>
      </c>
      <c r="D351" s="8">
        <v>21000</v>
      </c>
      <c r="E351" s="8">
        <v>15000</v>
      </c>
      <c r="F351" s="10">
        <v>2000</v>
      </c>
      <c r="G351" s="10">
        <v>4000</v>
      </c>
      <c r="H351" s="9">
        <v>70.064084440674804</v>
      </c>
      <c r="I351" s="11">
        <v>10.1404203185374</v>
      </c>
      <c r="J351" s="11">
        <v>19.795495240787901</v>
      </c>
      <c r="K351" s="8" t="s">
        <v>647</v>
      </c>
    </row>
    <row r="352" spans="1:11" x14ac:dyDescent="0.2">
      <c r="A352" s="12" t="s">
        <v>510</v>
      </c>
      <c r="B352" s="8">
        <v>137000</v>
      </c>
      <c r="C352" s="8">
        <v>115000</v>
      </c>
      <c r="D352" s="8">
        <v>22000</v>
      </c>
      <c r="E352" s="8">
        <v>15000</v>
      </c>
      <c r="F352" s="10">
        <v>2000</v>
      </c>
      <c r="G352" s="10">
        <v>4000</v>
      </c>
      <c r="H352" s="9">
        <v>69.596188537860201</v>
      </c>
      <c r="I352" s="11">
        <v>9.8431934872103195</v>
      </c>
      <c r="J352" s="11">
        <v>20.560617974929499</v>
      </c>
      <c r="K352" s="8" t="s">
        <v>647</v>
      </c>
    </row>
    <row r="353" spans="1:11" x14ac:dyDescent="0.2">
      <c r="A353" s="12" t="s">
        <v>511</v>
      </c>
      <c r="B353" s="8">
        <v>136000</v>
      </c>
      <c r="C353" s="8">
        <v>113000</v>
      </c>
      <c r="D353" s="8">
        <v>22000</v>
      </c>
      <c r="E353" s="8">
        <v>15000</v>
      </c>
      <c r="F353" s="10">
        <v>2000</v>
      </c>
      <c r="G353" s="10">
        <v>5000</v>
      </c>
      <c r="H353" s="9">
        <v>68.195306177502005</v>
      </c>
      <c r="I353" s="11">
        <v>10.232892725474301</v>
      </c>
      <c r="J353" s="11">
        <v>21.571801097023599</v>
      </c>
      <c r="K353" s="8" t="s">
        <v>647</v>
      </c>
    </row>
    <row r="354" spans="1:11" x14ac:dyDescent="0.2">
      <c r="A354" s="12" t="s">
        <v>512</v>
      </c>
      <c r="B354" s="8">
        <v>128000</v>
      </c>
      <c r="C354" s="8">
        <v>109000</v>
      </c>
      <c r="D354" s="8">
        <v>19000</v>
      </c>
      <c r="E354" s="8">
        <v>14000</v>
      </c>
      <c r="F354" s="10">
        <v>2000</v>
      </c>
      <c r="G354" s="10">
        <v>3000</v>
      </c>
      <c r="H354" s="9">
        <v>73.975136134799101</v>
      </c>
      <c r="I354" s="11">
        <v>10.859960957567001</v>
      </c>
      <c r="J354" s="11">
        <v>15.164902907633801</v>
      </c>
      <c r="K354" s="8" t="s">
        <v>647</v>
      </c>
    </row>
    <row r="355" spans="1:11" x14ac:dyDescent="0.2">
      <c r="A355" s="12" t="s">
        <v>513</v>
      </c>
      <c r="B355" s="8">
        <v>136000</v>
      </c>
      <c r="C355" s="8">
        <v>115000</v>
      </c>
      <c r="D355" s="8">
        <v>21000</v>
      </c>
      <c r="E355" s="8">
        <v>15000</v>
      </c>
      <c r="F355" s="10">
        <v>3000</v>
      </c>
      <c r="G355" s="10">
        <v>3000</v>
      </c>
      <c r="H355" s="9">
        <v>72.008866188021003</v>
      </c>
      <c r="I355" s="11">
        <v>12.200645689779799</v>
      </c>
      <c r="J355" s="11">
        <v>15.7904881221992</v>
      </c>
      <c r="K355" s="8" t="s">
        <v>647</v>
      </c>
    </row>
    <row r="356" spans="1:11" x14ac:dyDescent="0.2">
      <c r="A356" s="12" t="s">
        <v>514</v>
      </c>
      <c r="B356" s="8">
        <v>132000</v>
      </c>
      <c r="C356" s="8">
        <v>110000</v>
      </c>
      <c r="D356" s="8">
        <v>22000</v>
      </c>
      <c r="E356" s="8">
        <v>14000</v>
      </c>
      <c r="F356" s="10">
        <v>2000</v>
      </c>
      <c r="G356" s="10">
        <v>5000</v>
      </c>
      <c r="H356" s="9">
        <v>65.073095432670499</v>
      </c>
      <c r="I356" s="11">
        <v>10.5103060019976</v>
      </c>
      <c r="J356" s="11">
        <v>24.416598565331899</v>
      </c>
      <c r="K356" s="8" t="s">
        <v>647</v>
      </c>
    </row>
    <row r="357" spans="1:11" x14ac:dyDescent="0.2">
      <c r="A357" s="8"/>
      <c r="B357" s="8"/>
      <c r="C357" s="8"/>
      <c r="D357" s="8"/>
      <c r="E357" s="8"/>
      <c r="F357" s="8"/>
      <c r="G357" s="8"/>
      <c r="H357" s="9"/>
      <c r="I357" s="9"/>
      <c r="J357" s="9"/>
      <c r="K357"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57"/>
  <sheetViews>
    <sheetView workbookViewId="0"/>
  </sheetViews>
  <sheetFormatPr defaultColWidth="10.88671875" defaultRowHeight="15" x14ac:dyDescent="0.2"/>
  <cols>
    <col min="1" max="1" width="21.77734375" customWidth="1"/>
    <col min="2" max="10" width="12.77734375" customWidth="1"/>
    <col min="11" max="11" width="70.77734375" customWidth="1"/>
  </cols>
  <sheetData>
    <row r="1" spans="1:11" ht="19.5" x14ac:dyDescent="0.3">
      <c r="A1" s="2" t="s">
        <v>651</v>
      </c>
    </row>
    <row r="2" spans="1:11" x14ac:dyDescent="0.2">
      <c r="A2" t="s">
        <v>134</v>
      </c>
    </row>
    <row r="3" spans="1:11" ht="30" customHeight="1" x14ac:dyDescent="0.25">
      <c r="A3" s="3" t="s">
        <v>21</v>
      </c>
    </row>
    <row r="4" spans="1:11" x14ac:dyDescent="0.2">
      <c r="A4" t="s">
        <v>135</v>
      </c>
    </row>
    <row r="5" spans="1:11" x14ac:dyDescent="0.2">
      <c r="A5" t="s">
        <v>539</v>
      </c>
    </row>
    <row r="6" spans="1:11" x14ac:dyDescent="0.2">
      <c r="A6" t="s">
        <v>632</v>
      </c>
    </row>
    <row r="7" spans="1:11" x14ac:dyDescent="0.2">
      <c r="A7" t="s">
        <v>652</v>
      </c>
    </row>
    <row r="8" spans="1:11" ht="70.150000000000006" customHeight="1" x14ac:dyDescent="0.25">
      <c r="A8" s="5" t="s">
        <v>137</v>
      </c>
      <c r="B8" s="6" t="s">
        <v>620</v>
      </c>
      <c r="C8" s="6" t="s">
        <v>653</v>
      </c>
      <c r="D8" s="6" t="s">
        <v>654</v>
      </c>
      <c r="E8" s="6" t="s">
        <v>636</v>
      </c>
      <c r="F8" s="6" t="s">
        <v>637</v>
      </c>
      <c r="G8" s="6" t="s">
        <v>638</v>
      </c>
      <c r="H8" s="6" t="s">
        <v>639</v>
      </c>
      <c r="I8" s="6" t="s">
        <v>640</v>
      </c>
      <c r="J8" s="6" t="s">
        <v>641</v>
      </c>
      <c r="K8" s="6" t="s">
        <v>165</v>
      </c>
    </row>
    <row r="9" spans="1:11" x14ac:dyDescent="0.2">
      <c r="A9" s="12" t="s">
        <v>166</v>
      </c>
      <c r="B9" s="8">
        <v>218000</v>
      </c>
      <c r="C9" s="8">
        <v>175000</v>
      </c>
      <c r="D9" s="8">
        <v>43000</v>
      </c>
      <c r="E9" s="8" t="s">
        <v>571</v>
      </c>
      <c r="F9" s="8">
        <v>24000</v>
      </c>
      <c r="G9" s="8">
        <v>15000</v>
      </c>
      <c r="H9" s="9" t="s">
        <v>571</v>
      </c>
      <c r="I9" s="9">
        <v>55.7</v>
      </c>
      <c r="J9" s="9">
        <v>35.299999999999997</v>
      </c>
      <c r="K9" s="8"/>
    </row>
    <row r="10" spans="1:11" x14ac:dyDescent="0.2">
      <c r="A10" s="12" t="s">
        <v>167</v>
      </c>
      <c r="B10" s="8" t="s">
        <v>603</v>
      </c>
      <c r="C10" s="8" t="s">
        <v>603</v>
      </c>
      <c r="D10" s="8" t="s">
        <v>603</v>
      </c>
      <c r="E10" s="8" t="s">
        <v>603</v>
      </c>
      <c r="F10" s="8" t="s">
        <v>603</v>
      </c>
      <c r="G10" s="8" t="s">
        <v>603</v>
      </c>
      <c r="H10" s="9" t="s">
        <v>603</v>
      </c>
      <c r="I10" s="9" t="s">
        <v>603</v>
      </c>
      <c r="J10" s="9" t="s">
        <v>603</v>
      </c>
      <c r="K10" s="8"/>
    </row>
    <row r="11" spans="1:11" x14ac:dyDescent="0.2">
      <c r="A11" s="12" t="s">
        <v>168</v>
      </c>
      <c r="B11" s="8" t="s">
        <v>603</v>
      </c>
      <c r="C11" s="8" t="s">
        <v>603</v>
      </c>
      <c r="D11" s="8" t="s">
        <v>603</v>
      </c>
      <c r="E11" s="8" t="s">
        <v>603</v>
      </c>
      <c r="F11" s="8" t="s">
        <v>603</v>
      </c>
      <c r="G11" s="8" t="s">
        <v>603</v>
      </c>
      <c r="H11" s="9" t="s">
        <v>603</v>
      </c>
      <c r="I11" s="9" t="s">
        <v>603</v>
      </c>
      <c r="J11" s="9" t="s">
        <v>603</v>
      </c>
      <c r="K11" s="8"/>
    </row>
    <row r="12" spans="1:11" x14ac:dyDescent="0.2">
      <c r="A12" s="12" t="s">
        <v>169</v>
      </c>
      <c r="B12" s="8">
        <v>214000</v>
      </c>
      <c r="C12" s="8">
        <v>167000</v>
      </c>
      <c r="D12" s="8">
        <v>47000</v>
      </c>
      <c r="E12" s="8" t="s">
        <v>571</v>
      </c>
      <c r="F12" s="8">
        <v>28000</v>
      </c>
      <c r="G12" s="8">
        <v>14000</v>
      </c>
      <c r="H12" s="9" t="s">
        <v>571</v>
      </c>
      <c r="I12" s="9">
        <v>60</v>
      </c>
      <c r="J12" s="9">
        <v>30.5</v>
      </c>
      <c r="K12" s="8"/>
    </row>
    <row r="13" spans="1:11" x14ac:dyDescent="0.2">
      <c r="A13" s="12" t="s">
        <v>170</v>
      </c>
      <c r="B13" s="8" t="s">
        <v>603</v>
      </c>
      <c r="C13" s="8" t="s">
        <v>603</v>
      </c>
      <c r="D13" s="8" t="s">
        <v>603</v>
      </c>
      <c r="E13" s="8" t="s">
        <v>603</v>
      </c>
      <c r="F13" s="8" t="s">
        <v>603</v>
      </c>
      <c r="G13" s="8" t="s">
        <v>603</v>
      </c>
      <c r="H13" s="9" t="s">
        <v>603</v>
      </c>
      <c r="I13" s="9" t="s">
        <v>603</v>
      </c>
      <c r="J13" s="9" t="s">
        <v>603</v>
      </c>
      <c r="K13" s="8"/>
    </row>
    <row r="14" spans="1:11" x14ac:dyDescent="0.2">
      <c r="A14" s="12" t="s">
        <v>171</v>
      </c>
      <c r="B14" s="8" t="s">
        <v>603</v>
      </c>
      <c r="C14" s="8" t="s">
        <v>603</v>
      </c>
      <c r="D14" s="8" t="s">
        <v>603</v>
      </c>
      <c r="E14" s="8" t="s">
        <v>603</v>
      </c>
      <c r="F14" s="8" t="s">
        <v>603</v>
      </c>
      <c r="G14" s="8" t="s">
        <v>603</v>
      </c>
      <c r="H14" s="9" t="s">
        <v>603</v>
      </c>
      <c r="I14" s="9" t="s">
        <v>603</v>
      </c>
      <c r="J14" s="9" t="s">
        <v>603</v>
      </c>
      <c r="K14" s="8"/>
    </row>
    <row r="15" spans="1:11" x14ac:dyDescent="0.2">
      <c r="A15" s="12" t="s">
        <v>172</v>
      </c>
      <c r="B15" s="8">
        <v>206000</v>
      </c>
      <c r="C15" s="8">
        <v>161000</v>
      </c>
      <c r="D15" s="8">
        <v>45000</v>
      </c>
      <c r="E15" s="8" t="s">
        <v>571</v>
      </c>
      <c r="F15" s="8">
        <v>26000</v>
      </c>
      <c r="G15" s="8">
        <v>14000</v>
      </c>
      <c r="H15" s="9" t="s">
        <v>571</v>
      </c>
      <c r="I15" s="9">
        <v>58.1</v>
      </c>
      <c r="J15" s="9">
        <v>31.3</v>
      </c>
      <c r="K15" s="8"/>
    </row>
    <row r="16" spans="1:11" x14ac:dyDescent="0.2">
      <c r="A16" s="12" t="s">
        <v>173</v>
      </c>
      <c r="B16" s="8" t="s">
        <v>603</v>
      </c>
      <c r="C16" s="8" t="s">
        <v>603</v>
      </c>
      <c r="D16" s="8" t="s">
        <v>603</v>
      </c>
      <c r="E16" s="8" t="s">
        <v>603</v>
      </c>
      <c r="F16" s="8" t="s">
        <v>603</v>
      </c>
      <c r="G16" s="8" t="s">
        <v>603</v>
      </c>
      <c r="H16" s="9" t="s">
        <v>603</v>
      </c>
      <c r="I16" s="9" t="s">
        <v>603</v>
      </c>
      <c r="J16" s="9" t="s">
        <v>603</v>
      </c>
      <c r="K16" s="8"/>
    </row>
    <row r="17" spans="1:11" x14ac:dyDescent="0.2">
      <c r="A17" s="12" t="s">
        <v>174</v>
      </c>
      <c r="B17" s="8" t="s">
        <v>603</v>
      </c>
      <c r="C17" s="8" t="s">
        <v>603</v>
      </c>
      <c r="D17" s="8" t="s">
        <v>603</v>
      </c>
      <c r="E17" s="8" t="s">
        <v>603</v>
      </c>
      <c r="F17" s="8" t="s">
        <v>603</v>
      </c>
      <c r="G17" s="8" t="s">
        <v>603</v>
      </c>
      <c r="H17" s="9" t="s">
        <v>603</v>
      </c>
      <c r="I17" s="9" t="s">
        <v>603</v>
      </c>
      <c r="J17" s="9" t="s">
        <v>603</v>
      </c>
      <c r="K17" s="8"/>
    </row>
    <row r="18" spans="1:11" x14ac:dyDescent="0.2">
      <c r="A18" s="12" t="s">
        <v>175</v>
      </c>
      <c r="B18" s="8">
        <v>200000</v>
      </c>
      <c r="C18" s="8">
        <v>161000</v>
      </c>
      <c r="D18" s="8">
        <v>39000</v>
      </c>
      <c r="E18" s="8" t="s">
        <v>571</v>
      </c>
      <c r="F18" s="8">
        <v>23000</v>
      </c>
      <c r="G18" s="8">
        <v>11000</v>
      </c>
      <c r="H18" s="9" t="s">
        <v>571</v>
      </c>
      <c r="I18" s="9">
        <v>59.4</v>
      </c>
      <c r="J18" s="9">
        <v>27.6</v>
      </c>
      <c r="K18" s="8"/>
    </row>
    <row r="19" spans="1:11" x14ac:dyDescent="0.2">
      <c r="A19" s="12" t="s">
        <v>176</v>
      </c>
      <c r="B19" s="8" t="s">
        <v>603</v>
      </c>
      <c r="C19" s="8" t="s">
        <v>603</v>
      </c>
      <c r="D19" s="8" t="s">
        <v>603</v>
      </c>
      <c r="E19" s="8" t="s">
        <v>603</v>
      </c>
      <c r="F19" s="8" t="s">
        <v>603</v>
      </c>
      <c r="G19" s="8" t="s">
        <v>603</v>
      </c>
      <c r="H19" s="9" t="s">
        <v>603</v>
      </c>
      <c r="I19" s="9" t="s">
        <v>603</v>
      </c>
      <c r="J19" s="9" t="s">
        <v>603</v>
      </c>
      <c r="K19" s="8"/>
    </row>
    <row r="20" spans="1:11" x14ac:dyDescent="0.2">
      <c r="A20" s="12" t="s">
        <v>177</v>
      </c>
      <c r="B20" s="8" t="s">
        <v>603</v>
      </c>
      <c r="C20" s="8" t="s">
        <v>603</v>
      </c>
      <c r="D20" s="8" t="s">
        <v>603</v>
      </c>
      <c r="E20" s="8" t="s">
        <v>603</v>
      </c>
      <c r="F20" s="8" t="s">
        <v>603</v>
      </c>
      <c r="G20" s="8" t="s">
        <v>603</v>
      </c>
      <c r="H20" s="9" t="s">
        <v>603</v>
      </c>
      <c r="I20" s="9" t="s">
        <v>603</v>
      </c>
      <c r="J20" s="9" t="s">
        <v>603</v>
      </c>
      <c r="K20" s="8"/>
    </row>
    <row r="21" spans="1:11" x14ac:dyDescent="0.2">
      <c r="A21" s="12" t="s">
        <v>178</v>
      </c>
      <c r="B21" s="8">
        <v>205000</v>
      </c>
      <c r="C21" s="8">
        <v>167000</v>
      </c>
      <c r="D21" s="8">
        <v>38000</v>
      </c>
      <c r="E21" s="8" t="s">
        <v>571</v>
      </c>
      <c r="F21" s="8">
        <v>23000</v>
      </c>
      <c r="G21" s="8">
        <v>11000</v>
      </c>
      <c r="H21" s="9" t="s">
        <v>571</v>
      </c>
      <c r="I21" s="9">
        <v>60.1</v>
      </c>
      <c r="J21" s="9">
        <v>27.6</v>
      </c>
      <c r="K21" s="8"/>
    </row>
    <row r="22" spans="1:11" x14ac:dyDescent="0.2">
      <c r="A22" s="12" t="s">
        <v>179</v>
      </c>
      <c r="B22" s="8" t="s">
        <v>603</v>
      </c>
      <c r="C22" s="8" t="s">
        <v>603</v>
      </c>
      <c r="D22" s="8" t="s">
        <v>603</v>
      </c>
      <c r="E22" s="8" t="s">
        <v>603</v>
      </c>
      <c r="F22" s="8" t="s">
        <v>603</v>
      </c>
      <c r="G22" s="8" t="s">
        <v>603</v>
      </c>
      <c r="H22" s="9" t="s">
        <v>603</v>
      </c>
      <c r="I22" s="9" t="s">
        <v>603</v>
      </c>
      <c r="J22" s="9" t="s">
        <v>603</v>
      </c>
      <c r="K22" s="8"/>
    </row>
    <row r="23" spans="1:11" x14ac:dyDescent="0.2">
      <c r="A23" s="12" t="s">
        <v>180</v>
      </c>
      <c r="B23" s="8" t="s">
        <v>603</v>
      </c>
      <c r="C23" s="8" t="s">
        <v>603</v>
      </c>
      <c r="D23" s="8" t="s">
        <v>603</v>
      </c>
      <c r="E23" s="8" t="s">
        <v>603</v>
      </c>
      <c r="F23" s="8" t="s">
        <v>603</v>
      </c>
      <c r="G23" s="8" t="s">
        <v>603</v>
      </c>
      <c r="H23" s="9" t="s">
        <v>603</v>
      </c>
      <c r="I23" s="9" t="s">
        <v>603</v>
      </c>
      <c r="J23" s="9" t="s">
        <v>603</v>
      </c>
      <c r="K23" s="8"/>
    </row>
    <row r="24" spans="1:11" x14ac:dyDescent="0.2">
      <c r="A24" s="12" t="s">
        <v>181</v>
      </c>
      <c r="B24" s="8">
        <v>209000</v>
      </c>
      <c r="C24" s="8">
        <v>168000</v>
      </c>
      <c r="D24" s="8">
        <v>42000</v>
      </c>
      <c r="E24" s="8" t="s">
        <v>571</v>
      </c>
      <c r="F24" s="8">
        <v>24000</v>
      </c>
      <c r="G24" s="8">
        <v>12000</v>
      </c>
      <c r="H24" s="9" t="s">
        <v>571</v>
      </c>
      <c r="I24" s="9">
        <v>58.3</v>
      </c>
      <c r="J24" s="9">
        <v>27.7</v>
      </c>
      <c r="K24" s="8"/>
    </row>
    <row r="25" spans="1:11" x14ac:dyDescent="0.2">
      <c r="A25" s="12" t="s">
        <v>182</v>
      </c>
      <c r="B25" s="8" t="s">
        <v>603</v>
      </c>
      <c r="C25" s="8" t="s">
        <v>603</v>
      </c>
      <c r="D25" s="8" t="s">
        <v>603</v>
      </c>
      <c r="E25" s="8" t="s">
        <v>603</v>
      </c>
      <c r="F25" s="8" t="s">
        <v>603</v>
      </c>
      <c r="G25" s="8" t="s">
        <v>603</v>
      </c>
      <c r="H25" s="9" t="s">
        <v>603</v>
      </c>
      <c r="I25" s="9" t="s">
        <v>603</v>
      </c>
      <c r="J25" s="9" t="s">
        <v>603</v>
      </c>
      <c r="K25" s="8"/>
    </row>
    <row r="26" spans="1:11" x14ac:dyDescent="0.2">
      <c r="A26" s="12" t="s">
        <v>183</v>
      </c>
      <c r="B26" s="8" t="s">
        <v>603</v>
      </c>
      <c r="C26" s="8" t="s">
        <v>603</v>
      </c>
      <c r="D26" s="8" t="s">
        <v>603</v>
      </c>
      <c r="E26" s="8" t="s">
        <v>603</v>
      </c>
      <c r="F26" s="8" t="s">
        <v>603</v>
      </c>
      <c r="G26" s="8" t="s">
        <v>603</v>
      </c>
      <c r="H26" s="9" t="s">
        <v>603</v>
      </c>
      <c r="I26" s="9" t="s">
        <v>603</v>
      </c>
      <c r="J26" s="9" t="s">
        <v>603</v>
      </c>
      <c r="K26" s="8"/>
    </row>
    <row r="27" spans="1:11" x14ac:dyDescent="0.2">
      <c r="A27" s="12" t="s">
        <v>184</v>
      </c>
      <c r="B27" s="8">
        <v>201000</v>
      </c>
      <c r="C27" s="8">
        <v>158000</v>
      </c>
      <c r="D27" s="8">
        <v>43000</v>
      </c>
      <c r="E27" s="8" t="s">
        <v>571</v>
      </c>
      <c r="F27" s="8">
        <v>26000</v>
      </c>
      <c r="G27" s="8">
        <v>11000</v>
      </c>
      <c r="H27" s="9" t="s">
        <v>571</v>
      </c>
      <c r="I27" s="9">
        <v>61.2</v>
      </c>
      <c r="J27" s="9">
        <v>25.6</v>
      </c>
      <c r="K27" s="8"/>
    </row>
    <row r="28" spans="1:11" x14ac:dyDescent="0.2">
      <c r="A28" s="12" t="s">
        <v>185</v>
      </c>
      <c r="B28" s="8" t="s">
        <v>603</v>
      </c>
      <c r="C28" s="8" t="s">
        <v>603</v>
      </c>
      <c r="D28" s="8" t="s">
        <v>603</v>
      </c>
      <c r="E28" s="8" t="s">
        <v>603</v>
      </c>
      <c r="F28" s="8" t="s">
        <v>603</v>
      </c>
      <c r="G28" s="8" t="s">
        <v>603</v>
      </c>
      <c r="H28" s="9" t="s">
        <v>603</v>
      </c>
      <c r="I28" s="9" t="s">
        <v>603</v>
      </c>
      <c r="J28" s="9" t="s">
        <v>603</v>
      </c>
      <c r="K28" s="8"/>
    </row>
    <row r="29" spans="1:11" x14ac:dyDescent="0.2">
      <c r="A29" s="12" t="s">
        <v>186</v>
      </c>
      <c r="B29" s="8" t="s">
        <v>603</v>
      </c>
      <c r="C29" s="8" t="s">
        <v>603</v>
      </c>
      <c r="D29" s="8" t="s">
        <v>603</v>
      </c>
      <c r="E29" s="8" t="s">
        <v>603</v>
      </c>
      <c r="F29" s="8" t="s">
        <v>603</v>
      </c>
      <c r="G29" s="8" t="s">
        <v>603</v>
      </c>
      <c r="H29" s="9" t="s">
        <v>603</v>
      </c>
      <c r="I29" s="9" t="s">
        <v>603</v>
      </c>
      <c r="J29" s="9" t="s">
        <v>603</v>
      </c>
      <c r="K29" s="8"/>
    </row>
    <row r="30" spans="1:11" x14ac:dyDescent="0.2">
      <c r="A30" s="12" t="s">
        <v>187</v>
      </c>
      <c r="B30" s="8">
        <v>209000</v>
      </c>
      <c r="C30" s="8">
        <v>168000</v>
      </c>
      <c r="D30" s="8">
        <v>41000</v>
      </c>
      <c r="E30" s="8" t="s">
        <v>571</v>
      </c>
      <c r="F30" s="8">
        <v>23000</v>
      </c>
      <c r="G30" s="8">
        <v>11000</v>
      </c>
      <c r="H30" s="9" t="s">
        <v>571</v>
      </c>
      <c r="I30" s="9">
        <v>55.6</v>
      </c>
      <c r="J30" s="9">
        <v>27.5</v>
      </c>
      <c r="K30" s="8"/>
    </row>
    <row r="31" spans="1:11" x14ac:dyDescent="0.2">
      <c r="A31" s="12" t="s">
        <v>188</v>
      </c>
      <c r="B31" s="8" t="s">
        <v>603</v>
      </c>
      <c r="C31" s="8" t="s">
        <v>603</v>
      </c>
      <c r="D31" s="8" t="s">
        <v>603</v>
      </c>
      <c r="E31" s="8" t="s">
        <v>603</v>
      </c>
      <c r="F31" s="8" t="s">
        <v>603</v>
      </c>
      <c r="G31" s="8" t="s">
        <v>603</v>
      </c>
      <c r="H31" s="9" t="s">
        <v>603</v>
      </c>
      <c r="I31" s="9" t="s">
        <v>603</v>
      </c>
      <c r="J31" s="9" t="s">
        <v>603</v>
      </c>
      <c r="K31" s="8"/>
    </row>
    <row r="32" spans="1:11" x14ac:dyDescent="0.2">
      <c r="A32" s="12" t="s">
        <v>189</v>
      </c>
      <c r="B32" s="8" t="s">
        <v>603</v>
      </c>
      <c r="C32" s="8" t="s">
        <v>603</v>
      </c>
      <c r="D32" s="8" t="s">
        <v>603</v>
      </c>
      <c r="E32" s="8" t="s">
        <v>603</v>
      </c>
      <c r="F32" s="8" t="s">
        <v>603</v>
      </c>
      <c r="G32" s="8" t="s">
        <v>603</v>
      </c>
      <c r="H32" s="9" t="s">
        <v>603</v>
      </c>
      <c r="I32" s="9" t="s">
        <v>603</v>
      </c>
      <c r="J32" s="9" t="s">
        <v>603</v>
      </c>
      <c r="K32" s="8"/>
    </row>
    <row r="33" spans="1:11" x14ac:dyDescent="0.2">
      <c r="A33" s="12" t="s">
        <v>190</v>
      </c>
      <c r="B33" s="8">
        <v>202000</v>
      </c>
      <c r="C33" s="8">
        <v>162000</v>
      </c>
      <c r="D33" s="8">
        <v>40000</v>
      </c>
      <c r="E33" s="8">
        <v>8000</v>
      </c>
      <c r="F33" s="8">
        <v>22000</v>
      </c>
      <c r="G33" s="8">
        <v>10000</v>
      </c>
      <c r="H33" s="9">
        <v>20.3</v>
      </c>
      <c r="I33" s="9">
        <v>55</v>
      </c>
      <c r="J33" s="9">
        <v>24.6</v>
      </c>
      <c r="K33" s="8"/>
    </row>
    <row r="34" spans="1:11" x14ac:dyDescent="0.2">
      <c r="A34" s="12" t="s">
        <v>191</v>
      </c>
      <c r="B34" s="8" t="s">
        <v>603</v>
      </c>
      <c r="C34" s="8" t="s">
        <v>603</v>
      </c>
      <c r="D34" s="8" t="s">
        <v>603</v>
      </c>
      <c r="E34" s="8" t="s">
        <v>603</v>
      </c>
      <c r="F34" s="8" t="s">
        <v>603</v>
      </c>
      <c r="G34" s="8" t="s">
        <v>603</v>
      </c>
      <c r="H34" s="9" t="s">
        <v>603</v>
      </c>
      <c r="I34" s="9" t="s">
        <v>603</v>
      </c>
      <c r="J34" s="9" t="s">
        <v>603</v>
      </c>
      <c r="K34" s="8"/>
    </row>
    <row r="35" spans="1:11" x14ac:dyDescent="0.2">
      <c r="A35" s="12" t="s">
        <v>192</v>
      </c>
      <c r="B35" s="8" t="s">
        <v>603</v>
      </c>
      <c r="C35" s="8" t="s">
        <v>603</v>
      </c>
      <c r="D35" s="8" t="s">
        <v>603</v>
      </c>
      <c r="E35" s="8" t="s">
        <v>603</v>
      </c>
      <c r="F35" s="8" t="s">
        <v>603</v>
      </c>
      <c r="G35" s="8" t="s">
        <v>603</v>
      </c>
      <c r="H35" s="9" t="s">
        <v>603</v>
      </c>
      <c r="I35" s="9" t="s">
        <v>603</v>
      </c>
      <c r="J35" s="9" t="s">
        <v>603</v>
      </c>
      <c r="K35" s="8"/>
    </row>
    <row r="36" spans="1:11" x14ac:dyDescent="0.2">
      <c r="A36" s="12" t="s">
        <v>193</v>
      </c>
      <c r="B36" s="8">
        <v>202000</v>
      </c>
      <c r="C36" s="8">
        <v>162000</v>
      </c>
      <c r="D36" s="8">
        <v>39000</v>
      </c>
      <c r="E36" s="8" t="s">
        <v>571</v>
      </c>
      <c r="F36" s="8">
        <v>23000</v>
      </c>
      <c r="G36" s="8">
        <v>9000</v>
      </c>
      <c r="H36" s="9" t="s">
        <v>571</v>
      </c>
      <c r="I36" s="9">
        <v>59.6</v>
      </c>
      <c r="J36" s="9">
        <v>23.7</v>
      </c>
      <c r="K36" s="8"/>
    </row>
    <row r="37" spans="1:11" x14ac:dyDescent="0.2">
      <c r="A37" s="12" t="s">
        <v>194</v>
      </c>
      <c r="B37" s="8" t="s">
        <v>603</v>
      </c>
      <c r="C37" s="8" t="s">
        <v>603</v>
      </c>
      <c r="D37" s="8" t="s">
        <v>603</v>
      </c>
      <c r="E37" s="8" t="s">
        <v>603</v>
      </c>
      <c r="F37" s="8" t="s">
        <v>603</v>
      </c>
      <c r="G37" s="8" t="s">
        <v>603</v>
      </c>
      <c r="H37" s="9" t="s">
        <v>603</v>
      </c>
      <c r="I37" s="9" t="s">
        <v>603</v>
      </c>
      <c r="J37" s="9" t="s">
        <v>603</v>
      </c>
      <c r="K37" s="8"/>
    </row>
    <row r="38" spans="1:11" x14ac:dyDescent="0.2">
      <c r="A38" s="12" t="s">
        <v>195</v>
      </c>
      <c r="B38" s="8" t="s">
        <v>603</v>
      </c>
      <c r="C38" s="8" t="s">
        <v>603</v>
      </c>
      <c r="D38" s="8" t="s">
        <v>603</v>
      </c>
      <c r="E38" s="8" t="s">
        <v>603</v>
      </c>
      <c r="F38" s="8" t="s">
        <v>603</v>
      </c>
      <c r="G38" s="8" t="s">
        <v>603</v>
      </c>
      <c r="H38" s="9" t="s">
        <v>603</v>
      </c>
      <c r="I38" s="9" t="s">
        <v>603</v>
      </c>
      <c r="J38" s="9" t="s">
        <v>603</v>
      </c>
      <c r="K38" s="8"/>
    </row>
    <row r="39" spans="1:11" x14ac:dyDescent="0.2">
      <c r="A39" s="12" t="s">
        <v>196</v>
      </c>
      <c r="B39" s="8">
        <v>197000</v>
      </c>
      <c r="C39" s="8">
        <v>158000</v>
      </c>
      <c r="D39" s="8">
        <v>39000</v>
      </c>
      <c r="E39" s="8" t="s">
        <v>571</v>
      </c>
      <c r="F39" s="8">
        <v>23000</v>
      </c>
      <c r="G39" s="8">
        <v>10000</v>
      </c>
      <c r="H39" s="9" t="s">
        <v>571</v>
      </c>
      <c r="I39" s="9">
        <v>60</v>
      </c>
      <c r="J39" s="9">
        <v>25.9</v>
      </c>
      <c r="K39" s="8"/>
    </row>
    <row r="40" spans="1:11" x14ac:dyDescent="0.2">
      <c r="A40" s="12" t="s">
        <v>197</v>
      </c>
      <c r="B40" s="8" t="s">
        <v>603</v>
      </c>
      <c r="C40" s="8" t="s">
        <v>603</v>
      </c>
      <c r="D40" s="8" t="s">
        <v>603</v>
      </c>
      <c r="E40" s="8" t="s">
        <v>603</v>
      </c>
      <c r="F40" s="8" t="s">
        <v>603</v>
      </c>
      <c r="G40" s="8" t="s">
        <v>603</v>
      </c>
      <c r="H40" s="9" t="s">
        <v>603</v>
      </c>
      <c r="I40" s="9" t="s">
        <v>603</v>
      </c>
      <c r="J40" s="9" t="s">
        <v>603</v>
      </c>
      <c r="K40" s="8"/>
    </row>
    <row r="41" spans="1:11" x14ac:dyDescent="0.2">
      <c r="A41" s="12" t="s">
        <v>198</v>
      </c>
      <c r="B41" s="8" t="s">
        <v>603</v>
      </c>
      <c r="C41" s="8" t="s">
        <v>603</v>
      </c>
      <c r="D41" s="8" t="s">
        <v>603</v>
      </c>
      <c r="E41" s="8" t="s">
        <v>603</v>
      </c>
      <c r="F41" s="8" t="s">
        <v>603</v>
      </c>
      <c r="G41" s="8" t="s">
        <v>603</v>
      </c>
      <c r="H41" s="9" t="s">
        <v>603</v>
      </c>
      <c r="I41" s="9" t="s">
        <v>603</v>
      </c>
      <c r="J41" s="9" t="s">
        <v>603</v>
      </c>
      <c r="K41" s="8"/>
    </row>
    <row r="42" spans="1:11" x14ac:dyDescent="0.2">
      <c r="A42" s="12" t="s">
        <v>199</v>
      </c>
      <c r="B42" s="8">
        <v>199000</v>
      </c>
      <c r="C42" s="8">
        <v>155000</v>
      </c>
      <c r="D42" s="8">
        <v>45000</v>
      </c>
      <c r="E42" s="8" t="s">
        <v>571</v>
      </c>
      <c r="F42" s="8">
        <v>26000</v>
      </c>
      <c r="G42" s="8">
        <v>12000</v>
      </c>
      <c r="H42" s="9" t="s">
        <v>571</v>
      </c>
      <c r="I42" s="9">
        <v>58.7</v>
      </c>
      <c r="J42" s="9">
        <v>27.6</v>
      </c>
      <c r="K42" s="8"/>
    </row>
    <row r="43" spans="1:11" x14ac:dyDescent="0.2">
      <c r="A43" s="12" t="s">
        <v>200</v>
      </c>
      <c r="B43" s="8" t="s">
        <v>603</v>
      </c>
      <c r="C43" s="8" t="s">
        <v>603</v>
      </c>
      <c r="D43" s="8" t="s">
        <v>603</v>
      </c>
      <c r="E43" s="8" t="s">
        <v>603</v>
      </c>
      <c r="F43" s="8" t="s">
        <v>603</v>
      </c>
      <c r="G43" s="8" t="s">
        <v>603</v>
      </c>
      <c r="H43" s="9" t="s">
        <v>603</v>
      </c>
      <c r="I43" s="9" t="s">
        <v>603</v>
      </c>
      <c r="J43" s="9" t="s">
        <v>603</v>
      </c>
      <c r="K43" s="8"/>
    </row>
    <row r="44" spans="1:11" x14ac:dyDescent="0.2">
      <c r="A44" s="12" t="s">
        <v>201</v>
      </c>
      <c r="B44" s="8" t="s">
        <v>603</v>
      </c>
      <c r="C44" s="8" t="s">
        <v>603</v>
      </c>
      <c r="D44" s="8" t="s">
        <v>603</v>
      </c>
      <c r="E44" s="8" t="s">
        <v>603</v>
      </c>
      <c r="F44" s="8" t="s">
        <v>603</v>
      </c>
      <c r="G44" s="8" t="s">
        <v>603</v>
      </c>
      <c r="H44" s="9" t="s">
        <v>603</v>
      </c>
      <c r="I44" s="9" t="s">
        <v>603</v>
      </c>
      <c r="J44" s="9" t="s">
        <v>603</v>
      </c>
      <c r="K44" s="8"/>
    </row>
    <row r="45" spans="1:11" x14ac:dyDescent="0.2">
      <c r="A45" s="12" t="s">
        <v>202</v>
      </c>
      <c r="B45" s="8">
        <v>207000</v>
      </c>
      <c r="C45" s="8">
        <v>168000</v>
      </c>
      <c r="D45" s="8">
        <v>40000</v>
      </c>
      <c r="E45" s="8" t="s">
        <v>571</v>
      </c>
      <c r="F45" s="8">
        <v>24000</v>
      </c>
      <c r="G45" s="8">
        <v>9000</v>
      </c>
      <c r="H45" s="9" t="s">
        <v>571</v>
      </c>
      <c r="I45" s="9">
        <v>60.6</v>
      </c>
      <c r="J45" s="9">
        <v>22.6</v>
      </c>
      <c r="K45" s="8"/>
    </row>
    <row r="46" spans="1:11" x14ac:dyDescent="0.2">
      <c r="A46" s="12" t="s">
        <v>203</v>
      </c>
      <c r="B46" s="8" t="s">
        <v>603</v>
      </c>
      <c r="C46" s="8" t="s">
        <v>603</v>
      </c>
      <c r="D46" s="8" t="s">
        <v>603</v>
      </c>
      <c r="E46" s="8" t="s">
        <v>603</v>
      </c>
      <c r="F46" s="8" t="s">
        <v>603</v>
      </c>
      <c r="G46" s="8" t="s">
        <v>603</v>
      </c>
      <c r="H46" s="9" t="s">
        <v>603</v>
      </c>
      <c r="I46" s="9" t="s">
        <v>603</v>
      </c>
      <c r="J46" s="9" t="s">
        <v>603</v>
      </c>
      <c r="K46" s="8"/>
    </row>
    <row r="47" spans="1:11" x14ac:dyDescent="0.2">
      <c r="A47" s="12" t="s">
        <v>204</v>
      </c>
      <c r="B47" s="8" t="s">
        <v>603</v>
      </c>
      <c r="C47" s="8" t="s">
        <v>603</v>
      </c>
      <c r="D47" s="8" t="s">
        <v>603</v>
      </c>
      <c r="E47" s="8" t="s">
        <v>603</v>
      </c>
      <c r="F47" s="8" t="s">
        <v>603</v>
      </c>
      <c r="G47" s="8" t="s">
        <v>603</v>
      </c>
      <c r="H47" s="9" t="s">
        <v>603</v>
      </c>
      <c r="I47" s="9" t="s">
        <v>603</v>
      </c>
      <c r="J47" s="9" t="s">
        <v>603</v>
      </c>
      <c r="K47" s="8"/>
    </row>
    <row r="48" spans="1:11" x14ac:dyDescent="0.2">
      <c r="A48" s="12" t="s">
        <v>205</v>
      </c>
      <c r="B48" s="8">
        <v>210000</v>
      </c>
      <c r="C48" s="8">
        <v>185000</v>
      </c>
      <c r="D48" s="8">
        <v>25000</v>
      </c>
      <c r="E48" s="8" t="s">
        <v>571</v>
      </c>
      <c r="F48" s="8">
        <v>13000</v>
      </c>
      <c r="G48" s="8">
        <v>9000</v>
      </c>
      <c r="H48" s="9" t="s">
        <v>571</v>
      </c>
      <c r="I48" s="9">
        <v>51.4</v>
      </c>
      <c r="J48" s="9">
        <v>35.200000000000003</v>
      </c>
      <c r="K48" s="8"/>
    </row>
    <row r="49" spans="1:11" x14ac:dyDescent="0.2">
      <c r="A49" s="12" t="s">
        <v>206</v>
      </c>
      <c r="B49" s="8" t="s">
        <v>603</v>
      </c>
      <c r="C49" s="8" t="s">
        <v>603</v>
      </c>
      <c r="D49" s="8" t="s">
        <v>603</v>
      </c>
      <c r="E49" s="8" t="s">
        <v>603</v>
      </c>
      <c r="F49" s="8" t="s">
        <v>603</v>
      </c>
      <c r="G49" s="8" t="s">
        <v>603</v>
      </c>
      <c r="H49" s="9" t="s">
        <v>603</v>
      </c>
      <c r="I49" s="9" t="s">
        <v>603</v>
      </c>
      <c r="J49" s="9" t="s">
        <v>603</v>
      </c>
      <c r="K49" s="8"/>
    </row>
    <row r="50" spans="1:11" x14ac:dyDescent="0.2">
      <c r="A50" s="12" t="s">
        <v>207</v>
      </c>
      <c r="B50" s="8" t="s">
        <v>603</v>
      </c>
      <c r="C50" s="8" t="s">
        <v>603</v>
      </c>
      <c r="D50" s="8" t="s">
        <v>603</v>
      </c>
      <c r="E50" s="8" t="s">
        <v>603</v>
      </c>
      <c r="F50" s="8" t="s">
        <v>603</v>
      </c>
      <c r="G50" s="8" t="s">
        <v>603</v>
      </c>
      <c r="H50" s="9" t="s">
        <v>603</v>
      </c>
      <c r="I50" s="9" t="s">
        <v>603</v>
      </c>
      <c r="J50" s="9" t="s">
        <v>603</v>
      </c>
      <c r="K50" s="8"/>
    </row>
    <row r="51" spans="1:11" x14ac:dyDescent="0.2">
      <c r="A51" s="12" t="s">
        <v>208</v>
      </c>
      <c r="B51" s="8">
        <v>204000</v>
      </c>
      <c r="C51" s="8">
        <v>173000</v>
      </c>
      <c r="D51" s="8">
        <v>31000</v>
      </c>
      <c r="E51" s="8" t="s">
        <v>571</v>
      </c>
      <c r="F51" s="8">
        <v>17000</v>
      </c>
      <c r="G51" s="8">
        <v>8000</v>
      </c>
      <c r="H51" s="9" t="s">
        <v>571</v>
      </c>
      <c r="I51" s="9">
        <v>53.9</v>
      </c>
      <c r="J51" s="9">
        <v>27.5</v>
      </c>
      <c r="K51" s="8"/>
    </row>
    <row r="52" spans="1:11" x14ac:dyDescent="0.2">
      <c r="A52" s="12" t="s">
        <v>209</v>
      </c>
      <c r="B52" s="8" t="s">
        <v>603</v>
      </c>
      <c r="C52" s="8" t="s">
        <v>603</v>
      </c>
      <c r="D52" s="8" t="s">
        <v>603</v>
      </c>
      <c r="E52" s="8" t="s">
        <v>603</v>
      </c>
      <c r="F52" s="8" t="s">
        <v>603</v>
      </c>
      <c r="G52" s="8" t="s">
        <v>603</v>
      </c>
      <c r="H52" s="9" t="s">
        <v>603</v>
      </c>
      <c r="I52" s="9" t="s">
        <v>603</v>
      </c>
      <c r="J52" s="9" t="s">
        <v>603</v>
      </c>
      <c r="K52" s="8"/>
    </row>
    <row r="53" spans="1:11" x14ac:dyDescent="0.2">
      <c r="A53" s="12" t="s">
        <v>210</v>
      </c>
      <c r="B53" s="8" t="s">
        <v>603</v>
      </c>
      <c r="C53" s="8" t="s">
        <v>603</v>
      </c>
      <c r="D53" s="8" t="s">
        <v>603</v>
      </c>
      <c r="E53" s="8" t="s">
        <v>603</v>
      </c>
      <c r="F53" s="8" t="s">
        <v>603</v>
      </c>
      <c r="G53" s="8" t="s">
        <v>603</v>
      </c>
      <c r="H53" s="9" t="s">
        <v>603</v>
      </c>
      <c r="I53" s="9" t="s">
        <v>603</v>
      </c>
      <c r="J53" s="9" t="s">
        <v>603</v>
      </c>
      <c r="K53" s="8"/>
    </row>
    <row r="54" spans="1:11" x14ac:dyDescent="0.2">
      <c r="A54" s="12" t="s">
        <v>211</v>
      </c>
      <c r="B54" s="8">
        <v>201000</v>
      </c>
      <c r="C54" s="8">
        <v>168000</v>
      </c>
      <c r="D54" s="8">
        <v>33000</v>
      </c>
      <c r="E54" s="8" t="s">
        <v>571</v>
      </c>
      <c r="F54" s="8">
        <v>20000</v>
      </c>
      <c r="G54" s="8" t="s">
        <v>571</v>
      </c>
      <c r="H54" s="9" t="s">
        <v>571</v>
      </c>
      <c r="I54" s="9">
        <v>60.2</v>
      </c>
      <c r="J54" s="9" t="s">
        <v>571</v>
      </c>
      <c r="K54" s="8"/>
    </row>
    <row r="55" spans="1:11" x14ac:dyDescent="0.2">
      <c r="A55" s="12" t="s">
        <v>212</v>
      </c>
      <c r="B55" s="8" t="s">
        <v>603</v>
      </c>
      <c r="C55" s="8" t="s">
        <v>603</v>
      </c>
      <c r="D55" s="8" t="s">
        <v>603</v>
      </c>
      <c r="E55" s="8" t="s">
        <v>603</v>
      </c>
      <c r="F55" s="8" t="s">
        <v>603</v>
      </c>
      <c r="G55" s="8" t="s">
        <v>603</v>
      </c>
      <c r="H55" s="9" t="s">
        <v>603</v>
      </c>
      <c r="I55" s="9" t="s">
        <v>603</v>
      </c>
      <c r="J55" s="9" t="s">
        <v>603</v>
      </c>
      <c r="K55" s="8"/>
    </row>
    <row r="56" spans="1:11" x14ac:dyDescent="0.2">
      <c r="A56" s="12" t="s">
        <v>213</v>
      </c>
      <c r="B56" s="8" t="s">
        <v>603</v>
      </c>
      <c r="C56" s="8" t="s">
        <v>603</v>
      </c>
      <c r="D56" s="8" t="s">
        <v>603</v>
      </c>
      <c r="E56" s="8" t="s">
        <v>603</v>
      </c>
      <c r="F56" s="8" t="s">
        <v>603</v>
      </c>
      <c r="G56" s="8" t="s">
        <v>603</v>
      </c>
      <c r="H56" s="9" t="s">
        <v>603</v>
      </c>
      <c r="I56" s="9" t="s">
        <v>603</v>
      </c>
      <c r="J56" s="9" t="s">
        <v>603</v>
      </c>
      <c r="K56" s="8"/>
    </row>
    <row r="57" spans="1:11" x14ac:dyDescent="0.2">
      <c r="A57" s="12" t="s">
        <v>214</v>
      </c>
      <c r="B57" s="8">
        <v>200000</v>
      </c>
      <c r="C57" s="8">
        <v>161000</v>
      </c>
      <c r="D57" s="8">
        <v>39000</v>
      </c>
      <c r="E57" s="8">
        <v>8000</v>
      </c>
      <c r="F57" s="8">
        <v>22000</v>
      </c>
      <c r="G57" s="8">
        <v>9000</v>
      </c>
      <c r="H57" s="9">
        <v>20.5</v>
      </c>
      <c r="I57" s="9">
        <v>55.6</v>
      </c>
      <c r="J57" s="9">
        <v>23.9</v>
      </c>
      <c r="K57" s="8"/>
    </row>
    <row r="58" spans="1:11" x14ac:dyDescent="0.2">
      <c r="A58" s="12" t="s">
        <v>215</v>
      </c>
      <c r="B58" s="8" t="s">
        <v>603</v>
      </c>
      <c r="C58" s="8" t="s">
        <v>603</v>
      </c>
      <c r="D58" s="8" t="s">
        <v>603</v>
      </c>
      <c r="E58" s="8" t="s">
        <v>603</v>
      </c>
      <c r="F58" s="8" t="s">
        <v>603</v>
      </c>
      <c r="G58" s="8" t="s">
        <v>603</v>
      </c>
      <c r="H58" s="9" t="s">
        <v>603</v>
      </c>
      <c r="I58" s="9" t="s">
        <v>603</v>
      </c>
      <c r="J58" s="9" t="s">
        <v>603</v>
      </c>
      <c r="K58" s="8"/>
    </row>
    <row r="59" spans="1:11" x14ac:dyDescent="0.2">
      <c r="A59" s="12" t="s">
        <v>216</v>
      </c>
      <c r="B59" s="8" t="s">
        <v>603</v>
      </c>
      <c r="C59" s="8" t="s">
        <v>603</v>
      </c>
      <c r="D59" s="8" t="s">
        <v>603</v>
      </c>
      <c r="E59" s="8" t="s">
        <v>603</v>
      </c>
      <c r="F59" s="8" t="s">
        <v>603</v>
      </c>
      <c r="G59" s="8" t="s">
        <v>603</v>
      </c>
      <c r="H59" s="9" t="s">
        <v>603</v>
      </c>
      <c r="I59" s="9" t="s">
        <v>603</v>
      </c>
      <c r="J59" s="9" t="s">
        <v>603</v>
      </c>
      <c r="K59" s="8"/>
    </row>
    <row r="60" spans="1:11" x14ac:dyDescent="0.2">
      <c r="A60" s="12" t="s">
        <v>217</v>
      </c>
      <c r="B60" s="8">
        <v>204000</v>
      </c>
      <c r="C60" s="8">
        <v>161000</v>
      </c>
      <c r="D60" s="8">
        <v>42000</v>
      </c>
      <c r="E60" s="8" t="s">
        <v>571</v>
      </c>
      <c r="F60" s="8">
        <v>25000</v>
      </c>
      <c r="G60" s="8">
        <v>10000</v>
      </c>
      <c r="H60" s="9" t="s">
        <v>571</v>
      </c>
      <c r="I60" s="9">
        <v>58.5</v>
      </c>
      <c r="J60" s="9">
        <v>22.8</v>
      </c>
      <c r="K60" s="8"/>
    </row>
    <row r="61" spans="1:11" x14ac:dyDescent="0.2">
      <c r="A61" s="12" t="s">
        <v>218</v>
      </c>
      <c r="B61" s="8" t="s">
        <v>603</v>
      </c>
      <c r="C61" s="8" t="s">
        <v>603</v>
      </c>
      <c r="D61" s="8" t="s">
        <v>603</v>
      </c>
      <c r="E61" s="8" t="s">
        <v>603</v>
      </c>
      <c r="F61" s="8" t="s">
        <v>603</v>
      </c>
      <c r="G61" s="8" t="s">
        <v>603</v>
      </c>
      <c r="H61" s="9" t="s">
        <v>603</v>
      </c>
      <c r="I61" s="9" t="s">
        <v>603</v>
      </c>
      <c r="J61" s="9" t="s">
        <v>603</v>
      </c>
      <c r="K61" s="8"/>
    </row>
    <row r="62" spans="1:11" x14ac:dyDescent="0.2">
      <c r="A62" s="12" t="s">
        <v>219</v>
      </c>
      <c r="B62" s="8" t="s">
        <v>603</v>
      </c>
      <c r="C62" s="8" t="s">
        <v>603</v>
      </c>
      <c r="D62" s="8" t="s">
        <v>603</v>
      </c>
      <c r="E62" s="8" t="s">
        <v>603</v>
      </c>
      <c r="F62" s="8" t="s">
        <v>603</v>
      </c>
      <c r="G62" s="8" t="s">
        <v>603</v>
      </c>
      <c r="H62" s="9" t="s">
        <v>603</v>
      </c>
      <c r="I62" s="9" t="s">
        <v>603</v>
      </c>
      <c r="J62" s="9" t="s">
        <v>603</v>
      </c>
      <c r="K62" s="8"/>
    </row>
    <row r="63" spans="1:11" x14ac:dyDescent="0.2">
      <c r="A63" s="12" t="s">
        <v>220</v>
      </c>
      <c r="B63" s="8">
        <v>203000</v>
      </c>
      <c r="C63" s="8">
        <v>165000</v>
      </c>
      <c r="D63" s="8">
        <v>38000</v>
      </c>
      <c r="E63" s="8" t="s">
        <v>571</v>
      </c>
      <c r="F63" s="8">
        <v>23000</v>
      </c>
      <c r="G63" s="8">
        <v>8000</v>
      </c>
      <c r="H63" s="9" t="s">
        <v>571</v>
      </c>
      <c r="I63" s="9">
        <v>61</v>
      </c>
      <c r="J63" s="9">
        <v>22</v>
      </c>
      <c r="K63" s="8"/>
    </row>
    <row r="64" spans="1:11" x14ac:dyDescent="0.2">
      <c r="A64" s="12" t="s">
        <v>221</v>
      </c>
      <c r="B64" s="8" t="s">
        <v>603</v>
      </c>
      <c r="C64" s="8" t="s">
        <v>603</v>
      </c>
      <c r="D64" s="8" t="s">
        <v>603</v>
      </c>
      <c r="E64" s="8" t="s">
        <v>603</v>
      </c>
      <c r="F64" s="8" t="s">
        <v>603</v>
      </c>
      <c r="G64" s="8" t="s">
        <v>603</v>
      </c>
      <c r="H64" s="9" t="s">
        <v>603</v>
      </c>
      <c r="I64" s="9" t="s">
        <v>603</v>
      </c>
      <c r="J64" s="9" t="s">
        <v>603</v>
      </c>
      <c r="K64" s="8"/>
    </row>
    <row r="65" spans="1:11" x14ac:dyDescent="0.2">
      <c r="A65" s="12" t="s">
        <v>222</v>
      </c>
      <c r="B65" s="8" t="s">
        <v>603</v>
      </c>
      <c r="C65" s="8" t="s">
        <v>603</v>
      </c>
      <c r="D65" s="8" t="s">
        <v>603</v>
      </c>
      <c r="E65" s="8" t="s">
        <v>603</v>
      </c>
      <c r="F65" s="8" t="s">
        <v>603</v>
      </c>
      <c r="G65" s="8" t="s">
        <v>603</v>
      </c>
      <c r="H65" s="9" t="s">
        <v>603</v>
      </c>
      <c r="I65" s="9" t="s">
        <v>603</v>
      </c>
      <c r="J65" s="9" t="s">
        <v>603</v>
      </c>
      <c r="K65" s="8"/>
    </row>
    <row r="66" spans="1:11" x14ac:dyDescent="0.2">
      <c r="A66" s="12" t="s">
        <v>223</v>
      </c>
      <c r="B66" s="8">
        <v>203000</v>
      </c>
      <c r="C66" s="8">
        <v>165000</v>
      </c>
      <c r="D66" s="8">
        <v>38000</v>
      </c>
      <c r="E66" s="8" t="s">
        <v>571</v>
      </c>
      <c r="F66" s="8">
        <v>21000</v>
      </c>
      <c r="G66" s="8">
        <v>9000</v>
      </c>
      <c r="H66" s="9" t="s">
        <v>571</v>
      </c>
      <c r="I66" s="9">
        <v>55.7</v>
      </c>
      <c r="J66" s="9">
        <v>24.8</v>
      </c>
      <c r="K66" s="8"/>
    </row>
    <row r="67" spans="1:11" x14ac:dyDescent="0.2">
      <c r="A67" s="12" t="s">
        <v>224</v>
      </c>
      <c r="B67" s="8" t="s">
        <v>603</v>
      </c>
      <c r="C67" s="8" t="s">
        <v>603</v>
      </c>
      <c r="D67" s="8" t="s">
        <v>603</v>
      </c>
      <c r="E67" s="8" t="s">
        <v>603</v>
      </c>
      <c r="F67" s="8" t="s">
        <v>603</v>
      </c>
      <c r="G67" s="8" t="s">
        <v>603</v>
      </c>
      <c r="H67" s="9" t="s">
        <v>603</v>
      </c>
      <c r="I67" s="9" t="s">
        <v>603</v>
      </c>
      <c r="J67" s="9" t="s">
        <v>603</v>
      </c>
      <c r="K67" s="8"/>
    </row>
    <row r="68" spans="1:11" x14ac:dyDescent="0.2">
      <c r="A68" s="12" t="s">
        <v>225</v>
      </c>
      <c r="B68" s="8" t="s">
        <v>603</v>
      </c>
      <c r="C68" s="8" t="s">
        <v>603</v>
      </c>
      <c r="D68" s="8" t="s">
        <v>603</v>
      </c>
      <c r="E68" s="8" t="s">
        <v>603</v>
      </c>
      <c r="F68" s="8" t="s">
        <v>603</v>
      </c>
      <c r="G68" s="8" t="s">
        <v>603</v>
      </c>
      <c r="H68" s="9" t="s">
        <v>603</v>
      </c>
      <c r="I68" s="9" t="s">
        <v>603</v>
      </c>
      <c r="J68" s="9" t="s">
        <v>603</v>
      </c>
      <c r="K68" s="8"/>
    </row>
    <row r="69" spans="1:11" x14ac:dyDescent="0.2">
      <c r="A69" s="12" t="s">
        <v>226</v>
      </c>
      <c r="B69" s="8">
        <v>209000</v>
      </c>
      <c r="C69" s="8">
        <v>168000</v>
      </c>
      <c r="D69" s="8">
        <v>41000</v>
      </c>
      <c r="E69" s="8">
        <v>9000</v>
      </c>
      <c r="F69" s="8">
        <v>23000</v>
      </c>
      <c r="G69" s="8">
        <v>10000</v>
      </c>
      <c r="H69" s="9">
        <v>20.9</v>
      </c>
      <c r="I69" s="9">
        <v>55</v>
      </c>
      <c r="J69" s="9">
        <v>24.2</v>
      </c>
      <c r="K69" s="8"/>
    </row>
    <row r="70" spans="1:11" x14ac:dyDescent="0.2">
      <c r="A70" s="12" t="s">
        <v>227</v>
      </c>
      <c r="B70" s="8" t="s">
        <v>603</v>
      </c>
      <c r="C70" s="8" t="s">
        <v>603</v>
      </c>
      <c r="D70" s="8" t="s">
        <v>603</v>
      </c>
      <c r="E70" s="8" t="s">
        <v>603</v>
      </c>
      <c r="F70" s="8" t="s">
        <v>603</v>
      </c>
      <c r="G70" s="8" t="s">
        <v>603</v>
      </c>
      <c r="H70" s="9" t="s">
        <v>603</v>
      </c>
      <c r="I70" s="9" t="s">
        <v>603</v>
      </c>
      <c r="J70" s="9" t="s">
        <v>603</v>
      </c>
      <c r="K70" s="8"/>
    </row>
    <row r="71" spans="1:11" x14ac:dyDescent="0.2">
      <c r="A71" s="12" t="s">
        <v>228</v>
      </c>
      <c r="B71" s="8" t="s">
        <v>603</v>
      </c>
      <c r="C71" s="8" t="s">
        <v>603</v>
      </c>
      <c r="D71" s="8" t="s">
        <v>603</v>
      </c>
      <c r="E71" s="8" t="s">
        <v>603</v>
      </c>
      <c r="F71" s="8" t="s">
        <v>603</v>
      </c>
      <c r="G71" s="8" t="s">
        <v>603</v>
      </c>
      <c r="H71" s="9" t="s">
        <v>603</v>
      </c>
      <c r="I71" s="9" t="s">
        <v>603</v>
      </c>
      <c r="J71" s="9" t="s">
        <v>603</v>
      </c>
      <c r="K71" s="8"/>
    </row>
    <row r="72" spans="1:11" x14ac:dyDescent="0.2">
      <c r="A72" s="12" t="s">
        <v>229</v>
      </c>
      <c r="B72" s="8">
        <v>219000</v>
      </c>
      <c r="C72" s="8">
        <v>180000</v>
      </c>
      <c r="D72" s="8">
        <v>39000</v>
      </c>
      <c r="E72" s="8" t="s">
        <v>571</v>
      </c>
      <c r="F72" s="8">
        <v>21000</v>
      </c>
      <c r="G72" s="8">
        <v>10000</v>
      </c>
      <c r="H72" s="9" t="s">
        <v>571</v>
      </c>
      <c r="I72" s="9">
        <v>53.9</v>
      </c>
      <c r="J72" s="9">
        <v>25.7</v>
      </c>
      <c r="K72" s="8"/>
    </row>
    <row r="73" spans="1:11" x14ac:dyDescent="0.2">
      <c r="A73" s="12" t="s">
        <v>230</v>
      </c>
      <c r="B73" s="8" t="s">
        <v>603</v>
      </c>
      <c r="C73" s="8" t="s">
        <v>603</v>
      </c>
      <c r="D73" s="8" t="s">
        <v>603</v>
      </c>
      <c r="E73" s="8" t="s">
        <v>603</v>
      </c>
      <c r="F73" s="8" t="s">
        <v>603</v>
      </c>
      <c r="G73" s="8" t="s">
        <v>603</v>
      </c>
      <c r="H73" s="9" t="s">
        <v>603</v>
      </c>
      <c r="I73" s="9" t="s">
        <v>603</v>
      </c>
      <c r="J73" s="9" t="s">
        <v>603</v>
      </c>
      <c r="K73" s="8"/>
    </row>
    <row r="74" spans="1:11" x14ac:dyDescent="0.2">
      <c r="A74" s="12" t="s">
        <v>231</v>
      </c>
      <c r="B74" s="8" t="s">
        <v>603</v>
      </c>
      <c r="C74" s="8" t="s">
        <v>603</v>
      </c>
      <c r="D74" s="8" t="s">
        <v>603</v>
      </c>
      <c r="E74" s="8" t="s">
        <v>603</v>
      </c>
      <c r="F74" s="8" t="s">
        <v>603</v>
      </c>
      <c r="G74" s="8" t="s">
        <v>603</v>
      </c>
      <c r="H74" s="9" t="s">
        <v>603</v>
      </c>
      <c r="I74" s="9" t="s">
        <v>603</v>
      </c>
      <c r="J74" s="9" t="s">
        <v>603</v>
      </c>
      <c r="K74" s="8"/>
    </row>
    <row r="75" spans="1:11" x14ac:dyDescent="0.2">
      <c r="A75" s="12" t="s">
        <v>232</v>
      </c>
      <c r="B75" s="8">
        <v>210000</v>
      </c>
      <c r="C75" s="8">
        <v>171000</v>
      </c>
      <c r="D75" s="8">
        <v>39000</v>
      </c>
      <c r="E75" s="8" t="s">
        <v>571</v>
      </c>
      <c r="F75" s="8">
        <v>21000</v>
      </c>
      <c r="G75" s="8">
        <v>10000</v>
      </c>
      <c r="H75" s="9" t="s">
        <v>571</v>
      </c>
      <c r="I75" s="9">
        <v>54.2</v>
      </c>
      <c r="J75" s="9">
        <v>25.8</v>
      </c>
      <c r="K75" s="8"/>
    </row>
    <row r="76" spans="1:11" x14ac:dyDescent="0.2">
      <c r="A76" s="12" t="s">
        <v>233</v>
      </c>
      <c r="B76" s="8" t="s">
        <v>603</v>
      </c>
      <c r="C76" s="8" t="s">
        <v>603</v>
      </c>
      <c r="D76" s="8" t="s">
        <v>603</v>
      </c>
      <c r="E76" s="8" t="s">
        <v>603</v>
      </c>
      <c r="F76" s="8" t="s">
        <v>603</v>
      </c>
      <c r="G76" s="8" t="s">
        <v>603</v>
      </c>
      <c r="H76" s="9" t="s">
        <v>603</v>
      </c>
      <c r="I76" s="9" t="s">
        <v>603</v>
      </c>
      <c r="J76" s="9" t="s">
        <v>603</v>
      </c>
      <c r="K76" s="8"/>
    </row>
    <row r="77" spans="1:11" x14ac:dyDescent="0.2">
      <c r="A77" s="12" t="s">
        <v>234</v>
      </c>
      <c r="B77" s="8" t="s">
        <v>603</v>
      </c>
      <c r="C77" s="8" t="s">
        <v>603</v>
      </c>
      <c r="D77" s="8" t="s">
        <v>603</v>
      </c>
      <c r="E77" s="8" t="s">
        <v>603</v>
      </c>
      <c r="F77" s="8" t="s">
        <v>603</v>
      </c>
      <c r="G77" s="8" t="s">
        <v>603</v>
      </c>
      <c r="H77" s="9" t="s">
        <v>603</v>
      </c>
      <c r="I77" s="9" t="s">
        <v>603</v>
      </c>
      <c r="J77" s="9" t="s">
        <v>603</v>
      </c>
      <c r="K77" s="8"/>
    </row>
    <row r="78" spans="1:11" x14ac:dyDescent="0.2">
      <c r="A78" s="12" t="s">
        <v>235</v>
      </c>
      <c r="B78" s="8">
        <v>206000</v>
      </c>
      <c r="C78" s="8">
        <v>169000</v>
      </c>
      <c r="D78" s="8">
        <v>37000</v>
      </c>
      <c r="E78" s="8">
        <v>9000</v>
      </c>
      <c r="F78" s="8">
        <v>19000</v>
      </c>
      <c r="G78" s="8">
        <v>9000</v>
      </c>
      <c r="H78" s="9">
        <v>23.7</v>
      </c>
      <c r="I78" s="9">
        <v>51.9</v>
      </c>
      <c r="J78" s="9">
        <v>24.4</v>
      </c>
      <c r="K78" s="8"/>
    </row>
    <row r="79" spans="1:11" x14ac:dyDescent="0.2">
      <c r="A79" s="12" t="s">
        <v>236</v>
      </c>
      <c r="B79" s="8" t="s">
        <v>603</v>
      </c>
      <c r="C79" s="8" t="s">
        <v>603</v>
      </c>
      <c r="D79" s="8" t="s">
        <v>603</v>
      </c>
      <c r="E79" s="8" t="s">
        <v>603</v>
      </c>
      <c r="F79" s="8" t="s">
        <v>603</v>
      </c>
      <c r="G79" s="8" t="s">
        <v>603</v>
      </c>
      <c r="H79" s="9" t="s">
        <v>603</v>
      </c>
      <c r="I79" s="9" t="s">
        <v>603</v>
      </c>
      <c r="J79" s="9" t="s">
        <v>603</v>
      </c>
      <c r="K79" s="8"/>
    </row>
    <row r="80" spans="1:11" x14ac:dyDescent="0.2">
      <c r="A80" s="12" t="s">
        <v>237</v>
      </c>
      <c r="B80" s="8" t="s">
        <v>603</v>
      </c>
      <c r="C80" s="8" t="s">
        <v>603</v>
      </c>
      <c r="D80" s="8" t="s">
        <v>603</v>
      </c>
      <c r="E80" s="8" t="s">
        <v>603</v>
      </c>
      <c r="F80" s="8" t="s">
        <v>603</v>
      </c>
      <c r="G80" s="8" t="s">
        <v>603</v>
      </c>
      <c r="H80" s="9" t="s">
        <v>603</v>
      </c>
      <c r="I80" s="9" t="s">
        <v>603</v>
      </c>
      <c r="J80" s="9" t="s">
        <v>603</v>
      </c>
      <c r="K80" s="8"/>
    </row>
    <row r="81" spans="1:11" x14ac:dyDescent="0.2">
      <c r="A81" s="12" t="s">
        <v>238</v>
      </c>
      <c r="B81" s="8">
        <v>218000</v>
      </c>
      <c r="C81" s="8">
        <v>182000</v>
      </c>
      <c r="D81" s="8">
        <v>36000</v>
      </c>
      <c r="E81" s="8">
        <v>9000</v>
      </c>
      <c r="F81" s="8">
        <v>18000</v>
      </c>
      <c r="G81" s="8">
        <v>10000</v>
      </c>
      <c r="H81" s="9">
        <v>25.1</v>
      </c>
      <c r="I81" s="9">
        <v>48.5</v>
      </c>
      <c r="J81" s="9">
        <v>26.4</v>
      </c>
      <c r="K81" s="8"/>
    </row>
    <row r="82" spans="1:11" x14ac:dyDescent="0.2">
      <c r="A82" s="12" t="s">
        <v>239</v>
      </c>
      <c r="B82" s="8" t="s">
        <v>603</v>
      </c>
      <c r="C82" s="8" t="s">
        <v>603</v>
      </c>
      <c r="D82" s="8" t="s">
        <v>603</v>
      </c>
      <c r="E82" s="8" t="s">
        <v>603</v>
      </c>
      <c r="F82" s="8" t="s">
        <v>603</v>
      </c>
      <c r="G82" s="8" t="s">
        <v>603</v>
      </c>
      <c r="H82" s="9" t="s">
        <v>603</v>
      </c>
      <c r="I82" s="9" t="s">
        <v>603</v>
      </c>
      <c r="J82" s="9" t="s">
        <v>603</v>
      </c>
      <c r="K82" s="8"/>
    </row>
    <row r="83" spans="1:11" x14ac:dyDescent="0.2">
      <c r="A83" s="12" t="s">
        <v>240</v>
      </c>
      <c r="B83" s="8" t="s">
        <v>603</v>
      </c>
      <c r="C83" s="8" t="s">
        <v>603</v>
      </c>
      <c r="D83" s="8" t="s">
        <v>603</v>
      </c>
      <c r="E83" s="8" t="s">
        <v>603</v>
      </c>
      <c r="F83" s="8" t="s">
        <v>603</v>
      </c>
      <c r="G83" s="8" t="s">
        <v>603</v>
      </c>
      <c r="H83" s="9" t="s">
        <v>603</v>
      </c>
      <c r="I83" s="9" t="s">
        <v>603</v>
      </c>
      <c r="J83" s="9" t="s">
        <v>603</v>
      </c>
      <c r="K83" s="8"/>
    </row>
    <row r="84" spans="1:11" x14ac:dyDescent="0.2">
      <c r="A84" s="12" t="s">
        <v>241</v>
      </c>
      <c r="B84" s="8">
        <v>215000</v>
      </c>
      <c r="C84" s="8">
        <v>178000</v>
      </c>
      <c r="D84" s="8">
        <v>37000</v>
      </c>
      <c r="E84" s="8">
        <v>9000</v>
      </c>
      <c r="F84" s="8">
        <v>19000</v>
      </c>
      <c r="G84" s="8">
        <v>9000</v>
      </c>
      <c r="H84" s="9">
        <v>25.3</v>
      </c>
      <c r="I84" s="9">
        <v>51.3</v>
      </c>
      <c r="J84" s="9">
        <v>23.4</v>
      </c>
      <c r="K84" s="8"/>
    </row>
    <row r="85" spans="1:11" x14ac:dyDescent="0.2">
      <c r="A85" s="12" t="s">
        <v>242</v>
      </c>
      <c r="B85" s="8">
        <v>206000</v>
      </c>
      <c r="C85" s="8">
        <v>169000</v>
      </c>
      <c r="D85" s="8">
        <v>37000</v>
      </c>
      <c r="E85" s="8">
        <v>10000</v>
      </c>
      <c r="F85" s="8">
        <v>20000</v>
      </c>
      <c r="G85" s="8" t="s">
        <v>571</v>
      </c>
      <c r="H85" s="9">
        <v>25.7</v>
      </c>
      <c r="I85" s="9">
        <v>53.2</v>
      </c>
      <c r="J85" s="9" t="s">
        <v>571</v>
      </c>
      <c r="K85" s="8"/>
    </row>
    <row r="86" spans="1:11" x14ac:dyDescent="0.2">
      <c r="A86" s="12" t="s">
        <v>243</v>
      </c>
      <c r="B86" s="8">
        <v>202000</v>
      </c>
      <c r="C86" s="8">
        <v>167000</v>
      </c>
      <c r="D86" s="8">
        <v>36000</v>
      </c>
      <c r="E86" s="8">
        <v>9000</v>
      </c>
      <c r="F86" s="8">
        <v>19000</v>
      </c>
      <c r="G86" s="8" t="s">
        <v>571</v>
      </c>
      <c r="H86" s="9">
        <v>26</v>
      </c>
      <c r="I86" s="9">
        <v>54.3</v>
      </c>
      <c r="J86" s="9" t="s">
        <v>571</v>
      </c>
      <c r="K86" s="8"/>
    </row>
    <row r="87" spans="1:11" x14ac:dyDescent="0.2">
      <c r="A87" s="12" t="s">
        <v>244</v>
      </c>
      <c r="B87" s="8">
        <v>201000</v>
      </c>
      <c r="C87" s="8">
        <v>165000</v>
      </c>
      <c r="D87" s="8">
        <v>36000</v>
      </c>
      <c r="E87" s="8">
        <v>10000</v>
      </c>
      <c r="F87" s="8">
        <v>18000</v>
      </c>
      <c r="G87" s="8">
        <v>8000</v>
      </c>
      <c r="H87" s="9">
        <v>26.4</v>
      </c>
      <c r="I87" s="9">
        <v>50.3</v>
      </c>
      <c r="J87" s="9">
        <v>23.3</v>
      </c>
      <c r="K87" s="8"/>
    </row>
    <row r="88" spans="1:11" x14ac:dyDescent="0.2">
      <c r="A88" s="12" t="s">
        <v>245</v>
      </c>
      <c r="B88" s="8">
        <v>205000</v>
      </c>
      <c r="C88" s="8">
        <v>169000</v>
      </c>
      <c r="D88" s="8">
        <v>36000</v>
      </c>
      <c r="E88" s="8">
        <v>10000</v>
      </c>
      <c r="F88" s="8">
        <v>19000</v>
      </c>
      <c r="G88" s="8" t="s">
        <v>571</v>
      </c>
      <c r="H88" s="9">
        <v>26.6</v>
      </c>
      <c r="I88" s="9">
        <v>51.8</v>
      </c>
      <c r="J88" s="9" t="s">
        <v>571</v>
      </c>
      <c r="K88" s="8"/>
    </row>
    <row r="89" spans="1:11" x14ac:dyDescent="0.2">
      <c r="A89" s="12" t="s">
        <v>246</v>
      </c>
      <c r="B89" s="8">
        <v>208000</v>
      </c>
      <c r="C89" s="8">
        <v>170000</v>
      </c>
      <c r="D89" s="8">
        <v>37000</v>
      </c>
      <c r="E89" s="8">
        <v>9000</v>
      </c>
      <c r="F89" s="8">
        <v>21000</v>
      </c>
      <c r="G89" s="8" t="s">
        <v>571</v>
      </c>
      <c r="H89" s="9">
        <v>24.1</v>
      </c>
      <c r="I89" s="9">
        <v>57</v>
      </c>
      <c r="J89" s="9" t="s">
        <v>571</v>
      </c>
      <c r="K89" s="8"/>
    </row>
    <row r="90" spans="1:11" x14ac:dyDescent="0.2">
      <c r="A90" s="12" t="s">
        <v>247</v>
      </c>
      <c r="B90" s="8">
        <v>209000</v>
      </c>
      <c r="C90" s="8">
        <v>173000</v>
      </c>
      <c r="D90" s="8">
        <v>35000</v>
      </c>
      <c r="E90" s="8">
        <v>9000</v>
      </c>
      <c r="F90" s="8">
        <v>21000</v>
      </c>
      <c r="G90" s="8" t="s">
        <v>571</v>
      </c>
      <c r="H90" s="9">
        <v>25.7</v>
      </c>
      <c r="I90" s="9">
        <v>59</v>
      </c>
      <c r="J90" s="9" t="s">
        <v>571</v>
      </c>
      <c r="K90" s="8"/>
    </row>
    <row r="91" spans="1:11" x14ac:dyDescent="0.2">
      <c r="A91" s="12" t="s">
        <v>248</v>
      </c>
      <c r="B91" s="8">
        <v>215000</v>
      </c>
      <c r="C91" s="8">
        <v>179000</v>
      </c>
      <c r="D91" s="8">
        <v>36000</v>
      </c>
      <c r="E91" s="8" t="s">
        <v>571</v>
      </c>
      <c r="F91" s="8">
        <v>22000</v>
      </c>
      <c r="G91" s="8" t="s">
        <v>571</v>
      </c>
      <c r="H91" s="9" t="s">
        <v>571</v>
      </c>
      <c r="I91" s="9">
        <v>60.5</v>
      </c>
      <c r="J91" s="9" t="s">
        <v>571</v>
      </c>
      <c r="K91" s="8"/>
    </row>
    <row r="92" spans="1:11" x14ac:dyDescent="0.2">
      <c r="A92" s="12" t="s">
        <v>249</v>
      </c>
      <c r="B92" s="8">
        <v>212000</v>
      </c>
      <c r="C92" s="8">
        <v>179000</v>
      </c>
      <c r="D92" s="8">
        <v>34000</v>
      </c>
      <c r="E92" s="8" t="s">
        <v>571</v>
      </c>
      <c r="F92" s="8">
        <v>19000</v>
      </c>
      <c r="G92" s="8" t="s">
        <v>571</v>
      </c>
      <c r="H92" s="9" t="s">
        <v>571</v>
      </c>
      <c r="I92" s="9">
        <v>57.3</v>
      </c>
      <c r="J92" s="9" t="s">
        <v>571</v>
      </c>
      <c r="K92" s="8"/>
    </row>
    <row r="93" spans="1:11" x14ac:dyDescent="0.2">
      <c r="A93" s="12" t="s">
        <v>250</v>
      </c>
      <c r="B93" s="8">
        <v>211000</v>
      </c>
      <c r="C93" s="8">
        <v>176000</v>
      </c>
      <c r="D93" s="8">
        <v>35000</v>
      </c>
      <c r="E93" s="8">
        <v>8000</v>
      </c>
      <c r="F93" s="8">
        <v>20000</v>
      </c>
      <c r="G93" s="8" t="s">
        <v>571</v>
      </c>
      <c r="H93" s="9">
        <v>23.1</v>
      </c>
      <c r="I93" s="9">
        <v>56.9</v>
      </c>
      <c r="J93" s="9" t="s">
        <v>571</v>
      </c>
      <c r="K93" s="8"/>
    </row>
    <row r="94" spans="1:11" x14ac:dyDescent="0.2">
      <c r="A94" s="12" t="s">
        <v>251</v>
      </c>
      <c r="B94" s="8">
        <v>207000</v>
      </c>
      <c r="C94" s="8">
        <v>171000</v>
      </c>
      <c r="D94" s="8">
        <v>36000</v>
      </c>
      <c r="E94" s="8">
        <v>9000</v>
      </c>
      <c r="F94" s="8">
        <v>21000</v>
      </c>
      <c r="G94" s="8" t="s">
        <v>571</v>
      </c>
      <c r="H94" s="9">
        <v>23.7</v>
      </c>
      <c r="I94" s="9">
        <v>57.5</v>
      </c>
      <c r="J94" s="9" t="s">
        <v>571</v>
      </c>
      <c r="K94" s="8"/>
    </row>
    <row r="95" spans="1:11" x14ac:dyDescent="0.2">
      <c r="A95" s="12" t="s">
        <v>252</v>
      </c>
      <c r="B95" s="8">
        <v>206000</v>
      </c>
      <c r="C95" s="8">
        <v>171000</v>
      </c>
      <c r="D95" s="8">
        <v>35000</v>
      </c>
      <c r="E95" s="8" t="s">
        <v>571</v>
      </c>
      <c r="F95" s="8">
        <v>22000</v>
      </c>
      <c r="G95" s="8" t="s">
        <v>571</v>
      </c>
      <c r="H95" s="9" t="s">
        <v>571</v>
      </c>
      <c r="I95" s="9">
        <v>63.8</v>
      </c>
      <c r="J95" s="9" t="s">
        <v>571</v>
      </c>
      <c r="K95" s="8"/>
    </row>
    <row r="96" spans="1:11" x14ac:dyDescent="0.2">
      <c r="A96" s="12" t="s">
        <v>253</v>
      </c>
      <c r="B96" s="8">
        <v>209000</v>
      </c>
      <c r="C96" s="8">
        <v>173000</v>
      </c>
      <c r="D96" s="8">
        <v>36000</v>
      </c>
      <c r="E96" s="8">
        <v>8000</v>
      </c>
      <c r="F96" s="8">
        <v>22000</v>
      </c>
      <c r="G96" s="8" t="s">
        <v>571</v>
      </c>
      <c r="H96" s="9">
        <v>22.9</v>
      </c>
      <c r="I96" s="9">
        <v>61</v>
      </c>
      <c r="J96" s="9" t="s">
        <v>571</v>
      </c>
      <c r="K96" s="8"/>
    </row>
    <row r="97" spans="1:11" x14ac:dyDescent="0.2">
      <c r="A97" s="12" t="s">
        <v>254</v>
      </c>
      <c r="B97" s="8">
        <v>205000</v>
      </c>
      <c r="C97" s="8">
        <v>170000</v>
      </c>
      <c r="D97" s="8">
        <v>35000</v>
      </c>
      <c r="E97" s="8" t="s">
        <v>571</v>
      </c>
      <c r="F97" s="8">
        <v>21000</v>
      </c>
      <c r="G97" s="8" t="s">
        <v>571</v>
      </c>
      <c r="H97" s="9" t="s">
        <v>571</v>
      </c>
      <c r="I97" s="9">
        <v>60.7</v>
      </c>
      <c r="J97" s="9" t="s">
        <v>571</v>
      </c>
      <c r="K97" s="8"/>
    </row>
    <row r="98" spans="1:11" x14ac:dyDescent="0.2">
      <c r="A98" s="12" t="s">
        <v>255</v>
      </c>
      <c r="B98" s="8">
        <v>204000</v>
      </c>
      <c r="C98" s="8">
        <v>166000</v>
      </c>
      <c r="D98" s="8">
        <v>38000</v>
      </c>
      <c r="E98" s="8">
        <v>9000</v>
      </c>
      <c r="F98" s="8">
        <v>23000</v>
      </c>
      <c r="G98" s="8" t="s">
        <v>571</v>
      </c>
      <c r="H98" s="9">
        <v>24.8</v>
      </c>
      <c r="I98" s="9">
        <v>59.6</v>
      </c>
      <c r="J98" s="9" t="s">
        <v>571</v>
      </c>
      <c r="K98" s="8"/>
    </row>
    <row r="99" spans="1:11" x14ac:dyDescent="0.2">
      <c r="A99" s="12" t="s">
        <v>256</v>
      </c>
      <c r="B99" s="8">
        <v>203000</v>
      </c>
      <c r="C99" s="8">
        <v>165000</v>
      </c>
      <c r="D99" s="8">
        <v>38000</v>
      </c>
      <c r="E99" s="8">
        <v>8000</v>
      </c>
      <c r="F99" s="8">
        <v>23000</v>
      </c>
      <c r="G99" s="8" t="s">
        <v>571</v>
      </c>
      <c r="H99" s="9">
        <v>22.2</v>
      </c>
      <c r="I99" s="9">
        <v>62</v>
      </c>
      <c r="J99" s="9" t="s">
        <v>571</v>
      </c>
      <c r="K99" s="8"/>
    </row>
    <row r="100" spans="1:11" x14ac:dyDescent="0.2">
      <c r="A100" s="12" t="s">
        <v>257</v>
      </c>
      <c r="B100" s="8">
        <v>205000</v>
      </c>
      <c r="C100" s="8">
        <v>167000</v>
      </c>
      <c r="D100" s="8">
        <v>38000</v>
      </c>
      <c r="E100" s="8">
        <v>8000</v>
      </c>
      <c r="F100" s="8">
        <v>24000</v>
      </c>
      <c r="G100" s="8" t="s">
        <v>571</v>
      </c>
      <c r="H100" s="9">
        <v>21.1</v>
      </c>
      <c r="I100" s="9">
        <v>62.7</v>
      </c>
      <c r="J100" s="9" t="s">
        <v>571</v>
      </c>
      <c r="K100" s="8"/>
    </row>
    <row r="101" spans="1:11" x14ac:dyDescent="0.2">
      <c r="A101" s="12" t="s">
        <v>258</v>
      </c>
      <c r="B101" s="8">
        <v>207000</v>
      </c>
      <c r="C101" s="8">
        <v>172000</v>
      </c>
      <c r="D101" s="8">
        <v>35000</v>
      </c>
      <c r="E101" s="8" t="s">
        <v>571</v>
      </c>
      <c r="F101" s="8">
        <v>20000</v>
      </c>
      <c r="G101" s="8" t="s">
        <v>571</v>
      </c>
      <c r="H101" s="9" t="s">
        <v>571</v>
      </c>
      <c r="I101" s="9">
        <v>57.4</v>
      </c>
      <c r="J101" s="9" t="s">
        <v>571</v>
      </c>
      <c r="K101" s="8"/>
    </row>
    <row r="102" spans="1:11" x14ac:dyDescent="0.2">
      <c r="A102" s="12" t="s">
        <v>259</v>
      </c>
      <c r="B102" s="8">
        <v>208000</v>
      </c>
      <c r="C102" s="8">
        <v>175000</v>
      </c>
      <c r="D102" s="8">
        <v>33000</v>
      </c>
      <c r="E102" s="8" t="s">
        <v>571</v>
      </c>
      <c r="F102" s="8">
        <v>19000</v>
      </c>
      <c r="G102" s="8" t="s">
        <v>571</v>
      </c>
      <c r="H102" s="9" t="s">
        <v>571</v>
      </c>
      <c r="I102" s="9">
        <v>59.1</v>
      </c>
      <c r="J102" s="9" t="s">
        <v>571</v>
      </c>
      <c r="K102" s="8"/>
    </row>
    <row r="103" spans="1:11" x14ac:dyDescent="0.2">
      <c r="A103" s="12" t="s">
        <v>260</v>
      </c>
      <c r="B103" s="8">
        <v>207000</v>
      </c>
      <c r="C103" s="8">
        <v>175000</v>
      </c>
      <c r="D103" s="8">
        <v>32000</v>
      </c>
      <c r="E103" s="8" t="s">
        <v>571</v>
      </c>
      <c r="F103" s="8">
        <v>18000</v>
      </c>
      <c r="G103" s="8" t="s">
        <v>571</v>
      </c>
      <c r="H103" s="9" t="s">
        <v>571</v>
      </c>
      <c r="I103" s="9">
        <v>56.8</v>
      </c>
      <c r="J103" s="9" t="s">
        <v>571</v>
      </c>
      <c r="K103" s="8"/>
    </row>
    <row r="104" spans="1:11" x14ac:dyDescent="0.2">
      <c r="A104" s="12" t="s">
        <v>261</v>
      </c>
      <c r="B104" s="8">
        <v>207000</v>
      </c>
      <c r="C104" s="8">
        <v>175000</v>
      </c>
      <c r="D104" s="8">
        <v>32000</v>
      </c>
      <c r="E104" s="8" t="s">
        <v>571</v>
      </c>
      <c r="F104" s="8">
        <v>19000</v>
      </c>
      <c r="G104" s="8" t="s">
        <v>571</v>
      </c>
      <c r="H104" s="9" t="s">
        <v>571</v>
      </c>
      <c r="I104" s="9">
        <v>58.5</v>
      </c>
      <c r="J104" s="9" t="s">
        <v>571</v>
      </c>
      <c r="K104" s="8"/>
    </row>
    <row r="105" spans="1:11" x14ac:dyDescent="0.2">
      <c r="A105" s="12" t="s">
        <v>262</v>
      </c>
      <c r="B105" s="8">
        <v>199000</v>
      </c>
      <c r="C105" s="8">
        <v>168000</v>
      </c>
      <c r="D105" s="8">
        <v>31000</v>
      </c>
      <c r="E105" s="8" t="s">
        <v>571</v>
      </c>
      <c r="F105" s="8">
        <v>20000</v>
      </c>
      <c r="G105" s="8" t="s">
        <v>571</v>
      </c>
      <c r="H105" s="9" t="s">
        <v>571</v>
      </c>
      <c r="I105" s="9">
        <v>64.400000000000006</v>
      </c>
      <c r="J105" s="9" t="s">
        <v>571</v>
      </c>
      <c r="K105" s="8"/>
    </row>
    <row r="106" spans="1:11" x14ac:dyDescent="0.2">
      <c r="A106" s="12" t="s">
        <v>263</v>
      </c>
      <c r="B106" s="8">
        <v>200000</v>
      </c>
      <c r="C106" s="8">
        <v>168000</v>
      </c>
      <c r="D106" s="8">
        <v>32000</v>
      </c>
      <c r="E106" s="8" t="s">
        <v>571</v>
      </c>
      <c r="F106" s="8">
        <v>20000</v>
      </c>
      <c r="G106" s="8" t="s">
        <v>571</v>
      </c>
      <c r="H106" s="9" t="s">
        <v>571</v>
      </c>
      <c r="I106" s="9">
        <v>62.5</v>
      </c>
      <c r="J106" s="9" t="s">
        <v>571</v>
      </c>
      <c r="K106" s="8"/>
    </row>
    <row r="107" spans="1:11" x14ac:dyDescent="0.2">
      <c r="A107" s="12" t="s">
        <v>264</v>
      </c>
      <c r="B107" s="8">
        <v>205000</v>
      </c>
      <c r="C107" s="8">
        <v>170000</v>
      </c>
      <c r="D107" s="8">
        <v>36000</v>
      </c>
      <c r="E107" s="8">
        <v>8000</v>
      </c>
      <c r="F107" s="8">
        <v>22000</v>
      </c>
      <c r="G107" s="8" t="s">
        <v>571</v>
      </c>
      <c r="H107" s="9">
        <v>23.1</v>
      </c>
      <c r="I107" s="9">
        <v>60.9</v>
      </c>
      <c r="J107" s="9" t="s">
        <v>571</v>
      </c>
      <c r="K107" s="8"/>
    </row>
    <row r="108" spans="1:11" x14ac:dyDescent="0.2">
      <c r="A108" s="12" t="s">
        <v>265</v>
      </c>
      <c r="B108" s="8">
        <v>207000</v>
      </c>
      <c r="C108" s="8">
        <v>170000</v>
      </c>
      <c r="D108" s="8">
        <v>37000</v>
      </c>
      <c r="E108" s="8">
        <v>8000</v>
      </c>
      <c r="F108" s="8">
        <v>22000</v>
      </c>
      <c r="G108" s="8" t="s">
        <v>571</v>
      </c>
      <c r="H108" s="9">
        <v>22.3</v>
      </c>
      <c r="I108" s="9">
        <v>59.6</v>
      </c>
      <c r="J108" s="9" t="s">
        <v>571</v>
      </c>
      <c r="K108" s="8"/>
    </row>
    <row r="109" spans="1:11" x14ac:dyDescent="0.2">
      <c r="A109" s="12" t="s">
        <v>266</v>
      </c>
      <c r="B109" s="8">
        <v>211000</v>
      </c>
      <c r="C109" s="8">
        <v>174000</v>
      </c>
      <c r="D109" s="8">
        <v>37000</v>
      </c>
      <c r="E109" s="8" t="s">
        <v>571</v>
      </c>
      <c r="F109" s="8">
        <v>22000</v>
      </c>
      <c r="G109" s="8" t="s">
        <v>571</v>
      </c>
      <c r="H109" s="9" t="s">
        <v>571</v>
      </c>
      <c r="I109" s="9">
        <v>60.8</v>
      </c>
      <c r="J109" s="9" t="s">
        <v>571</v>
      </c>
      <c r="K109" s="8"/>
    </row>
    <row r="110" spans="1:11" x14ac:dyDescent="0.2">
      <c r="A110" s="12" t="s">
        <v>267</v>
      </c>
      <c r="B110" s="8">
        <v>211000</v>
      </c>
      <c r="C110" s="8">
        <v>174000</v>
      </c>
      <c r="D110" s="8">
        <v>38000</v>
      </c>
      <c r="E110" s="8">
        <v>9000</v>
      </c>
      <c r="F110" s="8">
        <v>22000</v>
      </c>
      <c r="G110" s="8" t="s">
        <v>571</v>
      </c>
      <c r="H110" s="9">
        <v>24.7</v>
      </c>
      <c r="I110" s="9">
        <v>57.1</v>
      </c>
      <c r="J110" s="9" t="s">
        <v>571</v>
      </c>
      <c r="K110" s="8"/>
    </row>
    <row r="111" spans="1:11" x14ac:dyDescent="0.2">
      <c r="A111" s="12" t="s">
        <v>268</v>
      </c>
      <c r="B111" s="8">
        <v>212000</v>
      </c>
      <c r="C111" s="8">
        <v>175000</v>
      </c>
      <c r="D111" s="8">
        <v>37000</v>
      </c>
      <c r="E111" s="8">
        <v>9000</v>
      </c>
      <c r="F111" s="8">
        <v>21000</v>
      </c>
      <c r="G111" s="8" t="s">
        <v>571</v>
      </c>
      <c r="H111" s="9">
        <v>23.3</v>
      </c>
      <c r="I111" s="9">
        <v>57</v>
      </c>
      <c r="J111" s="9" t="s">
        <v>571</v>
      </c>
      <c r="K111" s="8"/>
    </row>
    <row r="112" spans="1:11" x14ac:dyDescent="0.2">
      <c r="A112" s="12" t="s">
        <v>269</v>
      </c>
      <c r="B112" s="8">
        <v>217000</v>
      </c>
      <c r="C112" s="8">
        <v>180000</v>
      </c>
      <c r="D112" s="8">
        <v>37000</v>
      </c>
      <c r="E112" s="8">
        <v>9000</v>
      </c>
      <c r="F112" s="8">
        <v>20000</v>
      </c>
      <c r="G112" s="8">
        <v>9000</v>
      </c>
      <c r="H112" s="9">
        <v>23.1</v>
      </c>
      <c r="I112" s="9">
        <v>53.6</v>
      </c>
      <c r="J112" s="9">
        <v>23.2</v>
      </c>
      <c r="K112" s="8"/>
    </row>
    <row r="113" spans="1:11" x14ac:dyDescent="0.2">
      <c r="A113" s="12" t="s">
        <v>270</v>
      </c>
      <c r="B113" s="8">
        <v>217000</v>
      </c>
      <c r="C113" s="8">
        <v>182000</v>
      </c>
      <c r="D113" s="8">
        <v>35000</v>
      </c>
      <c r="E113" s="8" t="s">
        <v>571</v>
      </c>
      <c r="F113" s="8">
        <v>19000</v>
      </c>
      <c r="G113" s="8">
        <v>9000</v>
      </c>
      <c r="H113" s="9" t="s">
        <v>571</v>
      </c>
      <c r="I113" s="9">
        <v>53</v>
      </c>
      <c r="J113" s="9">
        <v>24.4</v>
      </c>
      <c r="K113" s="8"/>
    </row>
    <row r="114" spans="1:11" x14ac:dyDescent="0.2">
      <c r="A114" s="12" t="s">
        <v>271</v>
      </c>
      <c r="B114" s="8">
        <v>222000</v>
      </c>
      <c r="C114" s="8">
        <v>187000</v>
      </c>
      <c r="D114" s="8">
        <v>35000</v>
      </c>
      <c r="E114" s="8" t="s">
        <v>571</v>
      </c>
      <c r="F114" s="8">
        <v>17000</v>
      </c>
      <c r="G114" s="8">
        <v>10000</v>
      </c>
      <c r="H114" s="9" t="s">
        <v>571</v>
      </c>
      <c r="I114" s="9">
        <v>50.2</v>
      </c>
      <c r="J114" s="9">
        <v>27.7</v>
      </c>
      <c r="K114" s="8"/>
    </row>
    <row r="115" spans="1:11" x14ac:dyDescent="0.2">
      <c r="A115" s="12" t="s">
        <v>272</v>
      </c>
      <c r="B115" s="8">
        <v>219000</v>
      </c>
      <c r="C115" s="8">
        <v>183000</v>
      </c>
      <c r="D115" s="8">
        <v>35000</v>
      </c>
      <c r="E115" s="8" t="s">
        <v>571</v>
      </c>
      <c r="F115" s="8">
        <v>19000</v>
      </c>
      <c r="G115" s="8">
        <v>9000</v>
      </c>
      <c r="H115" s="9" t="s">
        <v>571</v>
      </c>
      <c r="I115" s="9">
        <v>54.9</v>
      </c>
      <c r="J115" s="9">
        <v>26</v>
      </c>
      <c r="K115" s="8"/>
    </row>
    <row r="116" spans="1:11" x14ac:dyDescent="0.2">
      <c r="A116" s="12" t="s">
        <v>273</v>
      </c>
      <c r="B116" s="8">
        <v>214000</v>
      </c>
      <c r="C116" s="8">
        <v>183000</v>
      </c>
      <c r="D116" s="8">
        <v>32000</v>
      </c>
      <c r="E116" s="8" t="s">
        <v>571</v>
      </c>
      <c r="F116" s="8">
        <v>17000</v>
      </c>
      <c r="G116" s="8">
        <v>8000</v>
      </c>
      <c r="H116" s="9" t="s">
        <v>571</v>
      </c>
      <c r="I116" s="9">
        <v>53.7</v>
      </c>
      <c r="J116" s="9">
        <v>26.5</v>
      </c>
      <c r="K116" s="8"/>
    </row>
    <row r="117" spans="1:11" x14ac:dyDescent="0.2">
      <c r="A117" s="12" t="s">
        <v>274</v>
      </c>
      <c r="B117" s="8">
        <v>215000</v>
      </c>
      <c r="C117" s="8">
        <v>186000</v>
      </c>
      <c r="D117" s="8">
        <v>30000</v>
      </c>
      <c r="E117" s="8" t="s">
        <v>571</v>
      </c>
      <c r="F117" s="8">
        <v>15000</v>
      </c>
      <c r="G117" s="8" t="s">
        <v>571</v>
      </c>
      <c r="H117" s="9" t="s">
        <v>571</v>
      </c>
      <c r="I117" s="9">
        <v>51.3</v>
      </c>
      <c r="J117" s="9" t="s">
        <v>571</v>
      </c>
      <c r="K117" s="8"/>
    </row>
    <row r="118" spans="1:11" x14ac:dyDescent="0.2">
      <c r="A118" s="12" t="s">
        <v>275</v>
      </c>
      <c r="B118" s="8">
        <v>215000</v>
      </c>
      <c r="C118" s="8">
        <v>185000</v>
      </c>
      <c r="D118" s="8">
        <v>29000</v>
      </c>
      <c r="E118" s="8" t="s">
        <v>571</v>
      </c>
      <c r="F118" s="8">
        <v>14000</v>
      </c>
      <c r="G118" s="8">
        <v>9000</v>
      </c>
      <c r="H118" s="9" t="s">
        <v>571</v>
      </c>
      <c r="I118" s="9">
        <v>47.9</v>
      </c>
      <c r="J118" s="9">
        <v>29.8</v>
      </c>
      <c r="K118" s="8"/>
    </row>
    <row r="119" spans="1:11" x14ac:dyDescent="0.2">
      <c r="A119" s="12" t="s">
        <v>276</v>
      </c>
      <c r="B119" s="8">
        <v>217000</v>
      </c>
      <c r="C119" s="8">
        <v>186000</v>
      </c>
      <c r="D119" s="8">
        <v>32000</v>
      </c>
      <c r="E119" s="8" t="s">
        <v>571</v>
      </c>
      <c r="F119" s="8">
        <v>15000</v>
      </c>
      <c r="G119" s="8">
        <v>10000</v>
      </c>
      <c r="H119" s="9" t="s">
        <v>571</v>
      </c>
      <c r="I119" s="9">
        <v>47.7</v>
      </c>
      <c r="J119" s="9">
        <v>32.6</v>
      </c>
      <c r="K119" s="8"/>
    </row>
    <row r="120" spans="1:11" x14ac:dyDescent="0.2">
      <c r="A120" s="12" t="s">
        <v>277</v>
      </c>
      <c r="B120" s="8">
        <v>219000</v>
      </c>
      <c r="C120" s="8">
        <v>187000</v>
      </c>
      <c r="D120" s="8">
        <v>32000</v>
      </c>
      <c r="E120" s="8" t="s">
        <v>571</v>
      </c>
      <c r="F120" s="8">
        <v>15000</v>
      </c>
      <c r="G120" s="8">
        <v>11000</v>
      </c>
      <c r="H120" s="9" t="s">
        <v>571</v>
      </c>
      <c r="I120" s="9">
        <v>45.7</v>
      </c>
      <c r="J120" s="9">
        <v>33.299999999999997</v>
      </c>
      <c r="K120" s="8"/>
    </row>
    <row r="121" spans="1:11" x14ac:dyDescent="0.2">
      <c r="A121" s="12" t="s">
        <v>278</v>
      </c>
      <c r="B121" s="8">
        <v>218000</v>
      </c>
      <c r="C121" s="8">
        <v>187000</v>
      </c>
      <c r="D121" s="8">
        <v>32000</v>
      </c>
      <c r="E121" s="8" t="s">
        <v>571</v>
      </c>
      <c r="F121" s="8">
        <v>15000</v>
      </c>
      <c r="G121" s="8">
        <v>10000</v>
      </c>
      <c r="H121" s="9" t="s">
        <v>571</v>
      </c>
      <c r="I121" s="9">
        <v>46.4</v>
      </c>
      <c r="J121" s="9">
        <v>32.299999999999997</v>
      </c>
      <c r="K121" s="8"/>
    </row>
    <row r="122" spans="1:11" x14ac:dyDescent="0.2">
      <c r="A122" s="12" t="s">
        <v>279</v>
      </c>
      <c r="B122" s="8">
        <v>219000</v>
      </c>
      <c r="C122" s="8">
        <v>189000</v>
      </c>
      <c r="D122" s="8">
        <v>30000</v>
      </c>
      <c r="E122" s="8" t="s">
        <v>571</v>
      </c>
      <c r="F122" s="8">
        <v>13000</v>
      </c>
      <c r="G122" s="8">
        <v>11000</v>
      </c>
      <c r="H122" s="9" t="s">
        <v>571</v>
      </c>
      <c r="I122" s="9">
        <v>42.9</v>
      </c>
      <c r="J122" s="9">
        <v>35.799999999999997</v>
      </c>
      <c r="K122" s="8"/>
    </row>
    <row r="123" spans="1:11" x14ac:dyDescent="0.2">
      <c r="A123" s="12" t="s">
        <v>280</v>
      </c>
      <c r="B123" s="8">
        <v>218000</v>
      </c>
      <c r="C123" s="8">
        <v>192000</v>
      </c>
      <c r="D123" s="8">
        <v>26000</v>
      </c>
      <c r="E123" s="8" t="s">
        <v>571</v>
      </c>
      <c r="F123" s="8">
        <v>11000</v>
      </c>
      <c r="G123" s="8">
        <v>10000</v>
      </c>
      <c r="H123" s="9" t="s">
        <v>571</v>
      </c>
      <c r="I123" s="9">
        <v>42.6</v>
      </c>
      <c r="J123" s="9">
        <v>37.6</v>
      </c>
      <c r="K123" s="8"/>
    </row>
    <row r="124" spans="1:11" x14ac:dyDescent="0.2">
      <c r="A124" s="12" t="s">
        <v>281</v>
      </c>
      <c r="B124" s="8">
        <v>212000</v>
      </c>
      <c r="C124" s="8">
        <v>189000</v>
      </c>
      <c r="D124" s="8">
        <v>23000</v>
      </c>
      <c r="E124" s="8" t="s">
        <v>571</v>
      </c>
      <c r="F124" s="8">
        <v>9000</v>
      </c>
      <c r="G124" s="8">
        <v>9000</v>
      </c>
      <c r="H124" s="9" t="s">
        <v>571</v>
      </c>
      <c r="I124" s="9">
        <v>40.1</v>
      </c>
      <c r="J124" s="9">
        <v>40.9</v>
      </c>
      <c r="K124" s="8"/>
    </row>
    <row r="125" spans="1:11" x14ac:dyDescent="0.2">
      <c r="A125" s="12" t="s">
        <v>282</v>
      </c>
      <c r="B125" s="8">
        <v>212000</v>
      </c>
      <c r="C125" s="8">
        <v>189000</v>
      </c>
      <c r="D125" s="8">
        <v>23000</v>
      </c>
      <c r="E125" s="8" t="s">
        <v>571</v>
      </c>
      <c r="F125" s="8">
        <v>11000</v>
      </c>
      <c r="G125" s="8" t="s">
        <v>571</v>
      </c>
      <c r="H125" s="9" t="s">
        <v>571</v>
      </c>
      <c r="I125" s="9">
        <v>47.2</v>
      </c>
      <c r="J125" s="9" t="s">
        <v>571</v>
      </c>
      <c r="K125" s="8"/>
    </row>
    <row r="126" spans="1:11" x14ac:dyDescent="0.2">
      <c r="A126" s="12" t="s">
        <v>283</v>
      </c>
      <c r="B126" s="8">
        <v>207000</v>
      </c>
      <c r="C126" s="8">
        <v>183000</v>
      </c>
      <c r="D126" s="8">
        <v>25000</v>
      </c>
      <c r="E126" s="8" t="s">
        <v>571</v>
      </c>
      <c r="F126" s="8">
        <v>12000</v>
      </c>
      <c r="G126" s="8" t="s">
        <v>571</v>
      </c>
      <c r="H126" s="9" t="s">
        <v>571</v>
      </c>
      <c r="I126" s="9">
        <v>47.2</v>
      </c>
      <c r="J126" s="9" t="s">
        <v>571</v>
      </c>
      <c r="K126" s="8"/>
    </row>
    <row r="127" spans="1:11" x14ac:dyDescent="0.2">
      <c r="A127" s="12" t="s">
        <v>284</v>
      </c>
      <c r="B127" s="8">
        <v>212000</v>
      </c>
      <c r="C127" s="8">
        <v>187000</v>
      </c>
      <c r="D127" s="8">
        <v>24000</v>
      </c>
      <c r="E127" s="8" t="s">
        <v>571</v>
      </c>
      <c r="F127" s="8">
        <v>12000</v>
      </c>
      <c r="G127" s="8" t="s">
        <v>571</v>
      </c>
      <c r="H127" s="9" t="s">
        <v>571</v>
      </c>
      <c r="I127" s="9">
        <v>50.4</v>
      </c>
      <c r="J127" s="9" t="s">
        <v>571</v>
      </c>
      <c r="K127" s="8"/>
    </row>
    <row r="128" spans="1:11" x14ac:dyDescent="0.2">
      <c r="A128" s="12" t="s">
        <v>285</v>
      </c>
      <c r="B128" s="8">
        <v>207000</v>
      </c>
      <c r="C128" s="8">
        <v>183000</v>
      </c>
      <c r="D128" s="8">
        <v>24000</v>
      </c>
      <c r="E128" s="8" t="s">
        <v>571</v>
      </c>
      <c r="F128" s="8">
        <v>13000</v>
      </c>
      <c r="G128" s="8" t="s">
        <v>571</v>
      </c>
      <c r="H128" s="9" t="s">
        <v>571</v>
      </c>
      <c r="I128" s="9">
        <v>52.9</v>
      </c>
      <c r="J128" s="9" t="s">
        <v>571</v>
      </c>
      <c r="K128" s="8"/>
    </row>
    <row r="129" spans="1:11" x14ac:dyDescent="0.2">
      <c r="A129" s="12" t="s">
        <v>286</v>
      </c>
      <c r="B129" s="8">
        <v>209000</v>
      </c>
      <c r="C129" s="8">
        <v>184000</v>
      </c>
      <c r="D129" s="8">
        <v>25000</v>
      </c>
      <c r="E129" s="8" t="s">
        <v>571</v>
      </c>
      <c r="F129" s="8">
        <v>13000</v>
      </c>
      <c r="G129" s="8" t="s">
        <v>571</v>
      </c>
      <c r="H129" s="9" t="s">
        <v>571</v>
      </c>
      <c r="I129" s="9">
        <v>53</v>
      </c>
      <c r="J129" s="9" t="s">
        <v>571</v>
      </c>
      <c r="K129" s="8"/>
    </row>
    <row r="130" spans="1:11" x14ac:dyDescent="0.2">
      <c r="A130" s="12" t="s">
        <v>287</v>
      </c>
      <c r="B130" s="8">
        <v>212000</v>
      </c>
      <c r="C130" s="8">
        <v>185000</v>
      </c>
      <c r="D130" s="8">
        <v>27000</v>
      </c>
      <c r="E130" s="8" t="s">
        <v>571</v>
      </c>
      <c r="F130" s="8">
        <v>14000</v>
      </c>
      <c r="G130" s="8" t="s">
        <v>571</v>
      </c>
      <c r="H130" s="9" t="s">
        <v>571</v>
      </c>
      <c r="I130" s="9">
        <v>53.6</v>
      </c>
      <c r="J130" s="9" t="s">
        <v>571</v>
      </c>
      <c r="K130" s="8"/>
    </row>
    <row r="131" spans="1:11" x14ac:dyDescent="0.2">
      <c r="A131" s="12" t="s">
        <v>288</v>
      </c>
      <c r="B131" s="8">
        <v>213000</v>
      </c>
      <c r="C131" s="8">
        <v>187000</v>
      </c>
      <c r="D131" s="8">
        <v>26000</v>
      </c>
      <c r="E131" s="8" t="s">
        <v>571</v>
      </c>
      <c r="F131" s="8">
        <v>13000</v>
      </c>
      <c r="G131" s="8" t="s">
        <v>571</v>
      </c>
      <c r="H131" s="9" t="s">
        <v>571</v>
      </c>
      <c r="I131" s="9">
        <v>51.1</v>
      </c>
      <c r="J131" s="9" t="s">
        <v>571</v>
      </c>
      <c r="K131" s="8"/>
    </row>
    <row r="132" spans="1:11" x14ac:dyDescent="0.2">
      <c r="A132" s="12" t="s">
        <v>289</v>
      </c>
      <c r="B132" s="8">
        <v>205000</v>
      </c>
      <c r="C132" s="8">
        <v>181000</v>
      </c>
      <c r="D132" s="8">
        <v>24000</v>
      </c>
      <c r="E132" s="8" t="s">
        <v>571</v>
      </c>
      <c r="F132" s="8">
        <v>12000</v>
      </c>
      <c r="G132" s="8" t="s">
        <v>571</v>
      </c>
      <c r="H132" s="9" t="s">
        <v>571</v>
      </c>
      <c r="I132" s="9">
        <v>50.3</v>
      </c>
      <c r="J132" s="9" t="s">
        <v>571</v>
      </c>
      <c r="K132" s="8"/>
    </row>
    <row r="133" spans="1:11" x14ac:dyDescent="0.2">
      <c r="A133" s="12" t="s">
        <v>290</v>
      </c>
      <c r="B133" s="8">
        <v>202000</v>
      </c>
      <c r="C133" s="8">
        <v>178000</v>
      </c>
      <c r="D133" s="8">
        <v>23000</v>
      </c>
      <c r="E133" s="8" t="s">
        <v>571</v>
      </c>
      <c r="F133" s="8">
        <v>11000</v>
      </c>
      <c r="G133" s="8" t="s">
        <v>571</v>
      </c>
      <c r="H133" s="9" t="s">
        <v>571</v>
      </c>
      <c r="I133" s="9">
        <v>48.4</v>
      </c>
      <c r="J133" s="9" t="s">
        <v>571</v>
      </c>
      <c r="K133" s="8"/>
    </row>
    <row r="134" spans="1:11" x14ac:dyDescent="0.2">
      <c r="A134" s="12" t="s">
        <v>291</v>
      </c>
      <c r="B134" s="8">
        <v>199000</v>
      </c>
      <c r="C134" s="8">
        <v>179000</v>
      </c>
      <c r="D134" s="8">
        <v>20000</v>
      </c>
      <c r="E134" s="8" t="s">
        <v>571</v>
      </c>
      <c r="F134" s="8">
        <v>10000</v>
      </c>
      <c r="G134" s="8" t="s">
        <v>571</v>
      </c>
      <c r="H134" s="9" t="s">
        <v>571</v>
      </c>
      <c r="I134" s="9">
        <v>49.9</v>
      </c>
      <c r="J134" s="9" t="s">
        <v>571</v>
      </c>
      <c r="K134" s="8"/>
    </row>
    <row r="135" spans="1:11" x14ac:dyDescent="0.2">
      <c r="A135" s="12" t="s">
        <v>292</v>
      </c>
      <c r="B135" s="8">
        <v>200000</v>
      </c>
      <c r="C135" s="8">
        <v>179000</v>
      </c>
      <c r="D135" s="8">
        <v>21000</v>
      </c>
      <c r="E135" s="8" t="s">
        <v>571</v>
      </c>
      <c r="F135" s="8">
        <v>11000</v>
      </c>
      <c r="G135" s="8" t="s">
        <v>571</v>
      </c>
      <c r="H135" s="9" t="s">
        <v>571</v>
      </c>
      <c r="I135" s="9">
        <v>54.1</v>
      </c>
      <c r="J135" s="9" t="s">
        <v>571</v>
      </c>
      <c r="K135" s="8"/>
    </row>
    <row r="136" spans="1:11" x14ac:dyDescent="0.2">
      <c r="A136" s="12" t="s">
        <v>293</v>
      </c>
      <c r="B136" s="8">
        <v>205000</v>
      </c>
      <c r="C136" s="8">
        <v>183000</v>
      </c>
      <c r="D136" s="8">
        <v>22000</v>
      </c>
      <c r="E136" s="8" t="s">
        <v>571</v>
      </c>
      <c r="F136" s="8">
        <v>12000</v>
      </c>
      <c r="G136" s="8" t="s">
        <v>571</v>
      </c>
      <c r="H136" s="9" t="s">
        <v>571</v>
      </c>
      <c r="I136" s="9">
        <v>54.7</v>
      </c>
      <c r="J136" s="9" t="s">
        <v>571</v>
      </c>
      <c r="K136" s="8"/>
    </row>
    <row r="137" spans="1:11" x14ac:dyDescent="0.2">
      <c r="A137" s="12" t="s">
        <v>294</v>
      </c>
      <c r="B137" s="8">
        <v>208000</v>
      </c>
      <c r="C137" s="8">
        <v>184000</v>
      </c>
      <c r="D137" s="8">
        <v>23000</v>
      </c>
      <c r="E137" s="8" t="s">
        <v>571</v>
      </c>
      <c r="F137" s="8">
        <v>13000</v>
      </c>
      <c r="G137" s="8" t="s">
        <v>571</v>
      </c>
      <c r="H137" s="9" t="s">
        <v>571</v>
      </c>
      <c r="I137" s="9">
        <v>55.7</v>
      </c>
      <c r="J137" s="9" t="s">
        <v>571</v>
      </c>
      <c r="K137" s="8"/>
    </row>
    <row r="138" spans="1:11" x14ac:dyDescent="0.2">
      <c r="A138" s="12" t="s">
        <v>295</v>
      </c>
      <c r="B138" s="8">
        <v>213000</v>
      </c>
      <c r="C138" s="8">
        <v>189000</v>
      </c>
      <c r="D138" s="8">
        <v>24000</v>
      </c>
      <c r="E138" s="8" t="s">
        <v>571</v>
      </c>
      <c r="F138" s="8">
        <v>14000</v>
      </c>
      <c r="G138" s="8" t="s">
        <v>571</v>
      </c>
      <c r="H138" s="9" t="s">
        <v>571</v>
      </c>
      <c r="I138" s="9">
        <v>55.6</v>
      </c>
      <c r="J138" s="9" t="s">
        <v>571</v>
      </c>
      <c r="K138" s="8"/>
    </row>
    <row r="139" spans="1:11" x14ac:dyDescent="0.2">
      <c r="A139" s="12" t="s">
        <v>296</v>
      </c>
      <c r="B139" s="8">
        <v>210000</v>
      </c>
      <c r="C139" s="8">
        <v>185000</v>
      </c>
      <c r="D139" s="8">
        <v>24000</v>
      </c>
      <c r="E139" s="8" t="s">
        <v>571</v>
      </c>
      <c r="F139" s="8">
        <v>14000</v>
      </c>
      <c r="G139" s="8" t="s">
        <v>571</v>
      </c>
      <c r="H139" s="9" t="s">
        <v>571</v>
      </c>
      <c r="I139" s="9">
        <v>56.5</v>
      </c>
      <c r="J139" s="9" t="s">
        <v>571</v>
      </c>
      <c r="K139" s="8"/>
    </row>
    <row r="140" spans="1:11" x14ac:dyDescent="0.2">
      <c r="A140" s="12" t="s">
        <v>297</v>
      </c>
      <c r="B140" s="8">
        <v>207000</v>
      </c>
      <c r="C140" s="8">
        <v>184000</v>
      </c>
      <c r="D140" s="8">
        <v>24000</v>
      </c>
      <c r="E140" s="8" t="s">
        <v>571</v>
      </c>
      <c r="F140" s="8">
        <v>14000</v>
      </c>
      <c r="G140" s="8" t="s">
        <v>571</v>
      </c>
      <c r="H140" s="9" t="s">
        <v>571</v>
      </c>
      <c r="I140" s="9">
        <v>59.7</v>
      </c>
      <c r="J140" s="9" t="s">
        <v>571</v>
      </c>
      <c r="K140" s="8"/>
    </row>
    <row r="141" spans="1:11" x14ac:dyDescent="0.2">
      <c r="A141" s="12" t="s">
        <v>298</v>
      </c>
      <c r="B141" s="8">
        <v>210000</v>
      </c>
      <c r="C141" s="8">
        <v>187000</v>
      </c>
      <c r="D141" s="8">
        <v>22000</v>
      </c>
      <c r="E141" s="8" t="s">
        <v>571</v>
      </c>
      <c r="F141" s="8">
        <v>13000</v>
      </c>
      <c r="G141" s="8" t="s">
        <v>571</v>
      </c>
      <c r="H141" s="9" t="s">
        <v>571</v>
      </c>
      <c r="I141" s="9">
        <v>57.5</v>
      </c>
      <c r="J141" s="9" t="s">
        <v>571</v>
      </c>
      <c r="K141" s="8"/>
    </row>
    <row r="142" spans="1:11" x14ac:dyDescent="0.2">
      <c r="A142" s="12" t="s">
        <v>299</v>
      </c>
      <c r="B142" s="8">
        <v>209000</v>
      </c>
      <c r="C142" s="8">
        <v>186000</v>
      </c>
      <c r="D142" s="8">
        <v>23000</v>
      </c>
      <c r="E142" s="8" t="s">
        <v>571</v>
      </c>
      <c r="F142" s="8">
        <v>11000</v>
      </c>
      <c r="G142" s="8" t="s">
        <v>571</v>
      </c>
      <c r="H142" s="9" t="s">
        <v>571</v>
      </c>
      <c r="I142" s="9">
        <v>49</v>
      </c>
      <c r="J142" s="9" t="s">
        <v>571</v>
      </c>
      <c r="K142" s="8"/>
    </row>
    <row r="143" spans="1:11" x14ac:dyDescent="0.2">
      <c r="A143" s="12" t="s">
        <v>300</v>
      </c>
      <c r="B143" s="8">
        <v>210000</v>
      </c>
      <c r="C143" s="8">
        <v>185000</v>
      </c>
      <c r="D143" s="8">
        <v>25000</v>
      </c>
      <c r="E143" s="8" t="s">
        <v>571</v>
      </c>
      <c r="F143" s="8">
        <v>12000</v>
      </c>
      <c r="G143" s="8" t="s">
        <v>571</v>
      </c>
      <c r="H143" s="9" t="s">
        <v>571</v>
      </c>
      <c r="I143" s="9">
        <v>48.7</v>
      </c>
      <c r="J143" s="9" t="s">
        <v>571</v>
      </c>
      <c r="K143" s="8"/>
    </row>
    <row r="144" spans="1:11" x14ac:dyDescent="0.2">
      <c r="A144" s="12" t="s">
        <v>301</v>
      </c>
      <c r="B144" s="8">
        <v>206000</v>
      </c>
      <c r="C144" s="8">
        <v>182000</v>
      </c>
      <c r="D144" s="8">
        <v>24000</v>
      </c>
      <c r="E144" s="8" t="s">
        <v>571</v>
      </c>
      <c r="F144" s="8">
        <v>12000</v>
      </c>
      <c r="G144" s="8" t="s">
        <v>571</v>
      </c>
      <c r="H144" s="9" t="s">
        <v>571</v>
      </c>
      <c r="I144" s="9">
        <v>51.5</v>
      </c>
      <c r="J144" s="9" t="s">
        <v>571</v>
      </c>
      <c r="K144" s="8"/>
    </row>
    <row r="145" spans="1:11" x14ac:dyDescent="0.2">
      <c r="A145" s="12" t="s">
        <v>302</v>
      </c>
      <c r="B145" s="8">
        <v>204000</v>
      </c>
      <c r="C145" s="8">
        <v>181000</v>
      </c>
      <c r="D145" s="8">
        <v>24000</v>
      </c>
      <c r="E145" s="8" t="s">
        <v>571</v>
      </c>
      <c r="F145" s="8">
        <v>13000</v>
      </c>
      <c r="G145" s="8" t="s">
        <v>571</v>
      </c>
      <c r="H145" s="9" t="s">
        <v>571</v>
      </c>
      <c r="I145" s="9">
        <v>53.9</v>
      </c>
      <c r="J145" s="9" t="s">
        <v>571</v>
      </c>
      <c r="K145" s="8"/>
    </row>
    <row r="146" spans="1:11" x14ac:dyDescent="0.2">
      <c r="A146" s="12" t="s">
        <v>303</v>
      </c>
      <c r="B146" s="8">
        <v>202000</v>
      </c>
      <c r="C146" s="8">
        <v>179000</v>
      </c>
      <c r="D146" s="8">
        <v>23000</v>
      </c>
      <c r="E146" s="8" t="s">
        <v>571</v>
      </c>
      <c r="F146" s="8">
        <v>12000</v>
      </c>
      <c r="G146" s="8" t="s">
        <v>571</v>
      </c>
      <c r="H146" s="9" t="s">
        <v>571</v>
      </c>
      <c r="I146" s="9">
        <v>51.5</v>
      </c>
      <c r="J146" s="9" t="s">
        <v>571</v>
      </c>
      <c r="K146" s="8"/>
    </row>
    <row r="147" spans="1:11" x14ac:dyDescent="0.2">
      <c r="A147" s="12" t="s">
        <v>304</v>
      </c>
      <c r="B147" s="8">
        <v>206000</v>
      </c>
      <c r="C147" s="8">
        <v>181000</v>
      </c>
      <c r="D147" s="8">
        <v>25000</v>
      </c>
      <c r="E147" s="8" t="s">
        <v>571</v>
      </c>
      <c r="F147" s="8">
        <v>14000</v>
      </c>
      <c r="G147" s="8" t="s">
        <v>571</v>
      </c>
      <c r="H147" s="9" t="s">
        <v>571</v>
      </c>
      <c r="I147" s="9">
        <v>55.1</v>
      </c>
      <c r="J147" s="9" t="s">
        <v>571</v>
      </c>
      <c r="K147" s="8"/>
    </row>
    <row r="148" spans="1:11" x14ac:dyDescent="0.2">
      <c r="A148" s="12" t="s">
        <v>305</v>
      </c>
      <c r="B148" s="8">
        <v>208000</v>
      </c>
      <c r="C148" s="8">
        <v>184000</v>
      </c>
      <c r="D148" s="8">
        <v>24000</v>
      </c>
      <c r="E148" s="8" t="s">
        <v>571</v>
      </c>
      <c r="F148" s="8">
        <v>12000</v>
      </c>
      <c r="G148" s="8" t="s">
        <v>571</v>
      </c>
      <c r="H148" s="9" t="s">
        <v>571</v>
      </c>
      <c r="I148" s="9">
        <v>52.9</v>
      </c>
      <c r="J148" s="9" t="s">
        <v>571</v>
      </c>
      <c r="K148" s="8"/>
    </row>
    <row r="149" spans="1:11" x14ac:dyDescent="0.2">
      <c r="A149" s="12" t="s">
        <v>306</v>
      </c>
      <c r="B149" s="8">
        <v>206000</v>
      </c>
      <c r="C149" s="8">
        <v>182000</v>
      </c>
      <c r="D149" s="8">
        <v>24000</v>
      </c>
      <c r="E149" s="8" t="s">
        <v>571</v>
      </c>
      <c r="F149" s="8">
        <v>13000</v>
      </c>
      <c r="G149" s="8" t="s">
        <v>571</v>
      </c>
      <c r="H149" s="9" t="s">
        <v>571</v>
      </c>
      <c r="I149" s="9">
        <v>53.6</v>
      </c>
      <c r="J149" s="9" t="s">
        <v>571</v>
      </c>
      <c r="K149" s="8"/>
    </row>
    <row r="150" spans="1:11" x14ac:dyDescent="0.2">
      <c r="A150" s="12" t="s">
        <v>307</v>
      </c>
      <c r="B150" s="8">
        <v>205000</v>
      </c>
      <c r="C150" s="8">
        <v>180000</v>
      </c>
      <c r="D150" s="8">
        <v>25000</v>
      </c>
      <c r="E150" s="8" t="s">
        <v>571</v>
      </c>
      <c r="F150" s="8">
        <v>13000</v>
      </c>
      <c r="G150" s="8" t="s">
        <v>571</v>
      </c>
      <c r="H150" s="9" t="s">
        <v>571</v>
      </c>
      <c r="I150" s="9">
        <v>53.8</v>
      </c>
      <c r="J150" s="9" t="s">
        <v>571</v>
      </c>
      <c r="K150" s="8"/>
    </row>
    <row r="151" spans="1:11" x14ac:dyDescent="0.2">
      <c r="A151" s="12" t="s">
        <v>308</v>
      </c>
      <c r="B151" s="8">
        <v>202000</v>
      </c>
      <c r="C151" s="8">
        <v>179000</v>
      </c>
      <c r="D151" s="8">
        <v>23000</v>
      </c>
      <c r="E151" s="8" t="s">
        <v>571</v>
      </c>
      <c r="F151" s="8">
        <v>13000</v>
      </c>
      <c r="G151" s="8" t="s">
        <v>571</v>
      </c>
      <c r="H151" s="9" t="s">
        <v>571</v>
      </c>
      <c r="I151" s="9">
        <v>57.2</v>
      </c>
      <c r="J151" s="9" t="s">
        <v>571</v>
      </c>
      <c r="K151" s="8"/>
    </row>
    <row r="152" spans="1:11" x14ac:dyDescent="0.2">
      <c r="A152" s="12" t="s">
        <v>309</v>
      </c>
      <c r="B152" s="8">
        <v>203000</v>
      </c>
      <c r="C152" s="8">
        <v>181000</v>
      </c>
      <c r="D152" s="8">
        <v>22000</v>
      </c>
      <c r="E152" s="8" t="s">
        <v>571</v>
      </c>
      <c r="F152" s="8">
        <v>12000</v>
      </c>
      <c r="G152" s="8" t="s">
        <v>571</v>
      </c>
      <c r="H152" s="9" t="s">
        <v>571</v>
      </c>
      <c r="I152" s="9">
        <v>55.1</v>
      </c>
      <c r="J152" s="9" t="s">
        <v>571</v>
      </c>
      <c r="K152" s="8"/>
    </row>
    <row r="153" spans="1:11" x14ac:dyDescent="0.2">
      <c r="A153" s="12" t="s">
        <v>310</v>
      </c>
      <c r="B153" s="8">
        <v>200000</v>
      </c>
      <c r="C153" s="8">
        <v>180000</v>
      </c>
      <c r="D153" s="8">
        <v>20000</v>
      </c>
      <c r="E153" s="8" t="s">
        <v>571</v>
      </c>
      <c r="F153" s="8">
        <v>11000</v>
      </c>
      <c r="G153" s="8" t="s">
        <v>571</v>
      </c>
      <c r="H153" s="9" t="s">
        <v>571</v>
      </c>
      <c r="I153" s="9">
        <v>54.5</v>
      </c>
      <c r="J153" s="9" t="s">
        <v>571</v>
      </c>
      <c r="K153" s="8"/>
    </row>
    <row r="154" spans="1:11" x14ac:dyDescent="0.2">
      <c r="A154" s="12" t="s">
        <v>311</v>
      </c>
      <c r="B154" s="8">
        <v>198000</v>
      </c>
      <c r="C154" s="8">
        <v>176000</v>
      </c>
      <c r="D154" s="8">
        <v>22000</v>
      </c>
      <c r="E154" s="8" t="s">
        <v>571</v>
      </c>
      <c r="F154" s="8">
        <v>12000</v>
      </c>
      <c r="G154" s="8" t="s">
        <v>571</v>
      </c>
      <c r="H154" s="9" t="s">
        <v>571</v>
      </c>
      <c r="I154" s="9">
        <v>54.2</v>
      </c>
      <c r="J154" s="9" t="s">
        <v>571</v>
      </c>
      <c r="K154" s="8"/>
    </row>
    <row r="155" spans="1:11" x14ac:dyDescent="0.2">
      <c r="A155" s="12" t="s">
        <v>312</v>
      </c>
      <c r="B155" s="8">
        <v>199000</v>
      </c>
      <c r="C155" s="8">
        <v>178000</v>
      </c>
      <c r="D155" s="8">
        <v>22000</v>
      </c>
      <c r="E155" s="8" t="s">
        <v>571</v>
      </c>
      <c r="F155" s="8">
        <v>12000</v>
      </c>
      <c r="G155" s="8" t="s">
        <v>571</v>
      </c>
      <c r="H155" s="9" t="s">
        <v>571</v>
      </c>
      <c r="I155" s="9">
        <v>57.1</v>
      </c>
      <c r="J155" s="9" t="s">
        <v>571</v>
      </c>
      <c r="K155" s="8"/>
    </row>
    <row r="156" spans="1:11" x14ac:dyDescent="0.2">
      <c r="A156" s="12" t="s">
        <v>313</v>
      </c>
      <c r="B156" s="8">
        <v>207000</v>
      </c>
      <c r="C156" s="8">
        <v>183000</v>
      </c>
      <c r="D156" s="8">
        <v>24000</v>
      </c>
      <c r="E156" s="8" t="s">
        <v>571</v>
      </c>
      <c r="F156" s="8">
        <v>14000</v>
      </c>
      <c r="G156" s="8" t="s">
        <v>571</v>
      </c>
      <c r="H156" s="9" t="s">
        <v>571</v>
      </c>
      <c r="I156" s="9">
        <v>57.2</v>
      </c>
      <c r="J156" s="9" t="s">
        <v>571</v>
      </c>
      <c r="K156" s="8"/>
    </row>
    <row r="157" spans="1:11" x14ac:dyDescent="0.2">
      <c r="A157" s="12" t="s">
        <v>314</v>
      </c>
      <c r="B157" s="8">
        <v>210000</v>
      </c>
      <c r="C157" s="8">
        <v>183000</v>
      </c>
      <c r="D157" s="8">
        <v>27000</v>
      </c>
      <c r="E157" s="8" t="s">
        <v>571</v>
      </c>
      <c r="F157" s="8">
        <v>15000</v>
      </c>
      <c r="G157" s="8">
        <v>8000</v>
      </c>
      <c r="H157" s="9" t="s">
        <v>571</v>
      </c>
      <c r="I157" s="9">
        <v>56.1</v>
      </c>
      <c r="J157" s="9">
        <v>31.6</v>
      </c>
      <c r="K157" s="8"/>
    </row>
    <row r="158" spans="1:11" x14ac:dyDescent="0.2">
      <c r="A158" s="12" t="s">
        <v>315</v>
      </c>
      <c r="B158" s="8">
        <v>211000</v>
      </c>
      <c r="C158" s="8">
        <v>184000</v>
      </c>
      <c r="D158" s="8">
        <v>27000</v>
      </c>
      <c r="E158" s="8" t="s">
        <v>571</v>
      </c>
      <c r="F158" s="8">
        <v>16000</v>
      </c>
      <c r="G158" s="8">
        <v>8000</v>
      </c>
      <c r="H158" s="9" t="s">
        <v>571</v>
      </c>
      <c r="I158" s="9">
        <v>58.8</v>
      </c>
      <c r="J158" s="9">
        <v>30.6</v>
      </c>
      <c r="K158" s="8"/>
    </row>
    <row r="159" spans="1:11" x14ac:dyDescent="0.2">
      <c r="A159" s="12" t="s">
        <v>316</v>
      </c>
      <c r="B159" s="8">
        <v>205000</v>
      </c>
      <c r="C159" s="8">
        <v>176000</v>
      </c>
      <c r="D159" s="8">
        <v>29000</v>
      </c>
      <c r="E159" s="8" t="s">
        <v>571</v>
      </c>
      <c r="F159" s="8">
        <v>16000</v>
      </c>
      <c r="G159" s="8">
        <v>9000</v>
      </c>
      <c r="H159" s="9" t="s">
        <v>571</v>
      </c>
      <c r="I159" s="9">
        <v>57.1</v>
      </c>
      <c r="J159" s="9">
        <v>32.9</v>
      </c>
      <c r="K159" s="8"/>
    </row>
    <row r="160" spans="1:11" x14ac:dyDescent="0.2">
      <c r="A160" s="12" t="s">
        <v>317</v>
      </c>
      <c r="B160" s="8">
        <v>206000</v>
      </c>
      <c r="C160" s="8">
        <v>176000</v>
      </c>
      <c r="D160" s="8">
        <v>30000</v>
      </c>
      <c r="E160" s="8" t="s">
        <v>571</v>
      </c>
      <c r="F160" s="8">
        <v>16000</v>
      </c>
      <c r="G160" s="8">
        <v>10000</v>
      </c>
      <c r="H160" s="9" t="s">
        <v>571</v>
      </c>
      <c r="I160" s="9">
        <v>55.5</v>
      </c>
      <c r="J160" s="9">
        <v>33</v>
      </c>
      <c r="K160" s="8"/>
    </row>
    <row r="161" spans="1:11" x14ac:dyDescent="0.2">
      <c r="A161" s="12" t="s">
        <v>318</v>
      </c>
      <c r="B161" s="8">
        <v>207000</v>
      </c>
      <c r="C161" s="8">
        <v>176000</v>
      </c>
      <c r="D161" s="8">
        <v>31000</v>
      </c>
      <c r="E161" s="8" t="s">
        <v>571</v>
      </c>
      <c r="F161" s="8">
        <v>15000</v>
      </c>
      <c r="G161" s="8">
        <v>10000</v>
      </c>
      <c r="H161" s="9" t="s">
        <v>571</v>
      </c>
      <c r="I161" s="9">
        <v>49.8</v>
      </c>
      <c r="J161" s="9">
        <v>32.299999999999997</v>
      </c>
      <c r="K161" s="8"/>
    </row>
    <row r="162" spans="1:11" x14ac:dyDescent="0.2">
      <c r="A162" s="12" t="s">
        <v>319</v>
      </c>
      <c r="B162" s="8">
        <v>209000</v>
      </c>
      <c r="C162" s="8">
        <v>179000</v>
      </c>
      <c r="D162" s="8">
        <v>30000</v>
      </c>
      <c r="E162" s="8" t="s">
        <v>571</v>
      </c>
      <c r="F162" s="8">
        <v>14000</v>
      </c>
      <c r="G162" s="8">
        <v>10000</v>
      </c>
      <c r="H162" s="9" t="s">
        <v>571</v>
      </c>
      <c r="I162" s="9">
        <v>47.5</v>
      </c>
      <c r="J162" s="9">
        <v>33.200000000000003</v>
      </c>
      <c r="K162" s="8"/>
    </row>
    <row r="163" spans="1:11" x14ac:dyDescent="0.2">
      <c r="A163" s="12" t="s">
        <v>320</v>
      </c>
      <c r="B163" s="8">
        <v>210000</v>
      </c>
      <c r="C163" s="8">
        <v>181000</v>
      </c>
      <c r="D163" s="8">
        <v>29000</v>
      </c>
      <c r="E163" s="8" t="s">
        <v>571</v>
      </c>
      <c r="F163" s="8">
        <v>13000</v>
      </c>
      <c r="G163" s="8">
        <v>10000</v>
      </c>
      <c r="H163" s="9" t="s">
        <v>571</v>
      </c>
      <c r="I163" s="9">
        <v>46.8</v>
      </c>
      <c r="J163" s="9">
        <v>34</v>
      </c>
      <c r="K163" s="8"/>
    </row>
    <row r="164" spans="1:11" x14ac:dyDescent="0.2">
      <c r="A164" s="12" t="s">
        <v>321</v>
      </c>
      <c r="B164" s="8">
        <v>208000</v>
      </c>
      <c r="C164" s="8">
        <v>180000</v>
      </c>
      <c r="D164" s="8">
        <v>28000</v>
      </c>
      <c r="E164" s="8" t="s">
        <v>571</v>
      </c>
      <c r="F164" s="8">
        <v>14000</v>
      </c>
      <c r="G164" s="8">
        <v>10000</v>
      </c>
      <c r="H164" s="9" t="s">
        <v>571</v>
      </c>
      <c r="I164" s="9">
        <v>49.3</v>
      </c>
      <c r="J164" s="9">
        <v>35.9</v>
      </c>
      <c r="K164" s="8"/>
    </row>
    <row r="165" spans="1:11" x14ac:dyDescent="0.2">
      <c r="A165" s="12" t="s">
        <v>322</v>
      </c>
      <c r="B165" s="8">
        <v>206000</v>
      </c>
      <c r="C165" s="8">
        <v>177000</v>
      </c>
      <c r="D165" s="8">
        <v>30000</v>
      </c>
      <c r="E165" s="8" t="s">
        <v>571</v>
      </c>
      <c r="F165" s="8">
        <v>14000</v>
      </c>
      <c r="G165" s="8">
        <v>10000</v>
      </c>
      <c r="H165" s="9" t="s">
        <v>571</v>
      </c>
      <c r="I165" s="9">
        <v>48</v>
      </c>
      <c r="J165" s="9">
        <v>35.1</v>
      </c>
      <c r="K165" s="8"/>
    </row>
    <row r="166" spans="1:11" x14ac:dyDescent="0.2">
      <c r="A166" s="12" t="s">
        <v>323</v>
      </c>
      <c r="B166" s="8">
        <v>203000</v>
      </c>
      <c r="C166" s="8">
        <v>175000</v>
      </c>
      <c r="D166" s="8">
        <v>28000</v>
      </c>
      <c r="E166" s="8" t="s">
        <v>571</v>
      </c>
      <c r="F166" s="8">
        <v>15000</v>
      </c>
      <c r="G166" s="8">
        <v>10000</v>
      </c>
      <c r="H166" s="9" t="s">
        <v>571</v>
      </c>
      <c r="I166" s="9">
        <v>52.7</v>
      </c>
      <c r="J166" s="9">
        <v>34.200000000000003</v>
      </c>
      <c r="K166" s="8"/>
    </row>
    <row r="167" spans="1:11" x14ac:dyDescent="0.2">
      <c r="A167" s="12" t="s">
        <v>324</v>
      </c>
      <c r="B167" s="8">
        <v>204000</v>
      </c>
      <c r="C167" s="8">
        <v>178000</v>
      </c>
      <c r="D167" s="8">
        <v>26000</v>
      </c>
      <c r="E167" s="8" t="s">
        <v>571</v>
      </c>
      <c r="F167" s="8">
        <v>13000</v>
      </c>
      <c r="G167" s="8">
        <v>9000</v>
      </c>
      <c r="H167" s="9" t="s">
        <v>571</v>
      </c>
      <c r="I167" s="9">
        <v>50.4</v>
      </c>
      <c r="J167" s="9">
        <v>34.700000000000003</v>
      </c>
      <c r="K167" s="8"/>
    </row>
    <row r="168" spans="1:11" x14ac:dyDescent="0.2">
      <c r="A168" s="12" t="s">
        <v>325</v>
      </c>
      <c r="B168" s="8">
        <v>210000</v>
      </c>
      <c r="C168" s="8">
        <v>184000</v>
      </c>
      <c r="D168" s="8">
        <v>25000</v>
      </c>
      <c r="E168" s="8" t="s">
        <v>571</v>
      </c>
      <c r="F168" s="8">
        <v>12000</v>
      </c>
      <c r="G168" s="8">
        <v>9000</v>
      </c>
      <c r="H168" s="9" t="s">
        <v>571</v>
      </c>
      <c r="I168" s="9">
        <v>48.3</v>
      </c>
      <c r="J168" s="9">
        <v>35.1</v>
      </c>
      <c r="K168" s="8"/>
    </row>
    <row r="169" spans="1:11" x14ac:dyDescent="0.2">
      <c r="A169" s="12" t="s">
        <v>326</v>
      </c>
      <c r="B169" s="8">
        <v>210000</v>
      </c>
      <c r="C169" s="8">
        <v>187000</v>
      </c>
      <c r="D169" s="8">
        <v>23000</v>
      </c>
      <c r="E169" s="8" t="s">
        <v>571</v>
      </c>
      <c r="F169" s="8">
        <v>11000</v>
      </c>
      <c r="G169" s="8" t="s">
        <v>571</v>
      </c>
      <c r="H169" s="9" t="s">
        <v>571</v>
      </c>
      <c r="I169" s="9">
        <v>49.8</v>
      </c>
      <c r="J169" s="9" t="s">
        <v>571</v>
      </c>
      <c r="K169" s="8"/>
    </row>
    <row r="170" spans="1:11" x14ac:dyDescent="0.2">
      <c r="A170" s="12" t="s">
        <v>327</v>
      </c>
      <c r="B170" s="8">
        <v>206000</v>
      </c>
      <c r="C170" s="8">
        <v>182000</v>
      </c>
      <c r="D170" s="8">
        <v>24000</v>
      </c>
      <c r="E170" s="8" t="s">
        <v>571</v>
      </c>
      <c r="F170" s="8">
        <v>11000</v>
      </c>
      <c r="G170" s="8">
        <v>10000</v>
      </c>
      <c r="H170" s="9" t="s">
        <v>571</v>
      </c>
      <c r="I170" s="9">
        <v>44.1</v>
      </c>
      <c r="J170" s="9">
        <v>40.4</v>
      </c>
      <c r="K170" s="8"/>
    </row>
    <row r="171" spans="1:11" x14ac:dyDescent="0.2">
      <c r="A171" s="12" t="s">
        <v>328</v>
      </c>
      <c r="B171" s="8">
        <v>205000</v>
      </c>
      <c r="C171" s="8">
        <v>187000</v>
      </c>
      <c r="D171" s="8">
        <v>18000</v>
      </c>
      <c r="E171" s="8" t="s">
        <v>571</v>
      </c>
      <c r="F171" s="8">
        <v>8000</v>
      </c>
      <c r="G171" s="8" t="s">
        <v>571</v>
      </c>
      <c r="H171" s="9" t="s">
        <v>571</v>
      </c>
      <c r="I171" s="9">
        <v>43.8</v>
      </c>
      <c r="J171" s="9" t="s">
        <v>571</v>
      </c>
      <c r="K171" s="8"/>
    </row>
    <row r="172" spans="1:11" x14ac:dyDescent="0.2">
      <c r="A172" s="12" t="s">
        <v>329</v>
      </c>
      <c r="B172" s="8">
        <v>210000</v>
      </c>
      <c r="C172" s="8">
        <v>191000</v>
      </c>
      <c r="D172" s="8">
        <v>19000</v>
      </c>
      <c r="E172" s="8" t="s">
        <v>571</v>
      </c>
      <c r="F172" s="8" t="s">
        <v>571</v>
      </c>
      <c r="G172" s="8">
        <v>8000</v>
      </c>
      <c r="H172" s="9" t="s">
        <v>571</v>
      </c>
      <c r="I172" s="9" t="s">
        <v>571</v>
      </c>
      <c r="J172" s="9">
        <v>42</v>
      </c>
      <c r="K172" s="8"/>
    </row>
    <row r="173" spans="1:11" x14ac:dyDescent="0.2">
      <c r="A173" s="12" t="s">
        <v>330</v>
      </c>
      <c r="B173" s="8">
        <v>214000</v>
      </c>
      <c r="C173" s="8">
        <v>194000</v>
      </c>
      <c r="D173" s="8">
        <v>20000</v>
      </c>
      <c r="E173" s="8" t="s">
        <v>571</v>
      </c>
      <c r="F173" s="8">
        <v>8000</v>
      </c>
      <c r="G173" s="8" t="s">
        <v>571</v>
      </c>
      <c r="H173" s="9" t="s">
        <v>571</v>
      </c>
      <c r="I173" s="9">
        <v>41.9</v>
      </c>
      <c r="J173" s="9" t="s">
        <v>571</v>
      </c>
      <c r="K173" s="8"/>
    </row>
    <row r="174" spans="1:11" x14ac:dyDescent="0.2">
      <c r="A174" s="12" t="s">
        <v>331</v>
      </c>
      <c r="B174" s="8">
        <v>214000</v>
      </c>
      <c r="C174" s="8">
        <v>194000</v>
      </c>
      <c r="D174" s="8">
        <v>20000</v>
      </c>
      <c r="E174" s="8" t="s">
        <v>571</v>
      </c>
      <c r="F174" s="8" t="s">
        <v>571</v>
      </c>
      <c r="G174" s="8" t="s">
        <v>571</v>
      </c>
      <c r="H174" s="9" t="s">
        <v>571</v>
      </c>
      <c r="I174" s="9" t="s">
        <v>571</v>
      </c>
      <c r="J174" s="9" t="s">
        <v>571</v>
      </c>
      <c r="K174" s="8"/>
    </row>
    <row r="175" spans="1:11" x14ac:dyDescent="0.2">
      <c r="A175" s="12" t="s">
        <v>332</v>
      </c>
      <c r="B175" s="8">
        <v>216000</v>
      </c>
      <c r="C175" s="8">
        <v>194000</v>
      </c>
      <c r="D175" s="8">
        <v>22000</v>
      </c>
      <c r="E175" s="8" t="s">
        <v>571</v>
      </c>
      <c r="F175" s="8" t="s">
        <v>571</v>
      </c>
      <c r="G175" s="8" t="s">
        <v>571</v>
      </c>
      <c r="H175" s="9" t="s">
        <v>571</v>
      </c>
      <c r="I175" s="9" t="s">
        <v>571</v>
      </c>
      <c r="J175" s="9" t="s">
        <v>571</v>
      </c>
      <c r="K175" s="8"/>
    </row>
    <row r="176" spans="1:11" x14ac:dyDescent="0.2">
      <c r="A176" s="12" t="s">
        <v>333</v>
      </c>
      <c r="B176" s="8">
        <v>217000</v>
      </c>
      <c r="C176" s="8">
        <v>195000</v>
      </c>
      <c r="D176" s="8">
        <v>22000</v>
      </c>
      <c r="E176" s="8" t="s">
        <v>571</v>
      </c>
      <c r="F176" s="8" t="s">
        <v>571</v>
      </c>
      <c r="G176" s="8" t="s">
        <v>571</v>
      </c>
      <c r="H176" s="9" t="s">
        <v>571</v>
      </c>
      <c r="I176" s="9" t="s">
        <v>571</v>
      </c>
      <c r="J176" s="9" t="s">
        <v>571</v>
      </c>
      <c r="K176" s="8"/>
    </row>
    <row r="177" spans="1:11" x14ac:dyDescent="0.2">
      <c r="A177" s="12" t="s">
        <v>334</v>
      </c>
      <c r="B177" s="8">
        <v>217000</v>
      </c>
      <c r="C177" s="8">
        <v>196000</v>
      </c>
      <c r="D177" s="8">
        <v>21000</v>
      </c>
      <c r="E177" s="8" t="s">
        <v>571</v>
      </c>
      <c r="F177" s="8" t="s">
        <v>571</v>
      </c>
      <c r="G177" s="8" t="s">
        <v>571</v>
      </c>
      <c r="H177" s="9" t="s">
        <v>571</v>
      </c>
      <c r="I177" s="9" t="s">
        <v>571</v>
      </c>
      <c r="J177" s="9" t="s">
        <v>571</v>
      </c>
      <c r="K177" s="8"/>
    </row>
    <row r="178" spans="1:11" x14ac:dyDescent="0.2">
      <c r="A178" s="12" t="s">
        <v>335</v>
      </c>
      <c r="B178" s="8">
        <v>217000</v>
      </c>
      <c r="C178" s="8">
        <v>196000</v>
      </c>
      <c r="D178" s="8">
        <v>21000</v>
      </c>
      <c r="E178" s="8" t="s">
        <v>571</v>
      </c>
      <c r="F178" s="8">
        <v>9000</v>
      </c>
      <c r="G178" s="8" t="s">
        <v>571</v>
      </c>
      <c r="H178" s="9" t="s">
        <v>571</v>
      </c>
      <c r="I178" s="9">
        <v>41.4</v>
      </c>
      <c r="J178" s="9" t="s">
        <v>571</v>
      </c>
      <c r="K178" s="8"/>
    </row>
    <row r="179" spans="1:11" x14ac:dyDescent="0.2">
      <c r="A179" s="12" t="s">
        <v>336</v>
      </c>
      <c r="B179" s="8">
        <v>224000</v>
      </c>
      <c r="C179" s="8">
        <v>201000</v>
      </c>
      <c r="D179" s="8">
        <v>23000</v>
      </c>
      <c r="E179" s="8" t="s">
        <v>571</v>
      </c>
      <c r="F179" s="8">
        <v>9000</v>
      </c>
      <c r="G179" s="8" t="s">
        <v>571</v>
      </c>
      <c r="H179" s="9" t="s">
        <v>571</v>
      </c>
      <c r="I179" s="9">
        <v>40.799999999999997</v>
      </c>
      <c r="J179" s="9" t="s">
        <v>571</v>
      </c>
      <c r="K179" s="8"/>
    </row>
    <row r="180" spans="1:11" x14ac:dyDescent="0.2">
      <c r="A180" s="12" t="s">
        <v>337</v>
      </c>
      <c r="B180" s="8">
        <v>223000</v>
      </c>
      <c r="C180" s="8">
        <v>198000</v>
      </c>
      <c r="D180" s="8">
        <v>24000</v>
      </c>
      <c r="E180" s="8" t="s">
        <v>571</v>
      </c>
      <c r="F180" s="8">
        <v>10000</v>
      </c>
      <c r="G180" s="8">
        <v>8000</v>
      </c>
      <c r="H180" s="9" t="s">
        <v>571</v>
      </c>
      <c r="I180" s="9">
        <v>40</v>
      </c>
      <c r="J180" s="9">
        <v>34.200000000000003</v>
      </c>
      <c r="K180" s="8"/>
    </row>
    <row r="181" spans="1:11" x14ac:dyDescent="0.2">
      <c r="A181" s="12" t="s">
        <v>338</v>
      </c>
      <c r="B181" s="8">
        <v>222000</v>
      </c>
      <c r="C181" s="8">
        <v>197000</v>
      </c>
      <c r="D181" s="8">
        <v>25000</v>
      </c>
      <c r="E181" s="8" t="s">
        <v>571</v>
      </c>
      <c r="F181" s="8">
        <v>10000</v>
      </c>
      <c r="G181" s="8">
        <v>8000</v>
      </c>
      <c r="H181" s="9" t="s">
        <v>571</v>
      </c>
      <c r="I181" s="9">
        <v>40.700000000000003</v>
      </c>
      <c r="J181" s="9">
        <v>32.5</v>
      </c>
      <c r="K181" s="8"/>
    </row>
    <row r="182" spans="1:11" x14ac:dyDescent="0.2">
      <c r="A182" s="12" t="s">
        <v>339</v>
      </c>
      <c r="B182" s="8">
        <v>221000</v>
      </c>
      <c r="C182" s="8">
        <v>193000</v>
      </c>
      <c r="D182" s="8">
        <v>28000</v>
      </c>
      <c r="E182" s="8" t="s">
        <v>571</v>
      </c>
      <c r="F182" s="8">
        <v>13000</v>
      </c>
      <c r="G182" s="8">
        <v>9000</v>
      </c>
      <c r="H182" s="9" t="s">
        <v>571</v>
      </c>
      <c r="I182" s="9">
        <v>45.1</v>
      </c>
      <c r="J182" s="9">
        <v>31</v>
      </c>
      <c r="K182" s="8"/>
    </row>
    <row r="183" spans="1:11" x14ac:dyDescent="0.2">
      <c r="A183" s="12" t="s">
        <v>340</v>
      </c>
      <c r="B183" s="8">
        <v>215000</v>
      </c>
      <c r="C183" s="8">
        <v>184000</v>
      </c>
      <c r="D183" s="8">
        <v>31000</v>
      </c>
      <c r="E183" s="8" t="s">
        <v>571</v>
      </c>
      <c r="F183" s="8">
        <v>15000</v>
      </c>
      <c r="G183" s="8">
        <v>9000</v>
      </c>
      <c r="H183" s="9" t="s">
        <v>571</v>
      </c>
      <c r="I183" s="9">
        <v>47.9</v>
      </c>
      <c r="J183" s="9">
        <v>29.3</v>
      </c>
      <c r="K183" s="8"/>
    </row>
    <row r="184" spans="1:11" x14ac:dyDescent="0.2">
      <c r="A184" s="12" t="s">
        <v>341</v>
      </c>
      <c r="B184" s="8">
        <v>223000</v>
      </c>
      <c r="C184" s="8">
        <v>198000</v>
      </c>
      <c r="D184" s="8">
        <v>24000</v>
      </c>
      <c r="E184" s="8" t="s">
        <v>571</v>
      </c>
      <c r="F184" s="8">
        <v>10000</v>
      </c>
      <c r="G184" s="8">
        <v>8000</v>
      </c>
      <c r="H184" s="9" t="s">
        <v>571</v>
      </c>
      <c r="I184" s="9">
        <v>40</v>
      </c>
      <c r="J184" s="9">
        <v>34.200000000000003</v>
      </c>
      <c r="K184" s="8"/>
    </row>
    <row r="185" spans="1:11" x14ac:dyDescent="0.2">
      <c r="A185" s="12" t="s">
        <v>342</v>
      </c>
      <c r="B185" s="8">
        <v>210000</v>
      </c>
      <c r="C185" s="8">
        <v>184000</v>
      </c>
      <c r="D185" s="8">
        <v>27000</v>
      </c>
      <c r="E185" s="8" t="s">
        <v>571</v>
      </c>
      <c r="F185" s="8">
        <v>13000</v>
      </c>
      <c r="G185" s="8" t="s">
        <v>571</v>
      </c>
      <c r="H185" s="9" t="s">
        <v>571</v>
      </c>
      <c r="I185" s="9">
        <v>48.7</v>
      </c>
      <c r="J185" s="9" t="s">
        <v>571</v>
      </c>
      <c r="K185" s="8"/>
    </row>
    <row r="186" spans="1:11" x14ac:dyDescent="0.2">
      <c r="A186" s="12" t="s">
        <v>343</v>
      </c>
      <c r="B186" s="8">
        <v>216000</v>
      </c>
      <c r="C186" s="8">
        <v>189000</v>
      </c>
      <c r="D186" s="8">
        <v>27000</v>
      </c>
      <c r="E186" s="8" t="s">
        <v>571</v>
      </c>
      <c r="F186" s="8">
        <v>11000</v>
      </c>
      <c r="G186" s="8" t="s">
        <v>571</v>
      </c>
      <c r="H186" s="9" t="s">
        <v>571</v>
      </c>
      <c r="I186" s="9">
        <v>42.1</v>
      </c>
      <c r="J186" s="9" t="s">
        <v>571</v>
      </c>
      <c r="K186" s="8"/>
    </row>
    <row r="187" spans="1:11" x14ac:dyDescent="0.2">
      <c r="A187" s="12" t="s">
        <v>344</v>
      </c>
      <c r="B187" s="8">
        <v>212000</v>
      </c>
      <c r="C187" s="8">
        <v>186000</v>
      </c>
      <c r="D187" s="8">
        <v>26000</v>
      </c>
      <c r="E187" s="8" t="s">
        <v>571</v>
      </c>
      <c r="F187" s="8">
        <v>11000</v>
      </c>
      <c r="G187" s="8" t="s">
        <v>571</v>
      </c>
      <c r="H187" s="9" t="s">
        <v>571</v>
      </c>
      <c r="I187" s="9">
        <v>43.5</v>
      </c>
      <c r="J187" s="9" t="s">
        <v>571</v>
      </c>
      <c r="K187" s="8"/>
    </row>
    <row r="188" spans="1:11" x14ac:dyDescent="0.2">
      <c r="A188" s="12" t="s">
        <v>345</v>
      </c>
      <c r="B188" s="8">
        <v>207000</v>
      </c>
      <c r="C188" s="8">
        <v>183000</v>
      </c>
      <c r="D188" s="8">
        <v>24000</v>
      </c>
      <c r="E188" s="8" t="s">
        <v>571</v>
      </c>
      <c r="F188" s="8">
        <v>11000</v>
      </c>
      <c r="G188" s="8" t="s">
        <v>571</v>
      </c>
      <c r="H188" s="9" t="s">
        <v>571</v>
      </c>
      <c r="I188" s="9">
        <v>43.8</v>
      </c>
      <c r="J188" s="9" t="s">
        <v>571</v>
      </c>
      <c r="K188" s="8"/>
    </row>
    <row r="189" spans="1:11" x14ac:dyDescent="0.2">
      <c r="A189" s="12" t="s">
        <v>346</v>
      </c>
      <c r="B189" s="8">
        <v>210000</v>
      </c>
      <c r="C189" s="8">
        <v>187000</v>
      </c>
      <c r="D189" s="8">
        <v>22000</v>
      </c>
      <c r="E189" s="8" t="s">
        <v>571</v>
      </c>
      <c r="F189" s="8">
        <v>11000</v>
      </c>
      <c r="G189" s="8" t="s">
        <v>571</v>
      </c>
      <c r="H189" s="9" t="s">
        <v>571</v>
      </c>
      <c r="I189" s="9">
        <v>47.3</v>
      </c>
      <c r="J189" s="9" t="s">
        <v>571</v>
      </c>
      <c r="K189" s="8"/>
    </row>
    <row r="190" spans="1:11" x14ac:dyDescent="0.2">
      <c r="A190" s="12" t="s">
        <v>347</v>
      </c>
      <c r="B190" s="8">
        <v>211000</v>
      </c>
      <c r="C190" s="8">
        <v>189000</v>
      </c>
      <c r="D190" s="8">
        <v>23000</v>
      </c>
      <c r="E190" s="8" t="s">
        <v>571</v>
      </c>
      <c r="F190" s="8">
        <v>12000</v>
      </c>
      <c r="G190" s="8" t="s">
        <v>571</v>
      </c>
      <c r="H190" s="9" t="s">
        <v>571</v>
      </c>
      <c r="I190" s="9">
        <v>51.7</v>
      </c>
      <c r="J190" s="9" t="s">
        <v>571</v>
      </c>
      <c r="K190" s="8"/>
    </row>
    <row r="191" spans="1:11" x14ac:dyDescent="0.2">
      <c r="A191" s="12" t="s">
        <v>348</v>
      </c>
      <c r="B191" s="8">
        <v>210000</v>
      </c>
      <c r="C191" s="8">
        <v>187000</v>
      </c>
      <c r="D191" s="8">
        <v>22000</v>
      </c>
      <c r="E191" s="8" t="s">
        <v>571</v>
      </c>
      <c r="F191" s="8">
        <v>12000</v>
      </c>
      <c r="G191" s="8" t="s">
        <v>571</v>
      </c>
      <c r="H191" s="9" t="s">
        <v>571</v>
      </c>
      <c r="I191" s="9">
        <v>54.4</v>
      </c>
      <c r="J191" s="9" t="s">
        <v>571</v>
      </c>
      <c r="K191" s="8"/>
    </row>
    <row r="192" spans="1:11" x14ac:dyDescent="0.2">
      <c r="A192" s="12" t="s">
        <v>349</v>
      </c>
      <c r="B192" s="8">
        <v>211000</v>
      </c>
      <c r="C192" s="8">
        <v>187000</v>
      </c>
      <c r="D192" s="8">
        <v>24000</v>
      </c>
      <c r="E192" s="8" t="s">
        <v>571</v>
      </c>
      <c r="F192" s="8">
        <v>13000</v>
      </c>
      <c r="G192" s="8" t="s">
        <v>571</v>
      </c>
      <c r="H192" s="9" t="s">
        <v>571</v>
      </c>
      <c r="I192" s="9">
        <v>53.7</v>
      </c>
      <c r="J192" s="9" t="s">
        <v>571</v>
      </c>
      <c r="K192" s="8"/>
    </row>
    <row r="193" spans="1:11" x14ac:dyDescent="0.2">
      <c r="A193" s="12" t="s">
        <v>350</v>
      </c>
      <c r="B193" s="8">
        <v>210000</v>
      </c>
      <c r="C193" s="8">
        <v>185000</v>
      </c>
      <c r="D193" s="8">
        <v>25000</v>
      </c>
      <c r="E193" s="8" t="s">
        <v>571</v>
      </c>
      <c r="F193" s="8">
        <v>15000</v>
      </c>
      <c r="G193" s="8" t="s">
        <v>571</v>
      </c>
      <c r="H193" s="9" t="s">
        <v>571</v>
      </c>
      <c r="I193" s="9">
        <v>58.7</v>
      </c>
      <c r="J193" s="9" t="s">
        <v>571</v>
      </c>
      <c r="K193" s="8"/>
    </row>
    <row r="194" spans="1:11" x14ac:dyDescent="0.2">
      <c r="A194" s="12" t="s">
        <v>351</v>
      </c>
      <c r="B194" s="8">
        <v>208000</v>
      </c>
      <c r="C194" s="8">
        <v>182000</v>
      </c>
      <c r="D194" s="8">
        <v>26000</v>
      </c>
      <c r="E194" s="8" t="s">
        <v>571</v>
      </c>
      <c r="F194" s="8">
        <v>14000</v>
      </c>
      <c r="G194" s="8" t="s">
        <v>571</v>
      </c>
      <c r="H194" s="9" t="s">
        <v>571</v>
      </c>
      <c r="I194" s="9">
        <v>52.9</v>
      </c>
      <c r="J194" s="9" t="s">
        <v>571</v>
      </c>
      <c r="K194" s="8"/>
    </row>
    <row r="195" spans="1:11" x14ac:dyDescent="0.2">
      <c r="A195" s="12" t="s">
        <v>352</v>
      </c>
      <c r="B195" s="8">
        <v>207000</v>
      </c>
      <c r="C195" s="8">
        <v>182000</v>
      </c>
      <c r="D195" s="8">
        <v>25000</v>
      </c>
      <c r="E195" s="8" t="s">
        <v>571</v>
      </c>
      <c r="F195" s="8">
        <v>15000</v>
      </c>
      <c r="G195" s="8" t="s">
        <v>571</v>
      </c>
      <c r="H195" s="9" t="s">
        <v>571</v>
      </c>
      <c r="I195" s="9">
        <v>58.5</v>
      </c>
      <c r="J195" s="9" t="s">
        <v>571</v>
      </c>
      <c r="K195" s="8"/>
    </row>
    <row r="196" spans="1:11" x14ac:dyDescent="0.2">
      <c r="A196" s="12" t="s">
        <v>353</v>
      </c>
      <c r="B196" s="8">
        <v>208000</v>
      </c>
      <c r="C196" s="8">
        <v>180000</v>
      </c>
      <c r="D196" s="8">
        <v>28000</v>
      </c>
      <c r="E196" s="8" t="s">
        <v>571</v>
      </c>
      <c r="F196" s="8">
        <v>15000</v>
      </c>
      <c r="G196" s="8" t="s">
        <v>571</v>
      </c>
      <c r="H196" s="9" t="s">
        <v>571</v>
      </c>
      <c r="I196" s="9">
        <v>55</v>
      </c>
      <c r="J196" s="9" t="s">
        <v>571</v>
      </c>
      <c r="K196" s="8"/>
    </row>
    <row r="197" spans="1:11" x14ac:dyDescent="0.2">
      <c r="A197" s="12" t="s">
        <v>354</v>
      </c>
      <c r="B197" s="8">
        <v>213000</v>
      </c>
      <c r="C197" s="8">
        <v>186000</v>
      </c>
      <c r="D197" s="8">
        <v>27000</v>
      </c>
      <c r="E197" s="8" t="s">
        <v>571</v>
      </c>
      <c r="F197" s="8">
        <v>17000</v>
      </c>
      <c r="G197" s="8" t="s">
        <v>571</v>
      </c>
      <c r="H197" s="9" t="s">
        <v>571</v>
      </c>
      <c r="I197" s="9">
        <v>60.8</v>
      </c>
      <c r="J197" s="9" t="s">
        <v>571</v>
      </c>
      <c r="K197" s="8"/>
    </row>
    <row r="198" spans="1:11" x14ac:dyDescent="0.2">
      <c r="A198" s="12" t="s">
        <v>355</v>
      </c>
      <c r="B198" s="8">
        <v>207000</v>
      </c>
      <c r="C198" s="8">
        <v>178000</v>
      </c>
      <c r="D198" s="8">
        <v>29000</v>
      </c>
      <c r="E198" s="8" t="s">
        <v>571</v>
      </c>
      <c r="F198" s="8">
        <v>16000</v>
      </c>
      <c r="G198" s="8" t="s">
        <v>571</v>
      </c>
      <c r="H198" s="9" t="s">
        <v>571</v>
      </c>
      <c r="I198" s="9">
        <v>56</v>
      </c>
      <c r="J198" s="9" t="s">
        <v>571</v>
      </c>
      <c r="K198" s="8"/>
    </row>
    <row r="199" spans="1:11" x14ac:dyDescent="0.2">
      <c r="A199" s="12" t="s">
        <v>356</v>
      </c>
      <c r="B199" s="8">
        <v>206000</v>
      </c>
      <c r="C199" s="8">
        <v>180000</v>
      </c>
      <c r="D199" s="8">
        <v>25000</v>
      </c>
      <c r="E199" s="8" t="s">
        <v>571</v>
      </c>
      <c r="F199" s="8">
        <v>14000</v>
      </c>
      <c r="G199" s="8" t="s">
        <v>571</v>
      </c>
      <c r="H199" s="9" t="s">
        <v>571</v>
      </c>
      <c r="I199" s="9">
        <v>53.6</v>
      </c>
      <c r="J199" s="9" t="s">
        <v>571</v>
      </c>
      <c r="K199" s="8"/>
    </row>
    <row r="200" spans="1:11" x14ac:dyDescent="0.2">
      <c r="A200" s="12" t="s">
        <v>357</v>
      </c>
      <c r="B200" s="8">
        <v>204000</v>
      </c>
      <c r="C200" s="8">
        <v>178000</v>
      </c>
      <c r="D200" s="8">
        <v>26000</v>
      </c>
      <c r="E200" s="8" t="s">
        <v>571</v>
      </c>
      <c r="F200" s="8">
        <v>14000</v>
      </c>
      <c r="G200" s="8" t="s">
        <v>571</v>
      </c>
      <c r="H200" s="9" t="s">
        <v>571</v>
      </c>
      <c r="I200" s="9">
        <v>52.7</v>
      </c>
      <c r="J200" s="9" t="s">
        <v>571</v>
      </c>
      <c r="K200" s="8"/>
    </row>
    <row r="201" spans="1:11" x14ac:dyDescent="0.2">
      <c r="A201" s="12" t="s">
        <v>358</v>
      </c>
      <c r="B201" s="8">
        <v>203000</v>
      </c>
      <c r="C201" s="8">
        <v>176000</v>
      </c>
      <c r="D201" s="8">
        <v>27000</v>
      </c>
      <c r="E201" s="8" t="s">
        <v>571</v>
      </c>
      <c r="F201" s="8">
        <v>15000</v>
      </c>
      <c r="G201" s="8" t="s">
        <v>571</v>
      </c>
      <c r="H201" s="9" t="s">
        <v>571</v>
      </c>
      <c r="I201" s="9">
        <v>54.7</v>
      </c>
      <c r="J201" s="9" t="s">
        <v>571</v>
      </c>
      <c r="K201" s="8"/>
    </row>
    <row r="202" spans="1:11" x14ac:dyDescent="0.2">
      <c r="A202" s="12" t="s">
        <v>359</v>
      </c>
      <c r="B202" s="8">
        <v>198000</v>
      </c>
      <c r="C202" s="8">
        <v>172000</v>
      </c>
      <c r="D202" s="8">
        <v>26000</v>
      </c>
      <c r="E202" s="8" t="s">
        <v>571</v>
      </c>
      <c r="F202" s="8">
        <v>13000</v>
      </c>
      <c r="G202" s="8" t="s">
        <v>571</v>
      </c>
      <c r="H202" s="9" t="s">
        <v>571</v>
      </c>
      <c r="I202" s="9">
        <v>48.8</v>
      </c>
      <c r="J202" s="9" t="s">
        <v>571</v>
      </c>
      <c r="K202" s="8"/>
    </row>
    <row r="203" spans="1:11" x14ac:dyDescent="0.2">
      <c r="A203" s="12" t="s">
        <v>360</v>
      </c>
      <c r="B203" s="8">
        <v>193000</v>
      </c>
      <c r="C203" s="8">
        <v>166000</v>
      </c>
      <c r="D203" s="8">
        <v>27000</v>
      </c>
      <c r="E203" s="8" t="s">
        <v>571</v>
      </c>
      <c r="F203" s="8">
        <v>12000</v>
      </c>
      <c r="G203" s="8" t="s">
        <v>571</v>
      </c>
      <c r="H203" s="9" t="s">
        <v>571</v>
      </c>
      <c r="I203" s="9">
        <v>45.3</v>
      </c>
      <c r="J203" s="9" t="s">
        <v>571</v>
      </c>
      <c r="K203" s="8"/>
    </row>
    <row r="204" spans="1:11" x14ac:dyDescent="0.2">
      <c r="A204" s="12" t="s">
        <v>361</v>
      </c>
      <c r="B204" s="8">
        <v>193000</v>
      </c>
      <c r="C204" s="8">
        <v>165000</v>
      </c>
      <c r="D204" s="8">
        <v>28000</v>
      </c>
      <c r="E204" s="8" t="s">
        <v>571</v>
      </c>
      <c r="F204" s="8">
        <v>13000</v>
      </c>
      <c r="G204" s="8">
        <v>8000</v>
      </c>
      <c r="H204" s="9" t="s">
        <v>571</v>
      </c>
      <c r="I204" s="9">
        <v>46.8</v>
      </c>
      <c r="J204" s="9">
        <v>29.2</v>
      </c>
      <c r="K204" s="8"/>
    </row>
    <row r="205" spans="1:11" x14ac:dyDescent="0.2">
      <c r="A205" s="12" t="s">
        <v>362</v>
      </c>
      <c r="B205" s="8">
        <v>192000</v>
      </c>
      <c r="C205" s="8">
        <v>163000</v>
      </c>
      <c r="D205" s="8">
        <v>30000</v>
      </c>
      <c r="E205" s="8" t="s">
        <v>571</v>
      </c>
      <c r="F205" s="8">
        <v>14000</v>
      </c>
      <c r="G205" s="8">
        <v>8000</v>
      </c>
      <c r="H205" s="9" t="s">
        <v>571</v>
      </c>
      <c r="I205" s="9">
        <v>48.6</v>
      </c>
      <c r="J205" s="9">
        <v>27</v>
      </c>
      <c r="K205" s="8"/>
    </row>
    <row r="206" spans="1:11" x14ac:dyDescent="0.2">
      <c r="A206" s="12" t="s">
        <v>363</v>
      </c>
      <c r="B206" s="8">
        <v>189000</v>
      </c>
      <c r="C206" s="8">
        <v>162000</v>
      </c>
      <c r="D206" s="8">
        <v>27000</v>
      </c>
      <c r="E206" s="8" t="s">
        <v>571</v>
      </c>
      <c r="F206" s="8">
        <v>13000</v>
      </c>
      <c r="G206" s="8" t="s">
        <v>571</v>
      </c>
      <c r="H206" s="9" t="s">
        <v>571</v>
      </c>
      <c r="I206" s="9">
        <v>49.5</v>
      </c>
      <c r="J206" s="9" t="s">
        <v>571</v>
      </c>
      <c r="K206" s="8"/>
    </row>
    <row r="207" spans="1:11" x14ac:dyDescent="0.2">
      <c r="A207" s="12" t="s">
        <v>364</v>
      </c>
      <c r="B207" s="8">
        <v>190000</v>
      </c>
      <c r="C207" s="8">
        <v>162000</v>
      </c>
      <c r="D207" s="8">
        <v>28000</v>
      </c>
      <c r="E207" s="8" t="s">
        <v>571</v>
      </c>
      <c r="F207" s="8">
        <v>15000</v>
      </c>
      <c r="G207" s="8" t="s">
        <v>571</v>
      </c>
      <c r="H207" s="9" t="s">
        <v>571</v>
      </c>
      <c r="I207" s="9">
        <v>53.9</v>
      </c>
      <c r="J207" s="9" t="s">
        <v>571</v>
      </c>
      <c r="K207" s="8"/>
    </row>
    <row r="208" spans="1:11" x14ac:dyDescent="0.2">
      <c r="A208" s="12" t="s">
        <v>365</v>
      </c>
      <c r="B208" s="8">
        <v>193000</v>
      </c>
      <c r="C208" s="8">
        <v>165000</v>
      </c>
      <c r="D208" s="8">
        <v>29000</v>
      </c>
      <c r="E208" s="8" t="s">
        <v>571</v>
      </c>
      <c r="F208" s="8">
        <v>15000</v>
      </c>
      <c r="G208" s="8" t="s">
        <v>571</v>
      </c>
      <c r="H208" s="9" t="s">
        <v>571</v>
      </c>
      <c r="I208" s="9">
        <v>51.9</v>
      </c>
      <c r="J208" s="9" t="s">
        <v>571</v>
      </c>
      <c r="K208" s="8"/>
    </row>
    <row r="209" spans="1:11" x14ac:dyDescent="0.2">
      <c r="A209" s="12" t="s">
        <v>366</v>
      </c>
      <c r="B209" s="8">
        <v>192000</v>
      </c>
      <c r="C209" s="8">
        <v>164000</v>
      </c>
      <c r="D209" s="8">
        <v>28000</v>
      </c>
      <c r="E209" s="8" t="s">
        <v>571</v>
      </c>
      <c r="F209" s="8">
        <v>15000</v>
      </c>
      <c r="G209" s="8" t="s">
        <v>571</v>
      </c>
      <c r="H209" s="9" t="s">
        <v>571</v>
      </c>
      <c r="I209" s="9">
        <v>53.2</v>
      </c>
      <c r="J209" s="9" t="s">
        <v>571</v>
      </c>
      <c r="K209" s="8"/>
    </row>
    <row r="210" spans="1:11" x14ac:dyDescent="0.2">
      <c r="A210" s="12" t="s">
        <v>367</v>
      </c>
      <c r="B210" s="8">
        <v>196000</v>
      </c>
      <c r="C210" s="8">
        <v>168000</v>
      </c>
      <c r="D210" s="8">
        <v>28000</v>
      </c>
      <c r="E210" s="8" t="s">
        <v>571</v>
      </c>
      <c r="F210" s="8">
        <v>15000</v>
      </c>
      <c r="G210" s="8" t="s">
        <v>571</v>
      </c>
      <c r="H210" s="9" t="s">
        <v>571</v>
      </c>
      <c r="I210" s="9">
        <v>53.6</v>
      </c>
      <c r="J210" s="9" t="s">
        <v>571</v>
      </c>
      <c r="K210" s="8"/>
    </row>
    <row r="211" spans="1:11" x14ac:dyDescent="0.2">
      <c r="A211" s="12" t="s">
        <v>368</v>
      </c>
      <c r="B211" s="8">
        <v>196000</v>
      </c>
      <c r="C211" s="8">
        <v>167000</v>
      </c>
      <c r="D211" s="8">
        <v>29000</v>
      </c>
      <c r="E211" s="8" t="s">
        <v>571</v>
      </c>
      <c r="F211" s="8">
        <v>16000</v>
      </c>
      <c r="G211" s="8" t="s">
        <v>571</v>
      </c>
      <c r="H211" s="9" t="s">
        <v>571</v>
      </c>
      <c r="I211" s="9">
        <v>56.2</v>
      </c>
      <c r="J211" s="9" t="s">
        <v>571</v>
      </c>
      <c r="K211" s="8"/>
    </row>
    <row r="212" spans="1:11" x14ac:dyDescent="0.2">
      <c r="A212" s="12" t="s">
        <v>369</v>
      </c>
      <c r="B212" s="8">
        <v>197000</v>
      </c>
      <c r="C212" s="8">
        <v>167000</v>
      </c>
      <c r="D212" s="8">
        <v>30000</v>
      </c>
      <c r="E212" s="8" t="s">
        <v>571</v>
      </c>
      <c r="F212" s="8">
        <v>17000</v>
      </c>
      <c r="G212" s="8" t="s">
        <v>571</v>
      </c>
      <c r="H212" s="9" t="s">
        <v>571</v>
      </c>
      <c r="I212" s="9">
        <v>55</v>
      </c>
      <c r="J212" s="9" t="s">
        <v>571</v>
      </c>
      <c r="K212" s="8"/>
    </row>
    <row r="213" spans="1:11" x14ac:dyDescent="0.2">
      <c r="A213" s="12" t="s">
        <v>370</v>
      </c>
      <c r="B213" s="8">
        <v>194000</v>
      </c>
      <c r="C213" s="8">
        <v>165000</v>
      </c>
      <c r="D213" s="8">
        <v>28000</v>
      </c>
      <c r="E213" s="8" t="s">
        <v>571</v>
      </c>
      <c r="F213" s="8">
        <v>15000</v>
      </c>
      <c r="G213" s="8" t="s">
        <v>571</v>
      </c>
      <c r="H213" s="9" t="s">
        <v>571</v>
      </c>
      <c r="I213" s="9">
        <v>53.3</v>
      </c>
      <c r="J213" s="9" t="s">
        <v>571</v>
      </c>
      <c r="K213" s="8"/>
    </row>
    <row r="214" spans="1:11" x14ac:dyDescent="0.2">
      <c r="A214" s="12" t="s">
        <v>371</v>
      </c>
      <c r="B214" s="8">
        <v>199000</v>
      </c>
      <c r="C214" s="8">
        <v>170000</v>
      </c>
      <c r="D214" s="8">
        <v>29000</v>
      </c>
      <c r="E214" s="8" t="s">
        <v>571</v>
      </c>
      <c r="F214" s="8">
        <v>15000</v>
      </c>
      <c r="G214" s="8" t="s">
        <v>571</v>
      </c>
      <c r="H214" s="9" t="s">
        <v>571</v>
      </c>
      <c r="I214" s="9">
        <v>53.2</v>
      </c>
      <c r="J214" s="9" t="s">
        <v>571</v>
      </c>
      <c r="K214" s="8"/>
    </row>
    <row r="215" spans="1:11" x14ac:dyDescent="0.2">
      <c r="A215" s="12" t="s">
        <v>372</v>
      </c>
      <c r="B215" s="8">
        <v>196000</v>
      </c>
      <c r="C215" s="8">
        <v>166000</v>
      </c>
      <c r="D215" s="8">
        <v>30000</v>
      </c>
      <c r="E215" s="8" t="s">
        <v>571</v>
      </c>
      <c r="F215" s="8">
        <v>16000</v>
      </c>
      <c r="G215" s="8" t="s">
        <v>571</v>
      </c>
      <c r="H215" s="9" t="s">
        <v>571</v>
      </c>
      <c r="I215" s="9">
        <v>53.1</v>
      </c>
      <c r="J215" s="9" t="s">
        <v>571</v>
      </c>
      <c r="K215" s="8"/>
    </row>
    <row r="216" spans="1:11" x14ac:dyDescent="0.2">
      <c r="A216" s="12" t="s">
        <v>373</v>
      </c>
      <c r="B216" s="8">
        <v>196000</v>
      </c>
      <c r="C216" s="8">
        <v>163000</v>
      </c>
      <c r="D216" s="8">
        <v>33000</v>
      </c>
      <c r="E216" s="8">
        <v>8000</v>
      </c>
      <c r="F216" s="8">
        <v>16000</v>
      </c>
      <c r="G216" s="8">
        <v>9000</v>
      </c>
      <c r="H216" s="9">
        <v>24.2</v>
      </c>
      <c r="I216" s="9">
        <v>47.8</v>
      </c>
      <c r="J216" s="9">
        <v>28</v>
      </c>
      <c r="K216" s="8"/>
    </row>
    <row r="217" spans="1:11" x14ac:dyDescent="0.2">
      <c r="A217" s="12" t="s">
        <v>374</v>
      </c>
      <c r="B217" s="8">
        <v>194000</v>
      </c>
      <c r="C217" s="8">
        <v>159000</v>
      </c>
      <c r="D217" s="8">
        <v>35000</v>
      </c>
      <c r="E217" s="8" t="s">
        <v>571</v>
      </c>
      <c r="F217" s="8">
        <v>18000</v>
      </c>
      <c r="G217" s="8">
        <v>9000</v>
      </c>
      <c r="H217" s="9" t="s">
        <v>571</v>
      </c>
      <c r="I217" s="9">
        <v>52.6</v>
      </c>
      <c r="J217" s="9">
        <v>25.5</v>
      </c>
      <c r="K217" s="8"/>
    </row>
    <row r="218" spans="1:11" x14ac:dyDescent="0.2">
      <c r="A218" s="12" t="s">
        <v>375</v>
      </c>
      <c r="B218" s="8">
        <v>191000</v>
      </c>
      <c r="C218" s="8">
        <v>157000</v>
      </c>
      <c r="D218" s="8">
        <v>35000</v>
      </c>
      <c r="E218" s="8" t="s">
        <v>571</v>
      </c>
      <c r="F218" s="8">
        <v>19000</v>
      </c>
      <c r="G218" s="8">
        <v>8000</v>
      </c>
      <c r="H218" s="9" t="s">
        <v>571</v>
      </c>
      <c r="I218" s="9">
        <v>53.7</v>
      </c>
      <c r="J218" s="9">
        <v>23.6</v>
      </c>
      <c r="K218" s="8"/>
    </row>
    <row r="219" spans="1:11" x14ac:dyDescent="0.2">
      <c r="A219" s="12" t="s">
        <v>376</v>
      </c>
      <c r="B219" s="8">
        <v>188000</v>
      </c>
      <c r="C219" s="8">
        <v>155000</v>
      </c>
      <c r="D219" s="8">
        <v>34000</v>
      </c>
      <c r="E219" s="8">
        <v>8000</v>
      </c>
      <c r="F219" s="8">
        <v>18000</v>
      </c>
      <c r="G219" s="8" t="s">
        <v>571</v>
      </c>
      <c r="H219" s="9">
        <v>24.3</v>
      </c>
      <c r="I219" s="9">
        <v>54.4</v>
      </c>
      <c r="J219" s="9" t="s">
        <v>571</v>
      </c>
      <c r="K219" s="8"/>
    </row>
    <row r="220" spans="1:11" x14ac:dyDescent="0.2">
      <c r="A220" s="12" t="s">
        <v>377</v>
      </c>
      <c r="B220" s="8">
        <v>188000</v>
      </c>
      <c r="C220" s="8">
        <v>155000</v>
      </c>
      <c r="D220" s="8">
        <v>33000</v>
      </c>
      <c r="E220" s="8">
        <v>8000</v>
      </c>
      <c r="F220" s="8">
        <v>17000</v>
      </c>
      <c r="G220" s="8">
        <v>8000</v>
      </c>
      <c r="H220" s="9">
        <v>25.3</v>
      </c>
      <c r="I220" s="9">
        <v>49.7</v>
      </c>
      <c r="J220" s="9">
        <v>25</v>
      </c>
      <c r="K220" s="8"/>
    </row>
    <row r="221" spans="1:11" x14ac:dyDescent="0.2">
      <c r="A221" s="12" t="s">
        <v>378</v>
      </c>
      <c r="B221" s="8">
        <v>192000</v>
      </c>
      <c r="C221" s="8">
        <v>158000</v>
      </c>
      <c r="D221" s="8">
        <v>34000</v>
      </c>
      <c r="E221" s="8">
        <v>10000</v>
      </c>
      <c r="F221" s="8">
        <v>16000</v>
      </c>
      <c r="G221" s="8" t="s">
        <v>571</v>
      </c>
      <c r="H221" s="9">
        <v>28.9</v>
      </c>
      <c r="I221" s="9">
        <v>48.7</v>
      </c>
      <c r="J221" s="9" t="s">
        <v>571</v>
      </c>
      <c r="K221" s="8"/>
    </row>
    <row r="222" spans="1:11" x14ac:dyDescent="0.2">
      <c r="A222" s="12" t="s">
        <v>379</v>
      </c>
      <c r="B222" s="8">
        <v>195000</v>
      </c>
      <c r="C222" s="8">
        <v>161000</v>
      </c>
      <c r="D222" s="8">
        <v>34000</v>
      </c>
      <c r="E222" s="8">
        <v>9000</v>
      </c>
      <c r="F222" s="8">
        <v>17000</v>
      </c>
      <c r="G222" s="8" t="s">
        <v>571</v>
      </c>
      <c r="H222" s="9">
        <v>28</v>
      </c>
      <c r="I222" s="9">
        <v>51.6</v>
      </c>
      <c r="J222" s="9" t="s">
        <v>571</v>
      </c>
      <c r="K222" s="8"/>
    </row>
    <row r="223" spans="1:11" x14ac:dyDescent="0.2">
      <c r="A223" s="12" t="s">
        <v>380</v>
      </c>
      <c r="B223" s="8">
        <v>197000</v>
      </c>
      <c r="C223" s="8">
        <v>164000</v>
      </c>
      <c r="D223" s="8">
        <v>33000</v>
      </c>
      <c r="E223" s="8">
        <v>9000</v>
      </c>
      <c r="F223" s="8">
        <v>17000</v>
      </c>
      <c r="G223" s="8" t="s">
        <v>571</v>
      </c>
      <c r="H223" s="9">
        <v>27.2</v>
      </c>
      <c r="I223" s="9">
        <v>52.1</v>
      </c>
      <c r="J223" s="9" t="s">
        <v>571</v>
      </c>
      <c r="K223" s="8"/>
    </row>
    <row r="224" spans="1:11" x14ac:dyDescent="0.2">
      <c r="A224" s="12" t="s">
        <v>381</v>
      </c>
      <c r="B224" s="8">
        <v>199000</v>
      </c>
      <c r="C224" s="8">
        <v>166000</v>
      </c>
      <c r="D224" s="8">
        <v>33000</v>
      </c>
      <c r="E224" s="8">
        <v>9000</v>
      </c>
      <c r="F224" s="8">
        <v>17000</v>
      </c>
      <c r="G224" s="8" t="s">
        <v>571</v>
      </c>
      <c r="H224" s="9">
        <v>26.4</v>
      </c>
      <c r="I224" s="9">
        <v>50.7</v>
      </c>
      <c r="J224" s="9" t="s">
        <v>571</v>
      </c>
      <c r="K224" s="8"/>
    </row>
    <row r="225" spans="1:11" x14ac:dyDescent="0.2">
      <c r="A225" s="12" t="s">
        <v>382</v>
      </c>
      <c r="B225" s="8">
        <v>193000</v>
      </c>
      <c r="C225" s="8">
        <v>164000</v>
      </c>
      <c r="D225" s="8">
        <v>29000</v>
      </c>
      <c r="E225" s="8" t="s">
        <v>571</v>
      </c>
      <c r="F225" s="8">
        <v>15000</v>
      </c>
      <c r="G225" s="8" t="s">
        <v>571</v>
      </c>
      <c r="H225" s="9" t="s">
        <v>571</v>
      </c>
      <c r="I225" s="9">
        <v>51.4</v>
      </c>
      <c r="J225" s="9" t="s">
        <v>571</v>
      </c>
      <c r="K225" s="8"/>
    </row>
    <row r="226" spans="1:11" x14ac:dyDescent="0.2">
      <c r="A226" s="12" t="s">
        <v>383</v>
      </c>
      <c r="B226" s="8">
        <v>191000</v>
      </c>
      <c r="C226" s="8">
        <v>164000</v>
      </c>
      <c r="D226" s="8">
        <v>28000</v>
      </c>
      <c r="E226" s="8" t="s">
        <v>571</v>
      </c>
      <c r="F226" s="8">
        <v>14000</v>
      </c>
      <c r="G226" s="8" t="s">
        <v>571</v>
      </c>
      <c r="H226" s="9" t="s">
        <v>571</v>
      </c>
      <c r="I226" s="9">
        <v>50</v>
      </c>
      <c r="J226" s="9" t="s">
        <v>571</v>
      </c>
      <c r="K226" s="8"/>
    </row>
    <row r="227" spans="1:11" x14ac:dyDescent="0.2">
      <c r="A227" s="12" t="s">
        <v>384</v>
      </c>
      <c r="B227" s="8">
        <v>197000</v>
      </c>
      <c r="C227" s="8">
        <v>169000</v>
      </c>
      <c r="D227" s="8">
        <v>28000</v>
      </c>
      <c r="E227" s="8" t="s">
        <v>571</v>
      </c>
      <c r="F227" s="8">
        <v>15000</v>
      </c>
      <c r="G227" s="8" t="s">
        <v>571</v>
      </c>
      <c r="H227" s="9" t="s">
        <v>571</v>
      </c>
      <c r="I227" s="9">
        <v>52.2</v>
      </c>
      <c r="J227" s="9" t="s">
        <v>571</v>
      </c>
      <c r="K227" s="8"/>
    </row>
    <row r="228" spans="1:11" x14ac:dyDescent="0.2">
      <c r="A228" s="12" t="s">
        <v>385</v>
      </c>
      <c r="B228" s="8">
        <v>206000</v>
      </c>
      <c r="C228" s="8">
        <v>174000</v>
      </c>
      <c r="D228" s="8">
        <v>32000</v>
      </c>
      <c r="E228" s="8" t="s">
        <v>571</v>
      </c>
      <c r="F228" s="8">
        <v>15000</v>
      </c>
      <c r="G228" s="8">
        <v>11000</v>
      </c>
      <c r="H228" s="9" t="s">
        <v>571</v>
      </c>
      <c r="I228" s="9">
        <v>45.2</v>
      </c>
      <c r="J228" s="9">
        <v>33.4</v>
      </c>
      <c r="K228" s="8"/>
    </row>
    <row r="229" spans="1:11" x14ac:dyDescent="0.2">
      <c r="A229" s="12" t="s">
        <v>386</v>
      </c>
      <c r="B229" s="8">
        <v>198000</v>
      </c>
      <c r="C229" s="8">
        <v>166000</v>
      </c>
      <c r="D229" s="8">
        <v>32000</v>
      </c>
      <c r="E229" s="8" t="s">
        <v>571</v>
      </c>
      <c r="F229" s="8">
        <v>15000</v>
      </c>
      <c r="G229" s="8">
        <v>10000</v>
      </c>
      <c r="H229" s="9" t="s">
        <v>571</v>
      </c>
      <c r="I229" s="9">
        <v>46.2</v>
      </c>
      <c r="J229" s="9">
        <v>31.7</v>
      </c>
      <c r="K229" s="8"/>
    </row>
    <row r="230" spans="1:11" x14ac:dyDescent="0.2">
      <c r="A230" s="12" t="s">
        <v>387</v>
      </c>
      <c r="B230" s="8">
        <v>203000</v>
      </c>
      <c r="C230" s="8">
        <v>171000</v>
      </c>
      <c r="D230" s="8">
        <v>32000</v>
      </c>
      <c r="E230" s="8" t="s">
        <v>571</v>
      </c>
      <c r="F230" s="8">
        <v>14000</v>
      </c>
      <c r="G230" s="8">
        <v>12000</v>
      </c>
      <c r="H230" s="9" t="s">
        <v>571</v>
      </c>
      <c r="I230" s="9">
        <v>44.8</v>
      </c>
      <c r="J230" s="9">
        <v>37.200000000000003</v>
      </c>
      <c r="K230" s="8"/>
    </row>
    <row r="231" spans="1:11" x14ac:dyDescent="0.2">
      <c r="A231" s="12" t="s">
        <v>388</v>
      </c>
      <c r="B231" s="8">
        <v>197000</v>
      </c>
      <c r="C231" s="8">
        <v>164000</v>
      </c>
      <c r="D231" s="8">
        <v>33000</v>
      </c>
      <c r="E231" s="8" t="s">
        <v>571</v>
      </c>
      <c r="F231" s="8">
        <v>15000</v>
      </c>
      <c r="G231" s="8">
        <v>11000</v>
      </c>
      <c r="H231" s="9" t="s">
        <v>571</v>
      </c>
      <c r="I231" s="9">
        <v>44.9</v>
      </c>
      <c r="J231" s="9">
        <v>34.5</v>
      </c>
      <c r="K231" s="8"/>
    </row>
    <row r="232" spans="1:11" x14ac:dyDescent="0.2">
      <c r="A232" s="12" t="s">
        <v>389</v>
      </c>
      <c r="B232" s="8">
        <v>196000</v>
      </c>
      <c r="C232" s="8">
        <v>161000</v>
      </c>
      <c r="D232" s="8">
        <v>35000</v>
      </c>
      <c r="E232" s="8" t="s">
        <v>571</v>
      </c>
      <c r="F232" s="8">
        <v>15000</v>
      </c>
      <c r="G232" s="8">
        <v>14000</v>
      </c>
      <c r="H232" s="9" t="s">
        <v>571</v>
      </c>
      <c r="I232" s="9">
        <v>41.9</v>
      </c>
      <c r="J232" s="9">
        <v>39.4</v>
      </c>
      <c r="K232" s="8"/>
    </row>
    <row r="233" spans="1:11" x14ac:dyDescent="0.2">
      <c r="A233" s="12" t="s">
        <v>390</v>
      </c>
      <c r="B233" s="8">
        <v>193000</v>
      </c>
      <c r="C233" s="8">
        <v>159000</v>
      </c>
      <c r="D233" s="8">
        <v>34000</v>
      </c>
      <c r="E233" s="8" t="s">
        <v>571</v>
      </c>
      <c r="F233" s="8">
        <v>13000</v>
      </c>
      <c r="G233" s="8">
        <v>13000</v>
      </c>
      <c r="H233" s="9" t="s">
        <v>571</v>
      </c>
      <c r="I233" s="9">
        <v>39.799999999999997</v>
      </c>
      <c r="J233" s="9">
        <v>38.9</v>
      </c>
      <c r="K233" s="8"/>
    </row>
    <row r="234" spans="1:11" x14ac:dyDescent="0.2">
      <c r="A234" s="12" t="s">
        <v>391</v>
      </c>
      <c r="B234" s="8">
        <v>194000</v>
      </c>
      <c r="C234" s="8">
        <v>162000</v>
      </c>
      <c r="D234" s="8">
        <v>32000</v>
      </c>
      <c r="E234" s="8" t="s">
        <v>571</v>
      </c>
      <c r="F234" s="8">
        <v>15000</v>
      </c>
      <c r="G234" s="8">
        <v>11000</v>
      </c>
      <c r="H234" s="9" t="s">
        <v>571</v>
      </c>
      <c r="I234" s="9">
        <v>46.2</v>
      </c>
      <c r="J234" s="9">
        <v>34.9</v>
      </c>
      <c r="K234" s="8"/>
    </row>
    <row r="235" spans="1:11" x14ac:dyDescent="0.2">
      <c r="A235" s="12" t="s">
        <v>392</v>
      </c>
      <c r="B235" s="8">
        <v>193000</v>
      </c>
      <c r="C235" s="8">
        <v>162000</v>
      </c>
      <c r="D235" s="8">
        <v>31000</v>
      </c>
      <c r="E235" s="8" t="s">
        <v>571</v>
      </c>
      <c r="F235" s="8">
        <v>15000</v>
      </c>
      <c r="G235" s="8">
        <v>10000</v>
      </c>
      <c r="H235" s="9" t="s">
        <v>571</v>
      </c>
      <c r="I235" s="9">
        <v>47.8</v>
      </c>
      <c r="J235" s="9">
        <v>32.1</v>
      </c>
      <c r="K235" s="8"/>
    </row>
    <row r="236" spans="1:11" x14ac:dyDescent="0.2">
      <c r="A236" s="12" t="s">
        <v>393</v>
      </c>
      <c r="B236" s="8">
        <v>187000</v>
      </c>
      <c r="C236" s="8">
        <v>156000</v>
      </c>
      <c r="D236" s="8">
        <v>30000</v>
      </c>
      <c r="E236" s="8" t="s">
        <v>571</v>
      </c>
      <c r="F236" s="8">
        <v>13000</v>
      </c>
      <c r="G236" s="8">
        <v>10000</v>
      </c>
      <c r="H236" s="9" t="s">
        <v>571</v>
      </c>
      <c r="I236" s="9">
        <v>43.1</v>
      </c>
      <c r="J236" s="9">
        <v>33.4</v>
      </c>
      <c r="K236" s="8"/>
    </row>
    <row r="237" spans="1:11" x14ac:dyDescent="0.2">
      <c r="A237" s="12" t="s">
        <v>394</v>
      </c>
      <c r="B237" s="8">
        <v>190000</v>
      </c>
      <c r="C237" s="8">
        <v>159000</v>
      </c>
      <c r="D237" s="8">
        <v>30000</v>
      </c>
      <c r="E237" s="8" t="s">
        <v>571</v>
      </c>
      <c r="F237" s="8">
        <v>13000</v>
      </c>
      <c r="G237" s="8">
        <v>11000</v>
      </c>
      <c r="H237" s="9" t="s">
        <v>571</v>
      </c>
      <c r="I237" s="9">
        <v>41.5</v>
      </c>
      <c r="J237" s="9">
        <v>36.200000000000003</v>
      </c>
      <c r="K237" s="8"/>
    </row>
    <row r="238" spans="1:11" x14ac:dyDescent="0.2">
      <c r="A238" s="12" t="s">
        <v>395</v>
      </c>
      <c r="B238" s="8">
        <v>193000</v>
      </c>
      <c r="C238" s="8">
        <v>162000</v>
      </c>
      <c r="D238" s="8">
        <v>30000</v>
      </c>
      <c r="E238" s="8" t="s">
        <v>571</v>
      </c>
      <c r="F238" s="8">
        <v>13000</v>
      </c>
      <c r="G238" s="8">
        <v>11000</v>
      </c>
      <c r="H238" s="9" t="s">
        <v>571</v>
      </c>
      <c r="I238" s="9">
        <v>42.5</v>
      </c>
      <c r="J238" s="9">
        <v>36</v>
      </c>
      <c r="K238" s="8"/>
    </row>
    <row r="239" spans="1:11" x14ac:dyDescent="0.2">
      <c r="A239" s="12" t="s">
        <v>396</v>
      </c>
      <c r="B239" s="8">
        <v>196000</v>
      </c>
      <c r="C239" s="8">
        <v>164000</v>
      </c>
      <c r="D239" s="8">
        <v>32000</v>
      </c>
      <c r="E239" s="8" t="s">
        <v>571</v>
      </c>
      <c r="F239" s="8">
        <v>14000</v>
      </c>
      <c r="G239" s="8">
        <v>11000</v>
      </c>
      <c r="H239" s="9" t="s">
        <v>571</v>
      </c>
      <c r="I239" s="9">
        <v>43</v>
      </c>
      <c r="J239" s="9">
        <v>34.5</v>
      </c>
      <c r="K239" s="8"/>
    </row>
    <row r="240" spans="1:11" x14ac:dyDescent="0.2">
      <c r="A240" s="12" t="s">
        <v>397</v>
      </c>
      <c r="B240" s="8">
        <v>195000</v>
      </c>
      <c r="C240" s="8">
        <v>165000</v>
      </c>
      <c r="D240" s="8">
        <v>30000</v>
      </c>
      <c r="E240" s="8" t="s">
        <v>571</v>
      </c>
      <c r="F240" s="8">
        <v>13000</v>
      </c>
      <c r="G240" s="8">
        <v>11000</v>
      </c>
      <c r="H240" s="9" t="s">
        <v>571</v>
      </c>
      <c r="I240" s="9">
        <v>43</v>
      </c>
      <c r="J240" s="9">
        <v>36.6</v>
      </c>
      <c r="K240" s="8"/>
    </row>
    <row r="241" spans="1:11" x14ac:dyDescent="0.2">
      <c r="A241" s="12" t="s">
        <v>398</v>
      </c>
      <c r="B241" s="8">
        <v>196000</v>
      </c>
      <c r="C241" s="8">
        <v>166000</v>
      </c>
      <c r="D241" s="8">
        <v>29000</v>
      </c>
      <c r="E241" s="8" t="s">
        <v>571</v>
      </c>
      <c r="F241" s="8">
        <v>12000</v>
      </c>
      <c r="G241" s="8">
        <v>11000</v>
      </c>
      <c r="H241" s="9" t="s">
        <v>571</v>
      </c>
      <c r="I241" s="9">
        <v>42.2</v>
      </c>
      <c r="J241" s="9">
        <v>36.200000000000003</v>
      </c>
      <c r="K241" s="8"/>
    </row>
    <row r="242" spans="1:11" x14ac:dyDescent="0.2">
      <c r="A242" s="12" t="s">
        <v>399</v>
      </c>
      <c r="B242" s="8">
        <v>190000</v>
      </c>
      <c r="C242" s="8">
        <v>163000</v>
      </c>
      <c r="D242" s="8">
        <v>27000</v>
      </c>
      <c r="E242" s="8" t="s">
        <v>571</v>
      </c>
      <c r="F242" s="8">
        <v>12000</v>
      </c>
      <c r="G242" s="8">
        <v>10000</v>
      </c>
      <c r="H242" s="9" t="s">
        <v>571</v>
      </c>
      <c r="I242" s="9">
        <v>43.2</v>
      </c>
      <c r="J242" s="9">
        <v>36.1</v>
      </c>
      <c r="K242" s="8"/>
    </row>
    <row r="243" spans="1:11" x14ac:dyDescent="0.2">
      <c r="A243" s="12" t="s">
        <v>400</v>
      </c>
      <c r="B243" s="8">
        <v>189000</v>
      </c>
      <c r="C243" s="8">
        <v>160000</v>
      </c>
      <c r="D243" s="8">
        <v>29000</v>
      </c>
      <c r="E243" s="8" t="s">
        <v>571</v>
      </c>
      <c r="F243" s="8">
        <v>12000</v>
      </c>
      <c r="G243" s="8">
        <v>11000</v>
      </c>
      <c r="H243" s="9" t="s">
        <v>571</v>
      </c>
      <c r="I243" s="9">
        <v>42.9</v>
      </c>
      <c r="J243" s="9">
        <v>37.299999999999997</v>
      </c>
      <c r="K243" s="8"/>
    </row>
    <row r="244" spans="1:11" x14ac:dyDescent="0.2">
      <c r="A244" s="12" t="s">
        <v>401</v>
      </c>
      <c r="B244" s="8">
        <v>192000</v>
      </c>
      <c r="C244" s="8">
        <v>165000</v>
      </c>
      <c r="D244" s="8">
        <v>27000</v>
      </c>
      <c r="E244" s="8" t="s">
        <v>571</v>
      </c>
      <c r="F244" s="8">
        <v>10000</v>
      </c>
      <c r="G244" s="8">
        <v>11000</v>
      </c>
      <c r="H244" s="9" t="s">
        <v>571</v>
      </c>
      <c r="I244" s="9">
        <v>39.1</v>
      </c>
      <c r="J244" s="9">
        <v>40.5</v>
      </c>
      <c r="K244" s="8"/>
    </row>
    <row r="245" spans="1:11" x14ac:dyDescent="0.2">
      <c r="A245" s="12" t="s">
        <v>402</v>
      </c>
      <c r="B245" s="8">
        <v>195000</v>
      </c>
      <c r="C245" s="8">
        <v>169000</v>
      </c>
      <c r="D245" s="8">
        <v>26000</v>
      </c>
      <c r="E245" s="8" t="s">
        <v>571</v>
      </c>
      <c r="F245" s="8">
        <v>10000</v>
      </c>
      <c r="G245" s="8">
        <v>11000</v>
      </c>
      <c r="H245" s="9" t="s">
        <v>571</v>
      </c>
      <c r="I245" s="9">
        <v>38.200000000000003</v>
      </c>
      <c r="J245" s="9">
        <v>42.5</v>
      </c>
      <c r="K245" s="8"/>
    </row>
    <row r="246" spans="1:11" x14ac:dyDescent="0.2">
      <c r="A246" s="12" t="s">
        <v>403</v>
      </c>
      <c r="B246" s="8">
        <v>198000</v>
      </c>
      <c r="C246" s="8">
        <v>170000</v>
      </c>
      <c r="D246" s="8">
        <v>28000</v>
      </c>
      <c r="E246" s="8" t="s">
        <v>571</v>
      </c>
      <c r="F246" s="8">
        <v>13000</v>
      </c>
      <c r="G246" s="8">
        <v>10000</v>
      </c>
      <c r="H246" s="9" t="s">
        <v>571</v>
      </c>
      <c r="I246" s="9">
        <v>45.4</v>
      </c>
      <c r="J246" s="9">
        <v>35.9</v>
      </c>
      <c r="K246" s="8"/>
    </row>
    <row r="247" spans="1:11" x14ac:dyDescent="0.2">
      <c r="A247" s="12" t="s">
        <v>404</v>
      </c>
      <c r="B247" s="8">
        <v>200000</v>
      </c>
      <c r="C247" s="8">
        <v>170000</v>
      </c>
      <c r="D247" s="8">
        <v>30000</v>
      </c>
      <c r="E247" s="8" t="s">
        <v>571</v>
      </c>
      <c r="F247" s="8">
        <v>16000</v>
      </c>
      <c r="G247" s="8">
        <v>9000</v>
      </c>
      <c r="H247" s="9" t="s">
        <v>571</v>
      </c>
      <c r="I247" s="9">
        <v>54</v>
      </c>
      <c r="J247" s="9">
        <v>28.9</v>
      </c>
      <c r="K247" s="8"/>
    </row>
    <row r="248" spans="1:11" x14ac:dyDescent="0.2">
      <c r="A248" s="12" t="s">
        <v>405</v>
      </c>
      <c r="B248" s="8">
        <v>193000</v>
      </c>
      <c r="C248" s="8">
        <v>162000</v>
      </c>
      <c r="D248" s="8">
        <v>30000</v>
      </c>
      <c r="E248" s="8" t="s">
        <v>571</v>
      </c>
      <c r="F248" s="8">
        <v>16000</v>
      </c>
      <c r="G248" s="8" t="s">
        <v>571</v>
      </c>
      <c r="H248" s="9" t="s">
        <v>571</v>
      </c>
      <c r="I248" s="9">
        <v>54</v>
      </c>
      <c r="J248" s="9" t="s">
        <v>571</v>
      </c>
      <c r="K248" s="8"/>
    </row>
    <row r="249" spans="1:11" x14ac:dyDescent="0.2">
      <c r="A249" s="12" t="s">
        <v>406</v>
      </c>
      <c r="B249" s="8">
        <v>193000</v>
      </c>
      <c r="C249" s="8">
        <v>162000</v>
      </c>
      <c r="D249" s="8">
        <v>32000</v>
      </c>
      <c r="E249" s="8">
        <v>8000</v>
      </c>
      <c r="F249" s="8">
        <v>17000</v>
      </c>
      <c r="G249" s="8" t="s">
        <v>571</v>
      </c>
      <c r="H249" s="9">
        <v>26.5</v>
      </c>
      <c r="I249" s="9">
        <v>52.6</v>
      </c>
      <c r="J249" s="9" t="s">
        <v>571</v>
      </c>
      <c r="K249" s="8"/>
    </row>
    <row r="250" spans="1:11" x14ac:dyDescent="0.2">
      <c r="A250" s="12" t="s">
        <v>407</v>
      </c>
      <c r="B250" s="8">
        <v>195000</v>
      </c>
      <c r="C250" s="8">
        <v>159000</v>
      </c>
      <c r="D250" s="8">
        <v>36000</v>
      </c>
      <c r="E250" s="8">
        <v>10000</v>
      </c>
      <c r="F250" s="8">
        <v>16000</v>
      </c>
      <c r="G250" s="8">
        <v>9000</v>
      </c>
      <c r="H250" s="9">
        <v>29.4</v>
      </c>
      <c r="I250" s="9">
        <v>46.3</v>
      </c>
      <c r="J250" s="9">
        <v>24.3</v>
      </c>
      <c r="K250" s="8"/>
    </row>
    <row r="251" spans="1:11" x14ac:dyDescent="0.2">
      <c r="A251" s="12" t="s">
        <v>408</v>
      </c>
      <c r="B251" s="8">
        <v>198000</v>
      </c>
      <c r="C251" s="8">
        <v>163000</v>
      </c>
      <c r="D251" s="8">
        <v>35000</v>
      </c>
      <c r="E251" s="8">
        <v>9000</v>
      </c>
      <c r="F251" s="8">
        <v>16000</v>
      </c>
      <c r="G251" s="8">
        <v>10000</v>
      </c>
      <c r="H251" s="9">
        <v>25.3</v>
      </c>
      <c r="I251" s="9">
        <v>46.8</v>
      </c>
      <c r="J251" s="9">
        <v>27.9</v>
      </c>
      <c r="K251" s="8"/>
    </row>
    <row r="252" spans="1:11" x14ac:dyDescent="0.2">
      <c r="A252" s="12" t="s">
        <v>409</v>
      </c>
      <c r="B252" s="8">
        <v>198000</v>
      </c>
      <c r="C252" s="8">
        <v>163000</v>
      </c>
      <c r="D252" s="8">
        <v>36000</v>
      </c>
      <c r="E252" s="8">
        <v>9000</v>
      </c>
      <c r="F252" s="8">
        <v>15000</v>
      </c>
      <c r="G252" s="8">
        <v>11000</v>
      </c>
      <c r="H252" s="9">
        <v>24.7</v>
      </c>
      <c r="I252" s="9">
        <v>43.3</v>
      </c>
      <c r="J252" s="9">
        <v>32</v>
      </c>
      <c r="K252" s="8"/>
    </row>
    <row r="253" spans="1:11" x14ac:dyDescent="0.2">
      <c r="A253" s="12" t="s">
        <v>410</v>
      </c>
      <c r="B253" s="8">
        <v>199000</v>
      </c>
      <c r="C253" s="8">
        <v>166000</v>
      </c>
      <c r="D253" s="8">
        <v>32000</v>
      </c>
      <c r="E253" s="8">
        <v>8000</v>
      </c>
      <c r="F253" s="8">
        <v>13000</v>
      </c>
      <c r="G253" s="8">
        <v>11000</v>
      </c>
      <c r="H253" s="9">
        <v>25.2</v>
      </c>
      <c r="I253" s="9">
        <v>41.1</v>
      </c>
      <c r="J253" s="9">
        <v>33.700000000000003</v>
      </c>
      <c r="K253" s="8"/>
    </row>
    <row r="254" spans="1:11" x14ac:dyDescent="0.2">
      <c r="A254" s="12" t="s">
        <v>411</v>
      </c>
      <c r="B254" s="8">
        <v>200000</v>
      </c>
      <c r="C254" s="8">
        <v>165000</v>
      </c>
      <c r="D254" s="8">
        <v>34000</v>
      </c>
      <c r="E254" s="8">
        <v>9000</v>
      </c>
      <c r="F254" s="8">
        <v>15000</v>
      </c>
      <c r="G254" s="8">
        <v>11000</v>
      </c>
      <c r="H254" s="9">
        <v>25.5</v>
      </c>
      <c r="I254" s="9">
        <v>44</v>
      </c>
      <c r="J254" s="9">
        <v>30.5</v>
      </c>
      <c r="K254" s="8"/>
    </row>
    <row r="255" spans="1:11" x14ac:dyDescent="0.2">
      <c r="A255" s="12" t="s">
        <v>412</v>
      </c>
      <c r="B255" s="8">
        <v>198000</v>
      </c>
      <c r="C255" s="8">
        <v>165000</v>
      </c>
      <c r="D255" s="8">
        <v>33000</v>
      </c>
      <c r="E255" s="8">
        <v>8000</v>
      </c>
      <c r="F255" s="8">
        <v>14000</v>
      </c>
      <c r="G255" s="8">
        <v>11000</v>
      </c>
      <c r="H255" s="9">
        <v>24.4</v>
      </c>
      <c r="I255" s="9">
        <v>42.5</v>
      </c>
      <c r="J255" s="9">
        <v>33.200000000000003</v>
      </c>
      <c r="K255" s="8"/>
    </row>
    <row r="256" spans="1:11" x14ac:dyDescent="0.2">
      <c r="A256" s="12" t="s">
        <v>413</v>
      </c>
      <c r="B256" s="8">
        <v>197000</v>
      </c>
      <c r="C256" s="8">
        <v>167000</v>
      </c>
      <c r="D256" s="8">
        <v>30000</v>
      </c>
      <c r="E256" s="8" t="s">
        <v>571</v>
      </c>
      <c r="F256" s="8">
        <v>14000</v>
      </c>
      <c r="G256" s="8">
        <v>9000</v>
      </c>
      <c r="H256" s="9" t="s">
        <v>571</v>
      </c>
      <c r="I256" s="9">
        <v>45.9</v>
      </c>
      <c r="J256" s="9">
        <v>30.6</v>
      </c>
      <c r="K256" s="8"/>
    </row>
    <row r="257" spans="1:11" x14ac:dyDescent="0.2">
      <c r="A257" s="12" t="s">
        <v>414</v>
      </c>
      <c r="B257" s="8">
        <v>197000</v>
      </c>
      <c r="C257" s="8">
        <v>168000</v>
      </c>
      <c r="D257" s="8">
        <v>30000</v>
      </c>
      <c r="E257" s="8" t="s">
        <v>571</v>
      </c>
      <c r="F257" s="8">
        <v>15000</v>
      </c>
      <c r="G257" s="8">
        <v>9000</v>
      </c>
      <c r="H257" s="9" t="s">
        <v>571</v>
      </c>
      <c r="I257" s="9">
        <v>49.6</v>
      </c>
      <c r="J257" s="9">
        <v>31.7</v>
      </c>
      <c r="K257" s="8"/>
    </row>
    <row r="258" spans="1:11" x14ac:dyDescent="0.2">
      <c r="A258" s="12" t="s">
        <v>415</v>
      </c>
      <c r="B258" s="8">
        <v>200000</v>
      </c>
      <c r="C258" s="8">
        <v>171000</v>
      </c>
      <c r="D258" s="8">
        <v>29000</v>
      </c>
      <c r="E258" s="8" t="s">
        <v>571</v>
      </c>
      <c r="F258" s="8">
        <v>15000</v>
      </c>
      <c r="G258" s="8" t="s">
        <v>571</v>
      </c>
      <c r="H258" s="9" t="s">
        <v>571</v>
      </c>
      <c r="I258" s="9">
        <v>52.2</v>
      </c>
      <c r="J258" s="9" t="s">
        <v>571</v>
      </c>
      <c r="K258" s="8"/>
    </row>
    <row r="259" spans="1:11" x14ac:dyDescent="0.2">
      <c r="A259" s="12" t="s">
        <v>416</v>
      </c>
      <c r="B259" s="8">
        <v>196000</v>
      </c>
      <c r="C259" s="8">
        <v>166000</v>
      </c>
      <c r="D259" s="8">
        <v>30000</v>
      </c>
      <c r="E259" s="8" t="s">
        <v>571</v>
      </c>
      <c r="F259" s="8">
        <v>17000</v>
      </c>
      <c r="G259" s="8" t="s">
        <v>571</v>
      </c>
      <c r="H259" s="9" t="s">
        <v>571</v>
      </c>
      <c r="I259" s="9">
        <v>54.9</v>
      </c>
      <c r="J259" s="9" t="s">
        <v>571</v>
      </c>
      <c r="K259" s="8"/>
    </row>
    <row r="260" spans="1:11" x14ac:dyDescent="0.2">
      <c r="A260" s="12" t="s">
        <v>417</v>
      </c>
      <c r="B260" s="8">
        <v>193000</v>
      </c>
      <c r="C260" s="8">
        <v>160000</v>
      </c>
      <c r="D260" s="8">
        <v>33000</v>
      </c>
      <c r="E260" s="8">
        <v>8000</v>
      </c>
      <c r="F260" s="8">
        <v>18000</v>
      </c>
      <c r="G260" s="8" t="s">
        <v>571</v>
      </c>
      <c r="H260" s="9">
        <v>25.4</v>
      </c>
      <c r="I260" s="9">
        <v>53.3</v>
      </c>
      <c r="J260" s="9" t="s">
        <v>571</v>
      </c>
      <c r="K260" s="8"/>
    </row>
    <row r="261" spans="1:11" x14ac:dyDescent="0.2">
      <c r="A261" s="12" t="s">
        <v>418</v>
      </c>
      <c r="B261" s="8">
        <v>192000</v>
      </c>
      <c r="C261" s="8">
        <v>158000</v>
      </c>
      <c r="D261" s="8">
        <v>33000</v>
      </c>
      <c r="E261" s="8">
        <v>9000</v>
      </c>
      <c r="F261" s="8">
        <v>16000</v>
      </c>
      <c r="G261" s="8" t="s">
        <v>571</v>
      </c>
      <c r="H261" s="9">
        <v>27.3</v>
      </c>
      <c r="I261" s="9">
        <v>49.4</v>
      </c>
      <c r="J261" s="9" t="s">
        <v>571</v>
      </c>
      <c r="K261" s="8"/>
    </row>
    <row r="262" spans="1:11" x14ac:dyDescent="0.2">
      <c r="A262" s="12" t="s">
        <v>419</v>
      </c>
      <c r="B262" s="8">
        <v>186000</v>
      </c>
      <c r="C262" s="8">
        <v>154000</v>
      </c>
      <c r="D262" s="8">
        <v>32000</v>
      </c>
      <c r="E262" s="8" t="s">
        <v>571</v>
      </c>
      <c r="F262" s="8">
        <v>16000</v>
      </c>
      <c r="G262" s="8">
        <v>9000</v>
      </c>
      <c r="H262" s="9" t="s">
        <v>571</v>
      </c>
      <c r="I262" s="9">
        <v>48.9</v>
      </c>
      <c r="J262" s="9">
        <v>27.1</v>
      </c>
      <c r="K262" s="8"/>
    </row>
    <row r="263" spans="1:11" x14ac:dyDescent="0.2">
      <c r="A263" s="12" t="s">
        <v>420</v>
      </c>
      <c r="B263" s="8">
        <v>195000</v>
      </c>
      <c r="C263" s="8">
        <v>159000</v>
      </c>
      <c r="D263" s="8">
        <v>37000</v>
      </c>
      <c r="E263" s="8">
        <v>8000</v>
      </c>
      <c r="F263" s="8">
        <v>15000</v>
      </c>
      <c r="G263" s="8">
        <v>13000</v>
      </c>
      <c r="H263" s="9">
        <v>23.2</v>
      </c>
      <c r="I263" s="9">
        <v>42.2</v>
      </c>
      <c r="J263" s="9">
        <v>34.6</v>
      </c>
      <c r="K263" s="8"/>
    </row>
    <row r="264" spans="1:11" x14ac:dyDescent="0.2">
      <c r="A264" s="12" t="s">
        <v>421</v>
      </c>
      <c r="B264" s="8">
        <v>191000</v>
      </c>
      <c r="C264" s="8">
        <v>157000</v>
      </c>
      <c r="D264" s="8">
        <v>34000</v>
      </c>
      <c r="E264" s="8" t="s">
        <v>571</v>
      </c>
      <c r="F264" s="8">
        <v>14000</v>
      </c>
      <c r="G264" s="8">
        <v>13000</v>
      </c>
      <c r="H264" s="9" t="s">
        <v>571</v>
      </c>
      <c r="I264" s="9">
        <v>42.2</v>
      </c>
      <c r="J264" s="9">
        <v>38.9</v>
      </c>
      <c r="K264" s="8"/>
    </row>
    <row r="265" spans="1:11" x14ac:dyDescent="0.2">
      <c r="A265" s="12" t="s">
        <v>422</v>
      </c>
      <c r="B265" s="8">
        <v>186000</v>
      </c>
      <c r="C265" s="8">
        <v>154000</v>
      </c>
      <c r="D265" s="8">
        <v>32000</v>
      </c>
      <c r="E265" s="8" t="s">
        <v>571</v>
      </c>
      <c r="F265" s="8">
        <v>12000</v>
      </c>
      <c r="G265" s="8">
        <v>13000</v>
      </c>
      <c r="H265" s="9" t="s">
        <v>571</v>
      </c>
      <c r="I265" s="9">
        <v>39.299999999999997</v>
      </c>
      <c r="J265" s="9">
        <v>40.1</v>
      </c>
      <c r="K265" s="8"/>
    </row>
    <row r="266" spans="1:11" x14ac:dyDescent="0.2">
      <c r="A266" s="12" t="s">
        <v>423</v>
      </c>
      <c r="B266" s="8">
        <v>179000</v>
      </c>
      <c r="C266" s="8">
        <v>149000</v>
      </c>
      <c r="D266" s="8">
        <v>30000</v>
      </c>
      <c r="E266" s="8">
        <v>8000</v>
      </c>
      <c r="F266" s="8">
        <v>12000</v>
      </c>
      <c r="G266" s="8">
        <v>10000</v>
      </c>
      <c r="H266" s="9">
        <v>28.3</v>
      </c>
      <c r="I266" s="9">
        <v>39.299999999999997</v>
      </c>
      <c r="J266" s="9">
        <v>32.4</v>
      </c>
      <c r="K266" s="8"/>
    </row>
    <row r="267" spans="1:11" x14ac:dyDescent="0.2">
      <c r="A267" s="12" t="s">
        <v>424</v>
      </c>
      <c r="B267" s="8">
        <v>178000</v>
      </c>
      <c r="C267" s="8">
        <v>146000</v>
      </c>
      <c r="D267" s="8">
        <v>32000</v>
      </c>
      <c r="E267" s="8">
        <v>9000</v>
      </c>
      <c r="F267" s="8">
        <v>13000</v>
      </c>
      <c r="G267" s="8">
        <v>11000</v>
      </c>
      <c r="H267" s="9">
        <v>27.6</v>
      </c>
      <c r="I267" s="9">
        <v>39.4</v>
      </c>
      <c r="J267" s="9">
        <v>33</v>
      </c>
      <c r="K267" s="8"/>
    </row>
    <row r="268" spans="1:11" x14ac:dyDescent="0.2">
      <c r="A268" s="12" t="s">
        <v>425</v>
      </c>
      <c r="B268" s="8">
        <v>183000</v>
      </c>
      <c r="C268" s="8">
        <v>148000</v>
      </c>
      <c r="D268" s="8">
        <v>35000</v>
      </c>
      <c r="E268" s="8">
        <v>8000</v>
      </c>
      <c r="F268" s="8">
        <v>13000</v>
      </c>
      <c r="G268" s="8">
        <v>13000</v>
      </c>
      <c r="H268" s="9">
        <v>24.5</v>
      </c>
      <c r="I268" s="9">
        <v>38.6</v>
      </c>
      <c r="J268" s="9">
        <v>36.9</v>
      </c>
      <c r="K268" s="8"/>
    </row>
    <row r="269" spans="1:11" x14ac:dyDescent="0.2">
      <c r="A269" s="12" t="s">
        <v>426</v>
      </c>
      <c r="B269" s="8">
        <v>183000</v>
      </c>
      <c r="C269" s="8">
        <v>148000</v>
      </c>
      <c r="D269" s="8">
        <v>35000</v>
      </c>
      <c r="E269" s="8">
        <v>8000</v>
      </c>
      <c r="F269" s="8">
        <v>15000</v>
      </c>
      <c r="G269" s="8">
        <v>12000</v>
      </c>
      <c r="H269" s="9">
        <v>23.4</v>
      </c>
      <c r="I269" s="9">
        <v>42.7</v>
      </c>
      <c r="J269" s="9">
        <v>33.9</v>
      </c>
      <c r="K269" s="8"/>
    </row>
    <row r="270" spans="1:11" x14ac:dyDescent="0.2">
      <c r="A270" s="12" t="s">
        <v>427</v>
      </c>
      <c r="B270" s="8">
        <v>182000</v>
      </c>
      <c r="C270" s="8">
        <v>147000</v>
      </c>
      <c r="D270" s="8">
        <v>36000</v>
      </c>
      <c r="E270" s="8">
        <v>10000</v>
      </c>
      <c r="F270" s="8">
        <v>16000</v>
      </c>
      <c r="G270" s="8">
        <v>10000</v>
      </c>
      <c r="H270" s="9">
        <v>26.8</v>
      </c>
      <c r="I270" s="9">
        <v>44.4</v>
      </c>
      <c r="J270" s="9">
        <v>28.8</v>
      </c>
      <c r="K270" s="8"/>
    </row>
    <row r="271" spans="1:11" x14ac:dyDescent="0.2">
      <c r="A271" s="12" t="s">
        <v>428</v>
      </c>
      <c r="B271" s="8">
        <v>183000</v>
      </c>
      <c r="C271" s="8">
        <v>144000</v>
      </c>
      <c r="D271" s="8">
        <v>39000</v>
      </c>
      <c r="E271" s="8">
        <v>10000</v>
      </c>
      <c r="F271" s="8">
        <v>19000</v>
      </c>
      <c r="G271" s="8">
        <v>10000</v>
      </c>
      <c r="H271" s="9">
        <v>26.4</v>
      </c>
      <c r="I271" s="9">
        <v>47.7</v>
      </c>
      <c r="J271" s="9">
        <v>25.9</v>
      </c>
      <c r="K271" s="8"/>
    </row>
    <row r="272" spans="1:11" x14ac:dyDescent="0.2">
      <c r="A272" s="12" t="s">
        <v>429</v>
      </c>
      <c r="B272" s="8">
        <v>187000</v>
      </c>
      <c r="C272" s="8">
        <v>146000</v>
      </c>
      <c r="D272" s="8">
        <v>41000</v>
      </c>
      <c r="E272" s="8">
        <v>10000</v>
      </c>
      <c r="F272" s="8">
        <v>20000</v>
      </c>
      <c r="G272" s="8">
        <v>11000</v>
      </c>
      <c r="H272" s="9">
        <v>24.5</v>
      </c>
      <c r="I272" s="9">
        <v>48.7</v>
      </c>
      <c r="J272" s="9">
        <v>26.9</v>
      </c>
      <c r="K272" s="8"/>
    </row>
    <row r="273" spans="1:11" x14ac:dyDescent="0.2">
      <c r="A273" s="12" t="s">
        <v>430</v>
      </c>
      <c r="B273" s="8">
        <v>191000</v>
      </c>
      <c r="C273" s="8">
        <v>147000</v>
      </c>
      <c r="D273" s="8">
        <v>43000</v>
      </c>
      <c r="E273" s="8">
        <v>11000</v>
      </c>
      <c r="F273" s="8">
        <v>21000</v>
      </c>
      <c r="G273" s="8">
        <v>12000</v>
      </c>
      <c r="H273" s="9">
        <v>24.4</v>
      </c>
      <c r="I273" s="9">
        <v>48.2</v>
      </c>
      <c r="J273" s="9">
        <v>27.5</v>
      </c>
      <c r="K273" s="8"/>
    </row>
    <row r="274" spans="1:11" x14ac:dyDescent="0.2">
      <c r="A274" s="12" t="s">
        <v>431</v>
      </c>
      <c r="B274" s="8">
        <v>192000</v>
      </c>
      <c r="C274" s="8">
        <v>150000</v>
      </c>
      <c r="D274" s="8">
        <v>41000</v>
      </c>
      <c r="E274" s="8">
        <v>10000</v>
      </c>
      <c r="F274" s="8">
        <v>20000</v>
      </c>
      <c r="G274" s="8">
        <v>11000</v>
      </c>
      <c r="H274" s="9">
        <v>24.2</v>
      </c>
      <c r="I274" s="9">
        <v>48.3</v>
      </c>
      <c r="J274" s="9">
        <v>27.5</v>
      </c>
      <c r="K274" s="8"/>
    </row>
    <row r="275" spans="1:11" x14ac:dyDescent="0.2">
      <c r="A275" s="12" t="s">
        <v>432</v>
      </c>
      <c r="B275" s="8">
        <v>192000</v>
      </c>
      <c r="C275" s="8">
        <v>156000</v>
      </c>
      <c r="D275" s="8">
        <v>36000</v>
      </c>
      <c r="E275" s="8">
        <v>9000</v>
      </c>
      <c r="F275" s="8">
        <v>18000</v>
      </c>
      <c r="G275" s="8">
        <v>9000</v>
      </c>
      <c r="H275" s="9">
        <v>23.5</v>
      </c>
      <c r="I275" s="9">
        <v>50.5</v>
      </c>
      <c r="J275" s="9">
        <v>26</v>
      </c>
      <c r="K275" s="8"/>
    </row>
    <row r="276" spans="1:11" x14ac:dyDescent="0.2">
      <c r="A276" s="12" t="s">
        <v>433</v>
      </c>
      <c r="B276" s="8">
        <v>188000</v>
      </c>
      <c r="C276" s="8">
        <v>154000</v>
      </c>
      <c r="D276" s="8">
        <v>34000</v>
      </c>
      <c r="E276" s="8">
        <v>8000</v>
      </c>
      <c r="F276" s="8">
        <v>17000</v>
      </c>
      <c r="G276" s="8">
        <v>9000</v>
      </c>
      <c r="H276" s="9">
        <v>24</v>
      </c>
      <c r="I276" s="9">
        <v>49.3</v>
      </c>
      <c r="J276" s="9">
        <v>26.7</v>
      </c>
      <c r="K276" s="8"/>
    </row>
    <row r="277" spans="1:11" x14ac:dyDescent="0.2">
      <c r="A277" s="12" t="s">
        <v>434</v>
      </c>
      <c r="B277" s="8">
        <v>195000</v>
      </c>
      <c r="C277" s="8">
        <v>160000</v>
      </c>
      <c r="D277" s="8">
        <v>35000</v>
      </c>
      <c r="E277" s="8" t="s">
        <v>571</v>
      </c>
      <c r="F277" s="8">
        <v>16000</v>
      </c>
      <c r="G277" s="8">
        <v>11000</v>
      </c>
      <c r="H277" s="9" t="s">
        <v>571</v>
      </c>
      <c r="I277" s="9">
        <v>46.2</v>
      </c>
      <c r="J277" s="9">
        <v>31.3</v>
      </c>
      <c r="K277" s="8"/>
    </row>
    <row r="278" spans="1:11" x14ac:dyDescent="0.2">
      <c r="A278" s="12" t="s">
        <v>435</v>
      </c>
      <c r="B278" s="8">
        <v>197000</v>
      </c>
      <c r="C278" s="8">
        <v>163000</v>
      </c>
      <c r="D278" s="8">
        <v>34000</v>
      </c>
      <c r="E278" s="8">
        <v>9000</v>
      </c>
      <c r="F278" s="8">
        <v>16000</v>
      </c>
      <c r="G278" s="8">
        <v>9000</v>
      </c>
      <c r="H278" s="9">
        <v>26.3</v>
      </c>
      <c r="I278" s="9">
        <v>46.4</v>
      </c>
      <c r="J278" s="9">
        <v>27.3</v>
      </c>
      <c r="K278" s="8"/>
    </row>
    <row r="279" spans="1:11" x14ac:dyDescent="0.2">
      <c r="A279" s="12" t="s">
        <v>436</v>
      </c>
      <c r="B279" s="8">
        <v>199000</v>
      </c>
      <c r="C279" s="8">
        <v>166000</v>
      </c>
      <c r="D279" s="8">
        <v>33000</v>
      </c>
      <c r="E279" s="8">
        <v>8000</v>
      </c>
      <c r="F279" s="8">
        <v>15000</v>
      </c>
      <c r="G279" s="8">
        <v>9000</v>
      </c>
      <c r="H279" s="9">
        <v>25.5</v>
      </c>
      <c r="I279" s="9">
        <v>45.7</v>
      </c>
      <c r="J279" s="9">
        <v>28.8</v>
      </c>
      <c r="K279" s="8"/>
    </row>
    <row r="280" spans="1:11" x14ac:dyDescent="0.2">
      <c r="A280" s="12" t="s">
        <v>437</v>
      </c>
      <c r="B280" s="8">
        <v>196000</v>
      </c>
      <c r="C280" s="8">
        <v>162000</v>
      </c>
      <c r="D280" s="8">
        <v>34000</v>
      </c>
      <c r="E280" s="8">
        <v>9000</v>
      </c>
      <c r="F280" s="8">
        <v>18000</v>
      </c>
      <c r="G280" s="8" t="s">
        <v>571</v>
      </c>
      <c r="H280" s="9">
        <v>27.5</v>
      </c>
      <c r="I280" s="9">
        <v>51.6</v>
      </c>
      <c r="J280" s="9" t="s">
        <v>571</v>
      </c>
      <c r="K280" s="8"/>
    </row>
    <row r="281" spans="1:11" x14ac:dyDescent="0.2">
      <c r="A281" s="12" t="s">
        <v>438</v>
      </c>
      <c r="B281" s="8">
        <v>192000</v>
      </c>
      <c r="C281" s="8">
        <v>158000</v>
      </c>
      <c r="D281" s="8">
        <v>34000</v>
      </c>
      <c r="E281" s="8">
        <v>10000</v>
      </c>
      <c r="F281" s="8">
        <v>18000</v>
      </c>
      <c r="G281" s="8" t="s">
        <v>571</v>
      </c>
      <c r="H281" s="9">
        <v>27.9</v>
      </c>
      <c r="I281" s="9">
        <v>51.5</v>
      </c>
      <c r="J281" s="9" t="s">
        <v>571</v>
      </c>
      <c r="K281" s="8"/>
    </row>
    <row r="282" spans="1:11" x14ac:dyDescent="0.2">
      <c r="A282" s="12" t="s">
        <v>439</v>
      </c>
      <c r="B282" s="8">
        <v>192000</v>
      </c>
      <c r="C282" s="8">
        <v>158000</v>
      </c>
      <c r="D282" s="8">
        <v>35000</v>
      </c>
      <c r="E282" s="8">
        <v>10000</v>
      </c>
      <c r="F282" s="8">
        <v>18000</v>
      </c>
      <c r="G282" s="8" t="s">
        <v>571</v>
      </c>
      <c r="H282" s="9">
        <v>28.2</v>
      </c>
      <c r="I282" s="9">
        <v>51.8</v>
      </c>
      <c r="J282" s="9" t="s">
        <v>571</v>
      </c>
      <c r="K282" s="8"/>
    </row>
    <row r="283" spans="1:11" x14ac:dyDescent="0.2">
      <c r="A283" s="12" t="s">
        <v>440</v>
      </c>
      <c r="B283" s="8">
        <v>189000</v>
      </c>
      <c r="C283" s="8">
        <v>157000</v>
      </c>
      <c r="D283" s="8">
        <v>33000</v>
      </c>
      <c r="E283" s="10">
        <v>10000</v>
      </c>
      <c r="F283" s="8">
        <v>17000</v>
      </c>
      <c r="G283" s="10">
        <v>6000</v>
      </c>
      <c r="H283" s="11">
        <v>30.2</v>
      </c>
      <c r="I283" s="9">
        <v>51.3</v>
      </c>
      <c r="J283" s="11">
        <v>18.5</v>
      </c>
      <c r="K283" s="8" t="s">
        <v>655</v>
      </c>
    </row>
    <row r="284" spans="1:11" x14ac:dyDescent="0.2">
      <c r="A284" s="12" t="s">
        <v>442</v>
      </c>
      <c r="B284" s="8">
        <v>191000</v>
      </c>
      <c r="C284" s="8">
        <v>158000</v>
      </c>
      <c r="D284" s="8">
        <v>32000</v>
      </c>
      <c r="E284" s="10">
        <v>10000</v>
      </c>
      <c r="F284" s="8">
        <v>15000</v>
      </c>
      <c r="G284" s="10">
        <v>7000</v>
      </c>
      <c r="H284" s="11">
        <v>29.8</v>
      </c>
      <c r="I284" s="9">
        <v>47.4</v>
      </c>
      <c r="J284" s="11">
        <v>22.7</v>
      </c>
      <c r="K284" s="8" t="s">
        <v>655</v>
      </c>
    </row>
    <row r="285" spans="1:11" x14ac:dyDescent="0.2">
      <c r="A285" s="12" t="s">
        <v>443</v>
      </c>
      <c r="B285" s="8">
        <v>187000</v>
      </c>
      <c r="C285" s="8">
        <v>154000</v>
      </c>
      <c r="D285" s="8">
        <v>32000</v>
      </c>
      <c r="E285" s="10">
        <v>9000</v>
      </c>
      <c r="F285" s="8">
        <v>15000</v>
      </c>
      <c r="G285" s="10">
        <v>8000</v>
      </c>
      <c r="H285" s="11">
        <v>28.2</v>
      </c>
      <c r="I285" s="9">
        <v>47.7</v>
      </c>
      <c r="J285" s="11">
        <v>24.1</v>
      </c>
      <c r="K285" s="8" t="s">
        <v>655</v>
      </c>
    </row>
    <row r="286" spans="1:11" x14ac:dyDescent="0.2">
      <c r="A286" s="12" t="s">
        <v>444</v>
      </c>
      <c r="B286" s="8">
        <v>183000</v>
      </c>
      <c r="C286" s="8">
        <v>155000</v>
      </c>
      <c r="D286" s="8">
        <v>28000</v>
      </c>
      <c r="E286" s="10">
        <v>9000</v>
      </c>
      <c r="F286" s="8">
        <v>12000</v>
      </c>
      <c r="G286" s="10">
        <v>8000</v>
      </c>
      <c r="H286" s="11">
        <v>30.711397971487301</v>
      </c>
      <c r="I286" s="9">
        <v>42.481736293354103</v>
      </c>
      <c r="J286" s="11">
        <v>26.8068657351585</v>
      </c>
      <c r="K286" s="8" t="s">
        <v>655</v>
      </c>
    </row>
    <row r="287" spans="1:11" x14ac:dyDescent="0.2">
      <c r="A287" s="12" t="s">
        <v>445</v>
      </c>
      <c r="B287" s="8">
        <v>181000</v>
      </c>
      <c r="C287" s="8">
        <v>151000</v>
      </c>
      <c r="D287" s="8">
        <v>30000</v>
      </c>
      <c r="E287" s="10">
        <v>9000</v>
      </c>
      <c r="F287" s="8">
        <v>14000</v>
      </c>
      <c r="G287" s="10">
        <v>8000</v>
      </c>
      <c r="H287" s="11">
        <v>28.911542255836899</v>
      </c>
      <c r="I287" s="9">
        <v>44.436040776060501</v>
      </c>
      <c r="J287" s="11">
        <v>26.6524169681026</v>
      </c>
      <c r="K287" s="8" t="s">
        <v>655</v>
      </c>
    </row>
    <row r="288" spans="1:11" x14ac:dyDescent="0.2">
      <c r="A288" s="12" t="s">
        <v>446</v>
      </c>
      <c r="B288" s="8">
        <v>186000</v>
      </c>
      <c r="C288" s="8">
        <v>156000</v>
      </c>
      <c r="D288" s="8">
        <v>31000</v>
      </c>
      <c r="E288" s="8">
        <v>10000</v>
      </c>
      <c r="F288" s="8">
        <v>14000</v>
      </c>
      <c r="G288" s="10">
        <v>7000</v>
      </c>
      <c r="H288" s="9">
        <v>31.121131915171699</v>
      </c>
      <c r="I288" s="9">
        <v>44.792994150900199</v>
      </c>
      <c r="J288" s="11">
        <v>24.085873933927999</v>
      </c>
      <c r="K288" s="8" t="s">
        <v>656</v>
      </c>
    </row>
    <row r="289" spans="1:11" x14ac:dyDescent="0.2">
      <c r="A289" s="12" t="s">
        <v>447</v>
      </c>
      <c r="B289" s="8">
        <v>182000</v>
      </c>
      <c r="C289" s="8">
        <v>152000</v>
      </c>
      <c r="D289" s="8">
        <v>30000</v>
      </c>
      <c r="E289" s="8">
        <v>10000</v>
      </c>
      <c r="F289" s="8">
        <v>13000</v>
      </c>
      <c r="G289" s="10">
        <v>7000</v>
      </c>
      <c r="H289" s="9">
        <v>33.9455015580455</v>
      </c>
      <c r="I289" s="9">
        <v>44.066167208115097</v>
      </c>
      <c r="J289" s="11">
        <v>21.9883312338394</v>
      </c>
      <c r="K289" s="8" t="s">
        <v>656</v>
      </c>
    </row>
    <row r="290" spans="1:11" x14ac:dyDescent="0.2">
      <c r="A290" s="12" t="s">
        <v>448</v>
      </c>
      <c r="B290" s="8">
        <v>183000</v>
      </c>
      <c r="C290" s="8">
        <v>150000</v>
      </c>
      <c r="D290" s="8">
        <v>32000</v>
      </c>
      <c r="E290" s="8">
        <v>11000</v>
      </c>
      <c r="F290" s="8">
        <v>16000</v>
      </c>
      <c r="G290" s="10">
        <v>6000</v>
      </c>
      <c r="H290" s="9">
        <v>32.992808863923997</v>
      </c>
      <c r="I290" s="9">
        <v>49.408968858985801</v>
      </c>
      <c r="J290" s="11">
        <v>17.598222277090201</v>
      </c>
      <c r="K290" s="8" t="s">
        <v>656</v>
      </c>
    </row>
    <row r="291" spans="1:11" x14ac:dyDescent="0.2">
      <c r="A291" s="12" t="s">
        <v>449</v>
      </c>
      <c r="B291" s="8">
        <v>191000</v>
      </c>
      <c r="C291" s="8">
        <v>157000</v>
      </c>
      <c r="D291" s="8">
        <v>34000</v>
      </c>
      <c r="E291" s="8">
        <v>12000</v>
      </c>
      <c r="F291" s="8">
        <v>18000</v>
      </c>
      <c r="G291" s="10">
        <v>5000</v>
      </c>
      <c r="H291" s="9">
        <v>33.903208837454002</v>
      </c>
      <c r="I291" s="9">
        <v>51.8908176982874</v>
      </c>
      <c r="J291" s="11">
        <v>14.2059734642586</v>
      </c>
      <c r="K291" s="8" t="s">
        <v>656</v>
      </c>
    </row>
    <row r="292" spans="1:11" x14ac:dyDescent="0.2">
      <c r="A292" s="12" t="s">
        <v>450</v>
      </c>
      <c r="B292" s="8">
        <v>192000</v>
      </c>
      <c r="C292" s="8">
        <v>158000</v>
      </c>
      <c r="D292" s="8">
        <v>34000</v>
      </c>
      <c r="E292" s="8">
        <v>12000</v>
      </c>
      <c r="F292" s="8">
        <v>16000</v>
      </c>
      <c r="G292" s="10">
        <v>5000</v>
      </c>
      <c r="H292" s="9">
        <v>35.829762080685697</v>
      </c>
      <c r="I292" s="9">
        <v>48.278409930545301</v>
      </c>
      <c r="J292" s="11">
        <v>15.891827988769</v>
      </c>
      <c r="K292" s="8" t="s">
        <v>656</v>
      </c>
    </row>
    <row r="293" spans="1:11" x14ac:dyDescent="0.2">
      <c r="A293" s="12" t="s">
        <v>451</v>
      </c>
      <c r="B293" s="8">
        <v>190000</v>
      </c>
      <c r="C293" s="8">
        <v>154000</v>
      </c>
      <c r="D293" s="8">
        <v>36000</v>
      </c>
      <c r="E293" s="8">
        <v>12000</v>
      </c>
      <c r="F293" s="8">
        <v>16000</v>
      </c>
      <c r="G293" s="10">
        <v>8000</v>
      </c>
      <c r="H293" s="9">
        <v>34.388926024955403</v>
      </c>
      <c r="I293" s="9">
        <v>43.872549019607803</v>
      </c>
      <c r="J293" s="11">
        <v>21.738524955436699</v>
      </c>
      <c r="K293" s="8" t="s">
        <v>656</v>
      </c>
    </row>
    <row r="294" spans="1:11" x14ac:dyDescent="0.2">
      <c r="A294" s="12" t="s">
        <v>452</v>
      </c>
      <c r="B294" s="8">
        <v>183000</v>
      </c>
      <c r="C294" s="8">
        <v>145000</v>
      </c>
      <c r="D294" s="8">
        <v>37000</v>
      </c>
      <c r="E294" s="8">
        <v>11000</v>
      </c>
      <c r="F294" s="8">
        <v>18000</v>
      </c>
      <c r="G294" s="10">
        <v>8000</v>
      </c>
      <c r="H294" s="9">
        <v>29.1064511820489</v>
      </c>
      <c r="I294" s="9">
        <v>49.071724322158403</v>
      </c>
      <c r="J294" s="11">
        <v>21.821824495792701</v>
      </c>
      <c r="K294" s="8" t="s">
        <v>656</v>
      </c>
    </row>
    <row r="295" spans="1:11" x14ac:dyDescent="0.2">
      <c r="A295" s="12" t="s">
        <v>453</v>
      </c>
      <c r="B295" s="8">
        <v>178000</v>
      </c>
      <c r="C295" s="8">
        <v>140000</v>
      </c>
      <c r="D295" s="8">
        <v>38000</v>
      </c>
      <c r="E295" s="8">
        <v>10000</v>
      </c>
      <c r="F295" s="8">
        <v>19000</v>
      </c>
      <c r="G295" s="10">
        <v>8000</v>
      </c>
      <c r="H295" s="9">
        <v>27.269115660672199</v>
      </c>
      <c r="I295" s="9">
        <v>50.952141324787497</v>
      </c>
      <c r="J295" s="11">
        <v>21.7787430145403</v>
      </c>
      <c r="K295" s="8" t="s">
        <v>656</v>
      </c>
    </row>
    <row r="296" spans="1:11" x14ac:dyDescent="0.2">
      <c r="A296" s="12" t="s">
        <v>454</v>
      </c>
      <c r="B296" s="8">
        <v>178000</v>
      </c>
      <c r="C296" s="8">
        <v>142000</v>
      </c>
      <c r="D296" s="8">
        <v>37000</v>
      </c>
      <c r="E296" s="8">
        <v>9000</v>
      </c>
      <c r="F296" s="8">
        <v>18000</v>
      </c>
      <c r="G296" s="8">
        <v>9000</v>
      </c>
      <c r="H296" s="9">
        <v>25.526791089705</v>
      </c>
      <c r="I296" s="9">
        <v>49.824859066279899</v>
      </c>
      <c r="J296" s="9">
        <v>24.648349844015101</v>
      </c>
      <c r="K296" s="8"/>
    </row>
    <row r="297" spans="1:11" x14ac:dyDescent="0.2">
      <c r="A297" s="12" t="s">
        <v>455</v>
      </c>
      <c r="B297" s="8">
        <v>177000</v>
      </c>
      <c r="C297" s="8">
        <v>143000</v>
      </c>
      <c r="D297" s="8">
        <v>34000</v>
      </c>
      <c r="E297" s="8">
        <v>8000</v>
      </c>
      <c r="F297" s="8">
        <v>17000</v>
      </c>
      <c r="G297" s="8">
        <v>9000</v>
      </c>
      <c r="H297" s="9">
        <v>23.782727855851601</v>
      </c>
      <c r="I297" s="9">
        <v>50.927167764884203</v>
      </c>
      <c r="J297" s="9">
        <v>25.2901043792641</v>
      </c>
      <c r="K297" s="8"/>
    </row>
    <row r="298" spans="1:11" x14ac:dyDescent="0.2">
      <c r="A298" s="12" t="s">
        <v>456</v>
      </c>
      <c r="B298" s="8">
        <v>177000</v>
      </c>
      <c r="C298" s="8">
        <v>143000</v>
      </c>
      <c r="D298" s="8">
        <v>34000</v>
      </c>
      <c r="E298" s="8">
        <v>8000</v>
      </c>
      <c r="F298" s="8">
        <v>18000</v>
      </c>
      <c r="G298" s="8">
        <v>8000</v>
      </c>
      <c r="H298" s="9">
        <v>24.0041218901811</v>
      </c>
      <c r="I298" s="9">
        <v>51.7208891505962</v>
      </c>
      <c r="J298" s="9">
        <v>24.2749889592227</v>
      </c>
      <c r="K298" s="8"/>
    </row>
    <row r="299" spans="1:11" x14ac:dyDescent="0.2">
      <c r="A299" s="12" t="s">
        <v>457</v>
      </c>
      <c r="B299" s="8">
        <v>175000</v>
      </c>
      <c r="C299" s="8">
        <v>141000</v>
      </c>
      <c r="D299" s="8">
        <v>34000</v>
      </c>
      <c r="E299" s="8">
        <v>9000</v>
      </c>
      <c r="F299" s="8">
        <v>17000</v>
      </c>
      <c r="G299" s="8">
        <v>8000</v>
      </c>
      <c r="H299" s="9">
        <v>26.670808555959901</v>
      </c>
      <c r="I299" s="9">
        <v>50.652347563681502</v>
      </c>
      <c r="J299" s="9">
        <v>22.6768438803586</v>
      </c>
      <c r="K299" s="8"/>
    </row>
    <row r="300" spans="1:11" x14ac:dyDescent="0.2">
      <c r="A300" s="12" t="s">
        <v>458</v>
      </c>
      <c r="B300" s="8">
        <v>174000</v>
      </c>
      <c r="C300" s="8">
        <v>140000</v>
      </c>
      <c r="D300" s="8">
        <v>34000</v>
      </c>
      <c r="E300" s="8">
        <v>9000</v>
      </c>
      <c r="F300" s="8">
        <v>16000</v>
      </c>
      <c r="G300" s="8">
        <v>8000</v>
      </c>
      <c r="H300" s="9">
        <v>27.584682055363899</v>
      </c>
      <c r="I300" s="9">
        <v>47.654845081218099</v>
      </c>
      <c r="J300" s="9">
        <v>24.760472863417899</v>
      </c>
      <c r="K300" s="8"/>
    </row>
    <row r="301" spans="1:11" x14ac:dyDescent="0.2">
      <c r="A301" s="12" t="s">
        <v>459</v>
      </c>
      <c r="B301" s="8">
        <v>177000</v>
      </c>
      <c r="C301" s="8">
        <v>142000</v>
      </c>
      <c r="D301" s="8">
        <v>36000</v>
      </c>
      <c r="E301" s="8">
        <v>10000</v>
      </c>
      <c r="F301" s="8">
        <v>16000</v>
      </c>
      <c r="G301" s="8">
        <v>9000</v>
      </c>
      <c r="H301" s="9">
        <v>28.584638663939199</v>
      </c>
      <c r="I301" s="9">
        <v>45.366660128337998</v>
      </c>
      <c r="J301" s="9">
        <v>26.048701207722701</v>
      </c>
      <c r="K301" s="8"/>
    </row>
    <row r="302" spans="1:11" x14ac:dyDescent="0.2">
      <c r="A302" s="12" t="s">
        <v>460</v>
      </c>
      <c r="B302" s="8">
        <v>182000</v>
      </c>
      <c r="C302" s="8">
        <v>146000</v>
      </c>
      <c r="D302" s="8">
        <v>37000</v>
      </c>
      <c r="E302" s="8">
        <v>11000</v>
      </c>
      <c r="F302" s="8">
        <v>16000</v>
      </c>
      <c r="G302" s="8">
        <v>10000</v>
      </c>
      <c r="H302" s="9">
        <v>29.403087009971301</v>
      </c>
      <c r="I302" s="9">
        <v>43.406638437371903</v>
      </c>
      <c r="J302" s="9">
        <v>27.1902745526567</v>
      </c>
      <c r="K302" s="8"/>
    </row>
    <row r="303" spans="1:11" x14ac:dyDescent="0.2">
      <c r="A303" s="12" t="s">
        <v>461</v>
      </c>
      <c r="B303" s="8">
        <v>180000</v>
      </c>
      <c r="C303" s="8">
        <v>143000</v>
      </c>
      <c r="D303" s="8">
        <v>37000</v>
      </c>
      <c r="E303" s="8">
        <v>11000</v>
      </c>
      <c r="F303" s="8">
        <v>15000</v>
      </c>
      <c r="G303" s="8">
        <v>11000</v>
      </c>
      <c r="H303" s="9">
        <v>29.6291275822805</v>
      </c>
      <c r="I303" s="9">
        <v>40.354063872471897</v>
      </c>
      <c r="J303" s="9">
        <v>30.0168085452475</v>
      </c>
      <c r="K303" s="8"/>
    </row>
    <row r="304" spans="1:11" x14ac:dyDescent="0.2">
      <c r="A304" s="12" t="s">
        <v>462</v>
      </c>
      <c r="B304" s="8">
        <v>180000</v>
      </c>
      <c r="C304" s="8">
        <v>145000</v>
      </c>
      <c r="D304" s="8">
        <v>35000</v>
      </c>
      <c r="E304" s="8">
        <v>11000</v>
      </c>
      <c r="F304" s="8">
        <v>15000</v>
      </c>
      <c r="G304" s="8">
        <v>9000</v>
      </c>
      <c r="H304" s="9">
        <v>31.506073562307101</v>
      </c>
      <c r="I304" s="9">
        <v>43.534275278194599</v>
      </c>
      <c r="J304" s="9">
        <v>24.9596511594983</v>
      </c>
      <c r="K304" s="8"/>
    </row>
    <row r="305" spans="1:11" x14ac:dyDescent="0.2">
      <c r="A305" s="12" t="s">
        <v>463</v>
      </c>
      <c r="B305" s="8">
        <v>176000</v>
      </c>
      <c r="C305" s="8">
        <v>145000</v>
      </c>
      <c r="D305" s="8">
        <v>31000</v>
      </c>
      <c r="E305" s="8">
        <v>11000</v>
      </c>
      <c r="F305" s="8">
        <v>14000</v>
      </c>
      <c r="G305" s="10">
        <v>7000</v>
      </c>
      <c r="H305" s="9">
        <v>34.5172602387157</v>
      </c>
      <c r="I305" s="9">
        <v>44.094842840137702</v>
      </c>
      <c r="J305" s="11">
        <v>21.387896921146599</v>
      </c>
      <c r="K305" s="8" t="s">
        <v>656</v>
      </c>
    </row>
    <row r="306" spans="1:11" x14ac:dyDescent="0.2">
      <c r="A306" s="12" t="s">
        <v>464</v>
      </c>
      <c r="B306" s="8">
        <v>175000</v>
      </c>
      <c r="C306" s="8">
        <v>145000</v>
      </c>
      <c r="D306" s="8">
        <v>30000</v>
      </c>
      <c r="E306" s="8">
        <v>11000</v>
      </c>
      <c r="F306" s="8">
        <v>13000</v>
      </c>
      <c r="G306" s="10">
        <v>6000</v>
      </c>
      <c r="H306" s="9">
        <v>37.861056619089503</v>
      </c>
      <c r="I306" s="9">
        <v>42.308733004126402</v>
      </c>
      <c r="J306" s="11">
        <v>19.830210376784098</v>
      </c>
      <c r="K306" s="8" t="s">
        <v>656</v>
      </c>
    </row>
    <row r="307" spans="1:11" x14ac:dyDescent="0.2">
      <c r="A307" s="12" t="s">
        <v>465</v>
      </c>
      <c r="B307" s="8">
        <v>175000</v>
      </c>
      <c r="C307" s="8">
        <v>145000</v>
      </c>
      <c r="D307" s="8">
        <v>30000</v>
      </c>
      <c r="E307" s="8">
        <v>11000</v>
      </c>
      <c r="F307" s="8">
        <v>13000</v>
      </c>
      <c r="G307" s="8">
        <v>7000</v>
      </c>
      <c r="H307" s="9">
        <v>36.817000559228902</v>
      </c>
      <c r="I307" s="9">
        <v>41.7382150728642</v>
      </c>
      <c r="J307" s="9">
        <v>21.444784367906799</v>
      </c>
      <c r="K307" s="8"/>
    </row>
    <row r="308" spans="1:11" x14ac:dyDescent="0.2">
      <c r="A308" s="12" t="s">
        <v>466</v>
      </c>
      <c r="B308" s="8">
        <v>176000</v>
      </c>
      <c r="C308" s="8">
        <v>145000</v>
      </c>
      <c r="D308" s="8">
        <v>31000</v>
      </c>
      <c r="E308" s="8">
        <v>12000</v>
      </c>
      <c r="F308" s="8">
        <v>13000</v>
      </c>
      <c r="G308" s="10">
        <v>6000</v>
      </c>
      <c r="H308" s="9">
        <v>37.323624595469198</v>
      </c>
      <c r="I308" s="9">
        <v>42.857605177993499</v>
      </c>
      <c r="J308" s="11">
        <v>19.8187702265372</v>
      </c>
      <c r="K308" s="8" t="s">
        <v>656</v>
      </c>
    </row>
    <row r="309" spans="1:11" x14ac:dyDescent="0.2">
      <c r="A309" s="12" t="s">
        <v>467</v>
      </c>
      <c r="B309" s="8">
        <v>180000</v>
      </c>
      <c r="C309" s="8">
        <v>146000</v>
      </c>
      <c r="D309" s="8">
        <v>34000</v>
      </c>
      <c r="E309" s="8">
        <v>12000</v>
      </c>
      <c r="F309" s="8">
        <v>13000</v>
      </c>
      <c r="G309" s="8">
        <v>8000</v>
      </c>
      <c r="H309" s="9">
        <v>36.759242879886799</v>
      </c>
      <c r="I309" s="9">
        <v>39.675098767615999</v>
      </c>
      <c r="J309" s="9">
        <v>23.565658352497199</v>
      </c>
      <c r="K309" s="8"/>
    </row>
    <row r="310" spans="1:11" x14ac:dyDescent="0.2">
      <c r="A310" s="12" t="s">
        <v>468</v>
      </c>
      <c r="B310" s="8">
        <v>191000</v>
      </c>
      <c r="C310" s="8">
        <v>156000</v>
      </c>
      <c r="D310" s="8">
        <v>34000</v>
      </c>
      <c r="E310" s="8">
        <v>13000</v>
      </c>
      <c r="F310" s="8">
        <v>12000</v>
      </c>
      <c r="G310" s="8">
        <v>10000</v>
      </c>
      <c r="H310" s="9">
        <v>36.449903941316897</v>
      </c>
      <c r="I310" s="9">
        <v>34.974093264248701</v>
      </c>
      <c r="J310" s="9">
        <v>28.576002794434402</v>
      </c>
      <c r="K310" s="8"/>
    </row>
    <row r="311" spans="1:11" x14ac:dyDescent="0.2">
      <c r="A311" s="12" t="s">
        <v>469</v>
      </c>
      <c r="B311" s="8">
        <v>189000</v>
      </c>
      <c r="C311" s="8">
        <v>152000</v>
      </c>
      <c r="D311" s="8">
        <v>36000</v>
      </c>
      <c r="E311" s="8">
        <v>13000</v>
      </c>
      <c r="F311" s="8">
        <v>11000</v>
      </c>
      <c r="G311" s="8">
        <v>12000</v>
      </c>
      <c r="H311" s="9">
        <v>35.306368519127503</v>
      </c>
      <c r="I311" s="9">
        <v>30.938287843910999</v>
      </c>
      <c r="J311" s="9">
        <v>33.755343636961499</v>
      </c>
      <c r="K311" s="8"/>
    </row>
    <row r="312" spans="1:11" x14ac:dyDescent="0.2">
      <c r="A312" s="12" t="s">
        <v>470</v>
      </c>
      <c r="B312" s="8">
        <v>195000</v>
      </c>
      <c r="C312" s="8">
        <v>156000</v>
      </c>
      <c r="D312" s="8">
        <v>39000</v>
      </c>
      <c r="E312" s="8">
        <v>15000</v>
      </c>
      <c r="F312" s="8">
        <v>11000</v>
      </c>
      <c r="G312" s="8">
        <v>13000</v>
      </c>
      <c r="H312" s="9">
        <v>39.082209095364597</v>
      </c>
      <c r="I312" s="9">
        <v>28.031573245285902</v>
      </c>
      <c r="J312" s="9">
        <v>32.886217659349398</v>
      </c>
      <c r="K312" s="8"/>
    </row>
    <row r="313" spans="1:11" x14ac:dyDescent="0.2">
      <c r="A313" s="12" t="s">
        <v>471</v>
      </c>
      <c r="B313" s="8">
        <v>189000</v>
      </c>
      <c r="C313" s="8">
        <v>150000</v>
      </c>
      <c r="D313" s="8">
        <v>39000</v>
      </c>
      <c r="E313" s="8">
        <v>15000</v>
      </c>
      <c r="F313" s="8">
        <v>10000</v>
      </c>
      <c r="G313" s="8">
        <v>14000</v>
      </c>
      <c r="H313" s="9">
        <v>37.908380229686003</v>
      </c>
      <c r="I313" s="9">
        <v>26.4597285528762</v>
      </c>
      <c r="J313" s="9">
        <v>35.631891217437797</v>
      </c>
      <c r="K313" s="8"/>
    </row>
    <row r="314" spans="1:11" x14ac:dyDescent="0.2">
      <c r="A314" s="12" t="s">
        <v>472</v>
      </c>
      <c r="B314" s="8">
        <v>180000</v>
      </c>
      <c r="C314" s="8">
        <v>145000</v>
      </c>
      <c r="D314" s="8">
        <v>36000</v>
      </c>
      <c r="E314" s="8">
        <v>12000</v>
      </c>
      <c r="F314" s="8">
        <v>8000</v>
      </c>
      <c r="G314" s="8">
        <v>15000</v>
      </c>
      <c r="H314" s="9">
        <v>33.733992361267099</v>
      </c>
      <c r="I314" s="9">
        <v>23.590204448438602</v>
      </c>
      <c r="J314" s="9">
        <v>42.675803190294303</v>
      </c>
      <c r="K314" s="8"/>
    </row>
    <row r="315" spans="1:11" x14ac:dyDescent="0.2">
      <c r="A315" s="12" t="s">
        <v>473</v>
      </c>
      <c r="B315" s="8">
        <v>184000</v>
      </c>
      <c r="C315" s="8">
        <v>152000</v>
      </c>
      <c r="D315" s="8">
        <v>33000</v>
      </c>
      <c r="E315" s="8">
        <v>11000</v>
      </c>
      <c r="F315" s="10">
        <v>7000</v>
      </c>
      <c r="G315" s="8">
        <v>14000</v>
      </c>
      <c r="H315" s="9">
        <v>34.485723058028903</v>
      </c>
      <c r="I315" s="11">
        <v>22.459318391157499</v>
      </c>
      <c r="J315" s="9">
        <v>43.054958550813602</v>
      </c>
      <c r="K315" s="8" t="s">
        <v>649</v>
      </c>
    </row>
    <row r="316" spans="1:11" x14ac:dyDescent="0.2">
      <c r="A316" s="12" t="s">
        <v>474</v>
      </c>
      <c r="B316" s="8">
        <v>182000</v>
      </c>
      <c r="C316" s="8">
        <v>150000</v>
      </c>
      <c r="D316" s="8">
        <v>32000</v>
      </c>
      <c r="E316" s="10">
        <v>12000</v>
      </c>
      <c r="F316" s="10">
        <v>7000</v>
      </c>
      <c r="G316" s="10">
        <v>13000</v>
      </c>
      <c r="H316" s="11">
        <v>38.740897491753302</v>
      </c>
      <c r="I316" s="11">
        <v>20.473641625692402</v>
      </c>
      <c r="J316" s="11">
        <v>40.785460882554297</v>
      </c>
      <c r="K316" s="8" t="s">
        <v>648</v>
      </c>
    </row>
    <row r="317" spans="1:11" x14ac:dyDescent="0.2">
      <c r="A317" s="12" t="s">
        <v>475</v>
      </c>
      <c r="B317" s="8">
        <v>191000</v>
      </c>
      <c r="C317" s="8">
        <v>159000</v>
      </c>
      <c r="D317" s="8">
        <v>32000</v>
      </c>
      <c r="E317" s="10">
        <v>14000</v>
      </c>
      <c r="F317" s="10">
        <v>8000</v>
      </c>
      <c r="G317" s="10">
        <v>11000</v>
      </c>
      <c r="H317" s="11">
        <v>42.376256105528398</v>
      </c>
      <c r="I317" s="11">
        <v>23.8714494602246</v>
      </c>
      <c r="J317" s="11">
        <v>33.752294434246899</v>
      </c>
      <c r="K317" s="8" t="s">
        <v>648</v>
      </c>
    </row>
    <row r="318" spans="1:11" x14ac:dyDescent="0.2">
      <c r="A318" s="12" t="s">
        <v>476</v>
      </c>
      <c r="B318" s="8">
        <v>192000</v>
      </c>
      <c r="C318" s="8">
        <v>164000</v>
      </c>
      <c r="D318" s="8">
        <v>28000</v>
      </c>
      <c r="E318" s="10">
        <v>12000</v>
      </c>
      <c r="F318" s="10">
        <v>8000</v>
      </c>
      <c r="G318" s="10">
        <v>9000</v>
      </c>
      <c r="H318" s="11">
        <v>41.535598932734203</v>
      </c>
      <c r="I318" s="11">
        <v>27.2293217244769</v>
      </c>
      <c r="J318" s="11">
        <v>31.2350793427889</v>
      </c>
      <c r="K318" s="8" t="s">
        <v>648</v>
      </c>
    </row>
    <row r="319" spans="1:11" x14ac:dyDescent="0.2">
      <c r="A319" s="12" t="s">
        <v>477</v>
      </c>
      <c r="B319" s="8">
        <v>190000</v>
      </c>
      <c r="C319" s="8">
        <v>160000</v>
      </c>
      <c r="D319" s="8">
        <v>30000</v>
      </c>
      <c r="E319" s="10">
        <v>15000</v>
      </c>
      <c r="F319" s="10">
        <v>7000</v>
      </c>
      <c r="G319" s="10">
        <v>8000</v>
      </c>
      <c r="H319" s="11">
        <v>49.9333066559957</v>
      </c>
      <c r="I319" s="11">
        <v>23.849539815926398</v>
      </c>
      <c r="J319" s="11">
        <v>26.217153528077901</v>
      </c>
      <c r="K319" s="8" t="s">
        <v>648</v>
      </c>
    </row>
    <row r="320" spans="1:11" x14ac:dyDescent="0.2">
      <c r="A320" s="12" t="s">
        <v>478</v>
      </c>
      <c r="B320" s="8">
        <v>189000</v>
      </c>
      <c r="C320" s="8">
        <v>159000</v>
      </c>
      <c r="D320" s="8">
        <v>30000</v>
      </c>
      <c r="E320" s="10">
        <v>14000</v>
      </c>
      <c r="F320" s="10">
        <v>8000</v>
      </c>
      <c r="G320" s="10">
        <v>8000</v>
      </c>
      <c r="H320" s="11">
        <v>45.574063648706797</v>
      </c>
      <c r="I320" s="11">
        <v>27.8901877669967</v>
      </c>
      <c r="J320" s="11">
        <v>26.535748584296499</v>
      </c>
      <c r="K320" s="8" t="s">
        <v>648</v>
      </c>
    </row>
    <row r="321" spans="1:11" x14ac:dyDescent="0.2">
      <c r="A321" s="12" t="s">
        <v>479</v>
      </c>
      <c r="B321" s="8">
        <v>188000</v>
      </c>
      <c r="C321" s="8">
        <v>156000</v>
      </c>
      <c r="D321" s="8">
        <v>32000</v>
      </c>
      <c r="E321" s="10">
        <v>12000</v>
      </c>
      <c r="F321" s="10">
        <v>9000</v>
      </c>
      <c r="G321" s="10">
        <v>10000</v>
      </c>
      <c r="H321" s="11">
        <v>37.653388710590903</v>
      </c>
      <c r="I321" s="11">
        <v>29.4695110439872</v>
      </c>
      <c r="J321" s="11">
        <v>32.8771002454219</v>
      </c>
      <c r="K321" s="8" t="s">
        <v>648</v>
      </c>
    </row>
    <row r="322" spans="1:11" x14ac:dyDescent="0.2">
      <c r="A322" s="12" t="s">
        <v>480</v>
      </c>
      <c r="B322" s="8">
        <v>186000</v>
      </c>
      <c r="C322" s="8">
        <v>155000</v>
      </c>
      <c r="D322" s="8">
        <v>31000</v>
      </c>
      <c r="E322" s="10">
        <v>10000</v>
      </c>
      <c r="F322" s="10">
        <v>10000</v>
      </c>
      <c r="G322" s="10">
        <v>11000</v>
      </c>
      <c r="H322" s="11">
        <v>32.799017548395398</v>
      </c>
      <c r="I322" s="11">
        <v>32.630966616035899</v>
      </c>
      <c r="J322" s="11">
        <v>34.570015835568597</v>
      </c>
      <c r="K322" s="8" t="s">
        <v>648</v>
      </c>
    </row>
    <row r="323" spans="1:11" x14ac:dyDescent="0.2">
      <c r="A323" s="12" t="s">
        <v>481</v>
      </c>
      <c r="B323" s="8">
        <v>187000</v>
      </c>
      <c r="C323" s="8">
        <v>154000</v>
      </c>
      <c r="D323" s="8">
        <v>33000</v>
      </c>
      <c r="E323" s="10">
        <v>11000</v>
      </c>
      <c r="F323" s="10">
        <v>8000</v>
      </c>
      <c r="G323" s="8">
        <v>14000</v>
      </c>
      <c r="H323" s="11">
        <v>34.230897665523202</v>
      </c>
      <c r="I323" s="11">
        <v>23.666555356546599</v>
      </c>
      <c r="J323" s="9">
        <v>42.102546977930203</v>
      </c>
      <c r="K323" s="8" t="s">
        <v>650</v>
      </c>
    </row>
    <row r="324" spans="1:11" x14ac:dyDescent="0.2">
      <c r="A324" s="12" t="s">
        <v>482</v>
      </c>
      <c r="B324" s="8">
        <v>173000</v>
      </c>
      <c r="C324" s="8">
        <v>143000</v>
      </c>
      <c r="D324" s="8">
        <v>30000</v>
      </c>
      <c r="E324" s="10">
        <v>11000</v>
      </c>
      <c r="F324" s="10">
        <v>8000</v>
      </c>
      <c r="G324" s="10">
        <v>11000</v>
      </c>
      <c r="H324" s="11">
        <v>36.5716738764323</v>
      </c>
      <c r="I324" s="11">
        <v>26.007991282237601</v>
      </c>
      <c r="J324" s="11">
        <v>37.420334841330103</v>
      </c>
      <c r="K324" s="8" t="s">
        <v>648</v>
      </c>
    </row>
    <row r="325" spans="1:11" x14ac:dyDescent="0.2">
      <c r="A325" s="12" t="s">
        <v>483</v>
      </c>
      <c r="B325" s="8">
        <v>172000</v>
      </c>
      <c r="C325" s="8">
        <v>143000</v>
      </c>
      <c r="D325" s="8">
        <v>29000</v>
      </c>
      <c r="E325" s="10">
        <v>11000</v>
      </c>
      <c r="F325" s="10">
        <v>7000</v>
      </c>
      <c r="G325" s="8">
        <v>10000</v>
      </c>
      <c r="H325" s="11">
        <v>39.147313691507797</v>
      </c>
      <c r="I325" s="11">
        <v>24.481802426343201</v>
      </c>
      <c r="J325" s="9">
        <v>36.370883882149002</v>
      </c>
      <c r="K325" s="8" t="s">
        <v>650</v>
      </c>
    </row>
    <row r="326" spans="1:11" x14ac:dyDescent="0.2">
      <c r="A326" s="12" t="s">
        <v>484</v>
      </c>
      <c r="B326" s="8">
        <v>168000</v>
      </c>
      <c r="C326" s="8">
        <v>138000</v>
      </c>
      <c r="D326" s="8">
        <v>30000</v>
      </c>
      <c r="E326" s="8">
        <v>13000</v>
      </c>
      <c r="F326" s="10">
        <v>8000</v>
      </c>
      <c r="G326" s="8">
        <v>10000</v>
      </c>
      <c r="H326" s="9">
        <v>42.215352233111901</v>
      </c>
      <c r="I326" s="11">
        <v>25.8567388015523</v>
      </c>
      <c r="J326" s="9">
        <v>31.927908965335799</v>
      </c>
      <c r="K326" s="8" t="s">
        <v>649</v>
      </c>
    </row>
    <row r="327" spans="1:11" x14ac:dyDescent="0.2">
      <c r="A327" s="12" t="s">
        <v>485</v>
      </c>
      <c r="B327" s="8">
        <v>175000</v>
      </c>
      <c r="C327" s="8">
        <v>145000</v>
      </c>
      <c r="D327" s="8">
        <v>29000</v>
      </c>
      <c r="E327" s="8">
        <v>13000</v>
      </c>
      <c r="F327" s="10">
        <v>7000</v>
      </c>
      <c r="G327" s="8">
        <v>9000</v>
      </c>
      <c r="H327" s="9">
        <v>45.341657519209598</v>
      </c>
      <c r="I327" s="11">
        <v>25.490532381997799</v>
      </c>
      <c r="J327" s="9">
        <v>29.167810098792501</v>
      </c>
      <c r="K327" s="8" t="s">
        <v>649</v>
      </c>
    </row>
    <row r="328" spans="1:11" x14ac:dyDescent="0.2">
      <c r="A328" s="12" t="s">
        <v>486</v>
      </c>
      <c r="B328" s="8">
        <v>180000</v>
      </c>
      <c r="C328" s="8">
        <v>154000</v>
      </c>
      <c r="D328" s="8">
        <v>27000</v>
      </c>
      <c r="E328" s="8">
        <v>13000</v>
      </c>
      <c r="F328" s="10">
        <v>7000</v>
      </c>
      <c r="G328" s="10">
        <v>7000</v>
      </c>
      <c r="H328" s="9">
        <v>47.1681217819566</v>
      </c>
      <c r="I328" s="11">
        <v>25.755540631296199</v>
      </c>
      <c r="J328" s="11">
        <v>27.0763375867473</v>
      </c>
      <c r="K328" s="8" t="s">
        <v>647</v>
      </c>
    </row>
    <row r="329" spans="1:11" x14ac:dyDescent="0.2">
      <c r="A329" s="12" t="s">
        <v>487</v>
      </c>
      <c r="B329" s="8">
        <v>187000</v>
      </c>
      <c r="C329" s="8">
        <v>158000</v>
      </c>
      <c r="D329" s="8">
        <v>28000</v>
      </c>
      <c r="E329" s="8">
        <v>14000</v>
      </c>
      <c r="F329" s="10">
        <v>7000</v>
      </c>
      <c r="G329" s="10">
        <v>7000</v>
      </c>
      <c r="H329" s="9">
        <v>48.998024273214803</v>
      </c>
      <c r="I329" s="11">
        <v>25.931414055884801</v>
      </c>
      <c r="J329" s="11">
        <v>25.0705616709004</v>
      </c>
      <c r="K329" s="8" t="s">
        <v>647</v>
      </c>
    </row>
    <row r="330" spans="1:11" x14ac:dyDescent="0.2">
      <c r="A330" s="12" t="s">
        <v>488</v>
      </c>
      <c r="B330" s="8">
        <v>188000</v>
      </c>
      <c r="C330" s="8">
        <v>160000</v>
      </c>
      <c r="D330" s="8">
        <v>28000</v>
      </c>
      <c r="E330" s="8">
        <v>14000</v>
      </c>
      <c r="F330" s="10">
        <v>7000</v>
      </c>
      <c r="G330" s="10">
        <v>8000</v>
      </c>
      <c r="H330" s="9">
        <v>49.345493562231802</v>
      </c>
      <c r="I330" s="11">
        <v>23.648068669527898</v>
      </c>
      <c r="J330" s="11">
        <v>27.0064377682403</v>
      </c>
      <c r="K330" s="8" t="s">
        <v>647</v>
      </c>
    </row>
    <row r="331" spans="1:11" x14ac:dyDescent="0.2">
      <c r="A331" s="12" t="s">
        <v>489</v>
      </c>
      <c r="B331" s="8">
        <v>190000</v>
      </c>
      <c r="C331" s="8">
        <v>162000</v>
      </c>
      <c r="D331" s="8">
        <v>28000</v>
      </c>
      <c r="E331" s="8">
        <v>14000</v>
      </c>
      <c r="F331" s="10">
        <v>6000</v>
      </c>
      <c r="G331" s="10">
        <v>8000</v>
      </c>
      <c r="H331" s="9">
        <v>50.810025169272201</v>
      </c>
      <c r="I331" s="11">
        <v>21.840547343046499</v>
      </c>
      <c r="J331" s="11">
        <v>27.349427487681201</v>
      </c>
      <c r="K331" s="8" t="s">
        <v>647</v>
      </c>
    </row>
    <row r="332" spans="1:11" x14ac:dyDescent="0.2">
      <c r="A332" s="12" t="s">
        <v>490</v>
      </c>
      <c r="B332" s="8">
        <v>189000</v>
      </c>
      <c r="C332" s="8">
        <v>163000</v>
      </c>
      <c r="D332" s="8">
        <v>26000</v>
      </c>
      <c r="E332" s="8">
        <v>12000</v>
      </c>
      <c r="F332" s="10">
        <v>7000</v>
      </c>
      <c r="G332" s="10">
        <v>7000</v>
      </c>
      <c r="H332" s="9">
        <v>46.385589246639597</v>
      </c>
      <c r="I332" s="11">
        <v>26.051109721788102</v>
      </c>
      <c r="J332" s="11">
        <v>27.563301031572401</v>
      </c>
      <c r="K332" s="8" t="s">
        <v>647</v>
      </c>
    </row>
    <row r="333" spans="1:11" x14ac:dyDescent="0.2">
      <c r="A333" s="12" t="s">
        <v>491</v>
      </c>
      <c r="B333" s="8">
        <v>188000</v>
      </c>
      <c r="C333" s="8">
        <v>164000</v>
      </c>
      <c r="D333" s="8">
        <v>24000</v>
      </c>
      <c r="E333" s="8">
        <v>11000</v>
      </c>
      <c r="F333" s="10">
        <v>6000</v>
      </c>
      <c r="G333" s="10">
        <v>7000</v>
      </c>
      <c r="H333" s="9">
        <v>45.4511387766998</v>
      </c>
      <c r="I333" s="11">
        <v>26.118999042344999</v>
      </c>
      <c r="J333" s="11">
        <v>28.429862180955201</v>
      </c>
      <c r="K333" s="8" t="s">
        <v>647</v>
      </c>
    </row>
    <row r="334" spans="1:11" x14ac:dyDescent="0.2">
      <c r="A334" s="12" t="s">
        <v>492</v>
      </c>
      <c r="B334" s="8">
        <v>187000</v>
      </c>
      <c r="C334" s="8">
        <v>162000</v>
      </c>
      <c r="D334" s="8">
        <v>25000</v>
      </c>
      <c r="E334" s="8">
        <v>10000</v>
      </c>
      <c r="F334" s="10">
        <v>8000</v>
      </c>
      <c r="G334" s="10">
        <v>8000</v>
      </c>
      <c r="H334" s="9">
        <v>38.0055955235811</v>
      </c>
      <c r="I334" s="11">
        <v>30.931254996003201</v>
      </c>
      <c r="J334" s="11">
        <v>31.063149480415699</v>
      </c>
      <c r="K334" s="8" t="s">
        <v>647</v>
      </c>
    </row>
    <row r="335" spans="1:11" x14ac:dyDescent="0.2">
      <c r="A335" s="12" t="s">
        <v>493</v>
      </c>
      <c r="B335" s="8">
        <v>191000</v>
      </c>
      <c r="C335" s="8">
        <v>165000</v>
      </c>
      <c r="D335" s="8">
        <v>26000</v>
      </c>
      <c r="E335" s="8">
        <v>9000</v>
      </c>
      <c r="F335" s="10">
        <v>7000</v>
      </c>
      <c r="G335" s="8">
        <v>10000</v>
      </c>
      <c r="H335" s="9">
        <v>35.003650616762101</v>
      </c>
      <c r="I335" s="11">
        <v>28.1443338585098</v>
      </c>
      <c r="J335" s="9">
        <v>36.852015524728102</v>
      </c>
      <c r="K335" s="8" t="s">
        <v>649</v>
      </c>
    </row>
    <row r="336" spans="1:11" x14ac:dyDescent="0.2">
      <c r="A336" s="12" t="s">
        <v>494</v>
      </c>
      <c r="B336" s="8">
        <v>190000</v>
      </c>
      <c r="C336" s="8">
        <v>165000</v>
      </c>
      <c r="D336" s="8">
        <v>26000</v>
      </c>
      <c r="E336" s="8">
        <v>9000</v>
      </c>
      <c r="F336" s="10">
        <v>7000</v>
      </c>
      <c r="G336" s="8">
        <v>10000</v>
      </c>
      <c r="H336" s="9">
        <v>34.304924021608201</v>
      </c>
      <c r="I336" s="11">
        <v>28.145039057945699</v>
      </c>
      <c r="J336" s="9">
        <v>37.550036920446203</v>
      </c>
      <c r="K336" s="8" t="s">
        <v>649</v>
      </c>
    </row>
    <row r="337" spans="1:11" x14ac:dyDescent="0.2">
      <c r="A337" s="12" t="s">
        <v>495</v>
      </c>
      <c r="B337" s="8">
        <v>188000</v>
      </c>
      <c r="C337" s="8">
        <v>164000</v>
      </c>
      <c r="D337" s="8">
        <v>24000</v>
      </c>
      <c r="E337" s="10">
        <v>8000</v>
      </c>
      <c r="F337" s="10">
        <v>7000</v>
      </c>
      <c r="G337" s="8">
        <v>9000</v>
      </c>
      <c r="H337" s="11">
        <v>33.5387947190871</v>
      </c>
      <c r="I337" s="11">
        <v>28.262046561992399</v>
      </c>
      <c r="J337" s="9">
        <v>38.199158718920501</v>
      </c>
      <c r="K337" s="8" t="s">
        <v>650</v>
      </c>
    </row>
    <row r="338" spans="1:11" x14ac:dyDescent="0.2">
      <c r="A338" s="12" t="s">
        <v>496</v>
      </c>
      <c r="B338" s="8">
        <v>181000</v>
      </c>
      <c r="C338" s="8">
        <v>158000</v>
      </c>
      <c r="D338" s="8">
        <v>22000</v>
      </c>
      <c r="E338" s="10">
        <v>8000</v>
      </c>
      <c r="F338" s="10">
        <v>7000</v>
      </c>
      <c r="G338" s="10">
        <v>8000</v>
      </c>
      <c r="H338" s="11">
        <v>33.822874944370298</v>
      </c>
      <c r="I338" s="11">
        <v>29.448153093012898</v>
      </c>
      <c r="J338" s="11">
        <v>36.728971962616797</v>
      </c>
      <c r="K338" s="8" t="s">
        <v>648</v>
      </c>
    </row>
    <row r="339" spans="1:11" x14ac:dyDescent="0.2">
      <c r="A339" s="12" t="s">
        <v>497</v>
      </c>
      <c r="B339" s="8">
        <v>189000</v>
      </c>
      <c r="C339" s="8">
        <v>163000</v>
      </c>
      <c r="D339" s="8">
        <v>26000</v>
      </c>
      <c r="E339" s="10">
        <v>8000</v>
      </c>
      <c r="F339" s="10">
        <v>9000</v>
      </c>
      <c r="G339" s="8">
        <v>9000</v>
      </c>
      <c r="H339" s="11">
        <v>32.340508047314302</v>
      </c>
      <c r="I339" s="11">
        <v>33.6591041303083</v>
      </c>
      <c r="J339" s="9">
        <v>34.000387822377398</v>
      </c>
      <c r="K339" s="8" t="s">
        <v>650</v>
      </c>
    </row>
    <row r="340" spans="1:11" x14ac:dyDescent="0.2">
      <c r="A340" s="12" t="s">
        <v>498</v>
      </c>
      <c r="B340" s="8">
        <v>191000</v>
      </c>
      <c r="C340" s="8">
        <v>164000</v>
      </c>
      <c r="D340" s="8">
        <v>26000</v>
      </c>
      <c r="E340" s="8">
        <v>9000</v>
      </c>
      <c r="F340" s="10">
        <v>9000</v>
      </c>
      <c r="G340" s="8">
        <v>8000</v>
      </c>
      <c r="H340" s="9">
        <v>35.485346240329299</v>
      </c>
      <c r="I340" s="11">
        <v>32.405960593010398</v>
      </c>
      <c r="J340" s="9">
        <v>32.108693166660302</v>
      </c>
      <c r="K340" s="8" t="s">
        <v>649</v>
      </c>
    </row>
    <row r="341" spans="1:11" x14ac:dyDescent="0.2">
      <c r="A341" s="12" t="s">
        <v>499</v>
      </c>
      <c r="B341" s="8">
        <v>196000</v>
      </c>
      <c r="C341" s="8">
        <v>171000</v>
      </c>
      <c r="D341" s="8">
        <v>25000</v>
      </c>
      <c r="E341" s="8">
        <v>9000</v>
      </c>
      <c r="F341" s="10">
        <v>9000</v>
      </c>
      <c r="G341" s="10">
        <v>7000</v>
      </c>
      <c r="H341" s="9">
        <v>36.700283015107402</v>
      </c>
      <c r="I341" s="11">
        <v>34.428189899151</v>
      </c>
      <c r="J341" s="11">
        <v>28.871527085741601</v>
      </c>
      <c r="K341" s="8" t="s">
        <v>647</v>
      </c>
    </row>
    <row r="342" spans="1:11" x14ac:dyDescent="0.2">
      <c r="A342" s="12" t="s">
        <v>500</v>
      </c>
      <c r="B342" s="8">
        <v>191000</v>
      </c>
      <c r="C342" s="8">
        <v>166000</v>
      </c>
      <c r="D342" s="8">
        <v>25000</v>
      </c>
      <c r="E342" s="10">
        <v>8000</v>
      </c>
      <c r="F342" s="10">
        <v>9000</v>
      </c>
      <c r="G342" s="10">
        <v>8000</v>
      </c>
      <c r="H342" s="11">
        <v>33.983700670440399</v>
      </c>
      <c r="I342" s="11">
        <v>34.132241358545102</v>
      </c>
      <c r="J342" s="11">
        <v>31.884057971014499</v>
      </c>
      <c r="K342" s="8" t="s">
        <v>648</v>
      </c>
    </row>
    <row r="343" spans="1:11" x14ac:dyDescent="0.2">
      <c r="A343" s="12" t="s">
        <v>501</v>
      </c>
      <c r="B343" s="8">
        <v>193000</v>
      </c>
      <c r="C343" s="8">
        <v>167000</v>
      </c>
      <c r="D343" s="8">
        <v>26000</v>
      </c>
      <c r="E343" s="10">
        <v>8000</v>
      </c>
      <c r="F343" s="10">
        <v>9000</v>
      </c>
      <c r="G343" s="8">
        <v>9000</v>
      </c>
      <c r="H343" s="11">
        <v>30.891226984372601</v>
      </c>
      <c r="I343" s="11">
        <v>33.3745938418691</v>
      </c>
      <c r="J343" s="9">
        <v>35.734179173758299</v>
      </c>
      <c r="K343" s="8" t="s">
        <v>650</v>
      </c>
    </row>
    <row r="344" spans="1:11" x14ac:dyDescent="0.2">
      <c r="A344" s="12" t="s">
        <v>502</v>
      </c>
      <c r="B344" s="8">
        <v>190000</v>
      </c>
      <c r="C344" s="8">
        <v>163000</v>
      </c>
      <c r="D344" s="8">
        <v>27000</v>
      </c>
      <c r="E344" s="8">
        <v>9000</v>
      </c>
      <c r="F344" s="10">
        <v>8000</v>
      </c>
      <c r="G344" s="8">
        <v>10000</v>
      </c>
      <c r="H344" s="9">
        <v>34.477185597233699</v>
      </c>
      <c r="I344" s="11">
        <v>29.143802149890998</v>
      </c>
      <c r="J344" s="9">
        <v>36.379012252875299</v>
      </c>
      <c r="K344" s="8" t="s">
        <v>649</v>
      </c>
    </row>
    <row r="345" spans="1:11" x14ac:dyDescent="0.2">
      <c r="A345" s="12" t="s">
        <v>503</v>
      </c>
      <c r="B345" s="8">
        <v>190000</v>
      </c>
      <c r="C345" s="8">
        <v>162000</v>
      </c>
      <c r="D345" s="8">
        <v>28000</v>
      </c>
      <c r="E345" s="8">
        <v>10000</v>
      </c>
      <c r="F345" s="10">
        <v>7000</v>
      </c>
      <c r="G345" s="8">
        <v>11000</v>
      </c>
      <c r="H345" s="9">
        <v>35.506270814143001</v>
      </c>
      <c r="I345" s="11">
        <v>24.789201445475801</v>
      </c>
      <c r="J345" s="9">
        <v>39.704527740381202</v>
      </c>
      <c r="K345" s="8" t="s">
        <v>649</v>
      </c>
    </row>
    <row r="346" spans="1:11" x14ac:dyDescent="0.2">
      <c r="A346" s="12" t="s">
        <v>504</v>
      </c>
      <c r="B346" s="8">
        <v>186000</v>
      </c>
      <c r="C346" s="8">
        <v>156000</v>
      </c>
      <c r="D346" s="8">
        <v>29000</v>
      </c>
      <c r="E346" s="8">
        <v>10000</v>
      </c>
      <c r="F346" s="10">
        <v>8000</v>
      </c>
      <c r="G346" s="8">
        <v>11000</v>
      </c>
      <c r="H346" s="9">
        <v>34.525315373833401</v>
      </c>
      <c r="I346" s="11">
        <v>26.8195959112509</v>
      </c>
      <c r="J346" s="9">
        <v>38.655088714915699</v>
      </c>
      <c r="K346" s="8" t="s">
        <v>649</v>
      </c>
    </row>
    <row r="347" spans="1:11" x14ac:dyDescent="0.2">
      <c r="A347" s="12" t="s">
        <v>505</v>
      </c>
      <c r="B347" s="8">
        <v>191000</v>
      </c>
      <c r="C347" s="8">
        <v>159000</v>
      </c>
      <c r="D347" s="8">
        <v>33000</v>
      </c>
      <c r="E347" s="8">
        <v>11000</v>
      </c>
      <c r="F347" s="10">
        <v>8000</v>
      </c>
      <c r="G347" s="8">
        <v>13000</v>
      </c>
      <c r="H347" s="9">
        <v>33.492940454266403</v>
      </c>
      <c r="I347" s="11">
        <v>25.733578882750201</v>
      </c>
      <c r="J347" s="9">
        <v>40.773480662983403</v>
      </c>
      <c r="K347" s="8" t="s">
        <v>649</v>
      </c>
    </row>
    <row r="348" spans="1:11" x14ac:dyDescent="0.2">
      <c r="A348" s="12" t="s">
        <v>506</v>
      </c>
      <c r="B348" s="8">
        <v>192000</v>
      </c>
      <c r="C348" s="8">
        <v>161000</v>
      </c>
      <c r="D348" s="8">
        <v>31000</v>
      </c>
      <c r="E348" s="8">
        <v>11000</v>
      </c>
      <c r="F348" s="10">
        <v>8000</v>
      </c>
      <c r="G348" s="8">
        <v>12000</v>
      </c>
      <c r="H348" s="9">
        <v>34.4937626921961</v>
      </c>
      <c r="I348" s="11">
        <v>27.2894304225897</v>
      </c>
      <c r="J348" s="9">
        <v>38.216806885214197</v>
      </c>
      <c r="K348" s="8" t="s">
        <v>649</v>
      </c>
    </row>
    <row r="349" spans="1:11" x14ac:dyDescent="0.2">
      <c r="A349" s="12" t="s">
        <v>507</v>
      </c>
      <c r="B349" s="8">
        <v>195000</v>
      </c>
      <c r="C349" s="8">
        <v>163000</v>
      </c>
      <c r="D349" s="8">
        <v>32000</v>
      </c>
      <c r="E349" s="8">
        <v>11000</v>
      </c>
      <c r="F349" s="10">
        <v>10000</v>
      </c>
      <c r="G349" s="10">
        <v>11000</v>
      </c>
      <c r="H349" s="9">
        <v>35.310734463276802</v>
      </c>
      <c r="I349" s="11">
        <v>30.648130514822601</v>
      </c>
      <c r="J349" s="11">
        <v>34.041135021900601</v>
      </c>
      <c r="K349" s="8" t="s">
        <v>647</v>
      </c>
    </row>
    <row r="350" spans="1:11" x14ac:dyDescent="0.2">
      <c r="A350" s="12" t="s">
        <v>508</v>
      </c>
      <c r="B350" s="8">
        <v>187000</v>
      </c>
      <c r="C350" s="8">
        <v>156000</v>
      </c>
      <c r="D350" s="8">
        <v>31000</v>
      </c>
      <c r="E350" s="8">
        <v>13000</v>
      </c>
      <c r="F350" s="8">
        <v>10000</v>
      </c>
      <c r="G350" s="10">
        <v>8000</v>
      </c>
      <c r="H350" s="9">
        <v>41.342481714026803</v>
      </c>
      <c r="I350" s="9">
        <v>32.260987766198497</v>
      </c>
      <c r="J350" s="11">
        <v>26.3965305197747</v>
      </c>
      <c r="K350" s="8" t="s">
        <v>656</v>
      </c>
    </row>
    <row r="351" spans="1:11" x14ac:dyDescent="0.2">
      <c r="A351" s="12" t="s">
        <v>509</v>
      </c>
      <c r="B351" s="8">
        <v>190000</v>
      </c>
      <c r="C351" s="8">
        <v>158000</v>
      </c>
      <c r="D351" s="8">
        <v>32000</v>
      </c>
      <c r="E351" s="8">
        <v>14000</v>
      </c>
      <c r="F351" s="8">
        <v>10000</v>
      </c>
      <c r="G351" s="10">
        <v>7000</v>
      </c>
      <c r="H351" s="9">
        <v>44.405040846051499</v>
      </c>
      <c r="I351" s="9">
        <v>33.085301754163801</v>
      </c>
      <c r="J351" s="11">
        <v>22.5096573997847</v>
      </c>
      <c r="K351" s="8" t="s">
        <v>656</v>
      </c>
    </row>
    <row r="352" spans="1:11" x14ac:dyDescent="0.2">
      <c r="A352" s="12" t="s">
        <v>510</v>
      </c>
      <c r="B352" s="8">
        <v>190000</v>
      </c>
      <c r="C352" s="8">
        <v>158000</v>
      </c>
      <c r="D352" s="8">
        <v>32000</v>
      </c>
      <c r="E352" s="8">
        <v>15000</v>
      </c>
      <c r="F352" s="8">
        <v>10000</v>
      </c>
      <c r="G352" s="10">
        <v>8000</v>
      </c>
      <c r="H352" s="9">
        <v>44.710886450499302</v>
      </c>
      <c r="I352" s="9">
        <v>31.6237208728887</v>
      </c>
      <c r="J352" s="11">
        <v>23.665392676612001</v>
      </c>
      <c r="K352" s="8" t="s">
        <v>656</v>
      </c>
    </row>
    <row r="353" spans="1:11" x14ac:dyDescent="0.2">
      <c r="A353" s="12" t="s">
        <v>511</v>
      </c>
      <c r="B353" s="8">
        <v>192000</v>
      </c>
      <c r="C353" s="8">
        <v>161000</v>
      </c>
      <c r="D353" s="8">
        <v>31000</v>
      </c>
      <c r="E353" s="8">
        <v>12000</v>
      </c>
      <c r="F353" s="10">
        <v>10000</v>
      </c>
      <c r="G353" s="10">
        <v>9000</v>
      </c>
      <c r="H353" s="9">
        <v>38.502912065179302</v>
      </c>
      <c r="I353" s="11">
        <v>31.3325482957258</v>
      </c>
      <c r="J353" s="11">
        <v>30.164539639094901</v>
      </c>
      <c r="K353" s="8" t="s">
        <v>647</v>
      </c>
    </row>
    <row r="354" spans="1:11" x14ac:dyDescent="0.2">
      <c r="A354" s="12" t="s">
        <v>512</v>
      </c>
      <c r="B354" s="8">
        <v>189000</v>
      </c>
      <c r="C354" s="8">
        <v>159000</v>
      </c>
      <c r="D354" s="8">
        <v>30000</v>
      </c>
      <c r="E354" s="8">
        <v>12000</v>
      </c>
      <c r="F354" s="10">
        <v>8000</v>
      </c>
      <c r="G354" s="10">
        <v>11000</v>
      </c>
      <c r="H354" s="9">
        <v>38.2778126964173</v>
      </c>
      <c r="I354" s="11">
        <v>26.448112739422399</v>
      </c>
      <c r="J354" s="11">
        <v>35.274074564160202</v>
      </c>
      <c r="K354" s="8" t="s">
        <v>647</v>
      </c>
    </row>
    <row r="355" spans="1:11" x14ac:dyDescent="0.2">
      <c r="A355" s="12" t="s">
        <v>513</v>
      </c>
      <c r="B355" s="8">
        <v>185000</v>
      </c>
      <c r="C355" s="8">
        <v>154000</v>
      </c>
      <c r="D355" s="8">
        <v>32000</v>
      </c>
      <c r="E355" s="8">
        <v>11000</v>
      </c>
      <c r="F355" s="10">
        <v>7000</v>
      </c>
      <c r="G355" s="8">
        <v>13000</v>
      </c>
      <c r="H355" s="9">
        <v>35.1685250886974</v>
      </c>
      <c r="I355" s="11">
        <v>22.364419665484</v>
      </c>
      <c r="J355" s="9">
        <v>42.4670552458185</v>
      </c>
      <c r="K355" s="8" t="s">
        <v>649</v>
      </c>
    </row>
    <row r="356" spans="1:11" x14ac:dyDescent="0.2">
      <c r="A356" s="12" t="s">
        <v>514</v>
      </c>
      <c r="B356" s="8">
        <v>182000</v>
      </c>
      <c r="C356" s="8">
        <v>155000</v>
      </c>
      <c r="D356" s="8">
        <v>27000</v>
      </c>
      <c r="E356" s="10">
        <v>9000</v>
      </c>
      <c r="F356" s="10">
        <v>6000</v>
      </c>
      <c r="G356" s="10">
        <v>12000</v>
      </c>
      <c r="H356" s="11">
        <v>34.0333172559641</v>
      </c>
      <c r="I356" s="11">
        <v>22.260972804511599</v>
      </c>
      <c r="J356" s="11">
        <v>43.705709939524397</v>
      </c>
      <c r="K356" s="8" t="s">
        <v>648</v>
      </c>
    </row>
    <row r="357" spans="1:11" x14ac:dyDescent="0.2">
      <c r="A357" s="8"/>
      <c r="B357" s="8"/>
      <c r="C357" s="8"/>
      <c r="D357" s="8"/>
      <c r="E357" s="8"/>
      <c r="F357" s="8"/>
      <c r="G357" s="8"/>
      <c r="H357" s="9"/>
      <c r="I357" s="9"/>
      <c r="J357" s="9"/>
      <c r="K357"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57"/>
  <sheetViews>
    <sheetView workbookViewId="0"/>
  </sheetViews>
  <sheetFormatPr defaultColWidth="10.88671875" defaultRowHeight="15" x14ac:dyDescent="0.2"/>
  <cols>
    <col min="1" max="1" width="21.77734375" customWidth="1"/>
    <col min="2" max="14" width="12.77734375" customWidth="1"/>
    <col min="15" max="15" width="70.77734375" customWidth="1"/>
  </cols>
  <sheetData>
    <row r="1" spans="1:15" ht="19.5" x14ac:dyDescent="0.3">
      <c r="A1" s="2" t="s">
        <v>657</v>
      </c>
    </row>
    <row r="2" spans="1:15" x14ac:dyDescent="0.2">
      <c r="A2" t="s">
        <v>134</v>
      </c>
    </row>
    <row r="3" spans="1:15" ht="30" customHeight="1" x14ac:dyDescent="0.25">
      <c r="A3" s="3" t="s">
        <v>21</v>
      </c>
    </row>
    <row r="4" spans="1:15" x14ac:dyDescent="0.2">
      <c r="A4" t="s">
        <v>135</v>
      </c>
    </row>
    <row r="5" spans="1:15" x14ac:dyDescent="0.2">
      <c r="A5" t="s">
        <v>539</v>
      </c>
    </row>
    <row r="6" spans="1:15" x14ac:dyDescent="0.2">
      <c r="A6" t="s">
        <v>658</v>
      </c>
    </row>
    <row r="7" spans="1:15" x14ac:dyDescent="0.2">
      <c r="A7" t="s">
        <v>659</v>
      </c>
    </row>
    <row r="8" spans="1:15" ht="70.150000000000006" customHeight="1" x14ac:dyDescent="0.25">
      <c r="A8" s="5" t="s">
        <v>137</v>
      </c>
      <c r="B8" s="6" t="s">
        <v>660</v>
      </c>
      <c r="C8" s="6" t="s">
        <v>661</v>
      </c>
      <c r="D8" s="6" t="s">
        <v>634</v>
      </c>
      <c r="E8" s="6" t="s">
        <v>662</v>
      </c>
      <c r="F8" s="6" t="s">
        <v>663</v>
      </c>
      <c r="G8" s="6" t="s">
        <v>664</v>
      </c>
      <c r="H8" s="6" t="s">
        <v>665</v>
      </c>
      <c r="I8" s="6" t="s">
        <v>666</v>
      </c>
      <c r="J8" s="6" t="s">
        <v>598</v>
      </c>
      <c r="K8" s="6" t="s">
        <v>599</v>
      </c>
      <c r="L8" s="6" t="s">
        <v>600</v>
      </c>
      <c r="M8" s="6" t="s">
        <v>601</v>
      </c>
      <c r="N8" s="6" t="s">
        <v>667</v>
      </c>
      <c r="O8" s="6" t="s">
        <v>165</v>
      </c>
    </row>
    <row r="9" spans="1:15" x14ac:dyDescent="0.2">
      <c r="A9" s="12" t="s">
        <v>166</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
      <c r="A10" s="12" t="s">
        <v>167</v>
      </c>
      <c r="B10" s="8" t="s">
        <v>603</v>
      </c>
      <c r="C10" s="8" t="s">
        <v>603</v>
      </c>
      <c r="D10" s="8" t="s">
        <v>603</v>
      </c>
      <c r="E10" s="8" t="s">
        <v>603</v>
      </c>
      <c r="F10" s="8" t="s">
        <v>603</v>
      </c>
      <c r="G10" s="8" t="s">
        <v>603</v>
      </c>
      <c r="H10" s="8" t="s">
        <v>603</v>
      </c>
      <c r="I10" s="8" t="s">
        <v>603</v>
      </c>
      <c r="J10" s="9" t="s">
        <v>603</v>
      </c>
      <c r="K10" s="9" t="s">
        <v>603</v>
      </c>
      <c r="L10" s="9" t="s">
        <v>603</v>
      </c>
      <c r="M10" s="9" t="s">
        <v>603</v>
      </c>
      <c r="N10" s="9" t="s">
        <v>603</v>
      </c>
      <c r="O10" s="8"/>
    </row>
    <row r="11" spans="1:15" x14ac:dyDescent="0.2">
      <c r="A11" s="12" t="s">
        <v>168</v>
      </c>
      <c r="B11" s="8" t="s">
        <v>603</v>
      </c>
      <c r="C11" s="8" t="s">
        <v>603</v>
      </c>
      <c r="D11" s="8" t="s">
        <v>603</v>
      </c>
      <c r="E11" s="8" t="s">
        <v>603</v>
      </c>
      <c r="F11" s="8" t="s">
        <v>603</v>
      </c>
      <c r="G11" s="8" t="s">
        <v>603</v>
      </c>
      <c r="H11" s="8" t="s">
        <v>603</v>
      </c>
      <c r="I11" s="8" t="s">
        <v>603</v>
      </c>
      <c r="J11" s="9" t="s">
        <v>603</v>
      </c>
      <c r="K11" s="9" t="s">
        <v>603</v>
      </c>
      <c r="L11" s="9" t="s">
        <v>603</v>
      </c>
      <c r="M11" s="9" t="s">
        <v>603</v>
      </c>
      <c r="N11" s="9" t="s">
        <v>603</v>
      </c>
      <c r="O11" s="8"/>
    </row>
    <row r="12" spans="1:15" x14ac:dyDescent="0.2">
      <c r="A12" s="12" t="s">
        <v>169</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
      <c r="A13" s="12" t="s">
        <v>170</v>
      </c>
      <c r="B13" s="8" t="s">
        <v>603</v>
      </c>
      <c r="C13" s="8" t="s">
        <v>603</v>
      </c>
      <c r="D13" s="8" t="s">
        <v>603</v>
      </c>
      <c r="E13" s="8" t="s">
        <v>603</v>
      </c>
      <c r="F13" s="8" t="s">
        <v>603</v>
      </c>
      <c r="G13" s="8" t="s">
        <v>603</v>
      </c>
      <c r="H13" s="8" t="s">
        <v>603</v>
      </c>
      <c r="I13" s="8" t="s">
        <v>603</v>
      </c>
      <c r="J13" s="9" t="s">
        <v>603</v>
      </c>
      <c r="K13" s="9" t="s">
        <v>603</v>
      </c>
      <c r="L13" s="9" t="s">
        <v>603</v>
      </c>
      <c r="M13" s="9" t="s">
        <v>603</v>
      </c>
      <c r="N13" s="9" t="s">
        <v>603</v>
      </c>
      <c r="O13" s="8"/>
    </row>
    <row r="14" spans="1:15" x14ac:dyDescent="0.2">
      <c r="A14" s="12" t="s">
        <v>171</v>
      </c>
      <c r="B14" s="8" t="s">
        <v>603</v>
      </c>
      <c r="C14" s="8" t="s">
        <v>603</v>
      </c>
      <c r="D14" s="8" t="s">
        <v>603</v>
      </c>
      <c r="E14" s="8" t="s">
        <v>603</v>
      </c>
      <c r="F14" s="8" t="s">
        <v>603</v>
      </c>
      <c r="G14" s="8" t="s">
        <v>603</v>
      </c>
      <c r="H14" s="8" t="s">
        <v>603</v>
      </c>
      <c r="I14" s="8" t="s">
        <v>603</v>
      </c>
      <c r="J14" s="9" t="s">
        <v>603</v>
      </c>
      <c r="K14" s="9" t="s">
        <v>603</v>
      </c>
      <c r="L14" s="9" t="s">
        <v>603</v>
      </c>
      <c r="M14" s="9" t="s">
        <v>603</v>
      </c>
      <c r="N14" s="9" t="s">
        <v>603</v>
      </c>
      <c r="O14" s="8"/>
    </row>
    <row r="15" spans="1:15" x14ac:dyDescent="0.2">
      <c r="A15" s="12" t="s">
        <v>172</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
      <c r="A16" s="12" t="s">
        <v>173</v>
      </c>
      <c r="B16" s="8" t="s">
        <v>603</v>
      </c>
      <c r="C16" s="8" t="s">
        <v>603</v>
      </c>
      <c r="D16" s="8" t="s">
        <v>603</v>
      </c>
      <c r="E16" s="8" t="s">
        <v>603</v>
      </c>
      <c r="F16" s="8" t="s">
        <v>603</v>
      </c>
      <c r="G16" s="8" t="s">
        <v>603</v>
      </c>
      <c r="H16" s="8" t="s">
        <v>603</v>
      </c>
      <c r="I16" s="8" t="s">
        <v>603</v>
      </c>
      <c r="J16" s="9" t="s">
        <v>603</v>
      </c>
      <c r="K16" s="9" t="s">
        <v>603</v>
      </c>
      <c r="L16" s="9" t="s">
        <v>603</v>
      </c>
      <c r="M16" s="9" t="s">
        <v>603</v>
      </c>
      <c r="N16" s="9" t="s">
        <v>603</v>
      </c>
      <c r="O16" s="8"/>
    </row>
    <row r="17" spans="1:15" x14ac:dyDescent="0.2">
      <c r="A17" s="12" t="s">
        <v>174</v>
      </c>
      <c r="B17" s="8" t="s">
        <v>603</v>
      </c>
      <c r="C17" s="8" t="s">
        <v>603</v>
      </c>
      <c r="D17" s="8" t="s">
        <v>603</v>
      </c>
      <c r="E17" s="8" t="s">
        <v>603</v>
      </c>
      <c r="F17" s="8" t="s">
        <v>603</v>
      </c>
      <c r="G17" s="8" t="s">
        <v>603</v>
      </c>
      <c r="H17" s="8" t="s">
        <v>603</v>
      </c>
      <c r="I17" s="8" t="s">
        <v>603</v>
      </c>
      <c r="J17" s="9" t="s">
        <v>603</v>
      </c>
      <c r="K17" s="9" t="s">
        <v>603</v>
      </c>
      <c r="L17" s="9" t="s">
        <v>603</v>
      </c>
      <c r="M17" s="9" t="s">
        <v>603</v>
      </c>
      <c r="N17" s="9" t="s">
        <v>603</v>
      </c>
      <c r="O17" s="8"/>
    </row>
    <row r="18" spans="1:15" x14ac:dyDescent="0.2">
      <c r="A18" s="12" t="s">
        <v>175</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
      <c r="A19" s="12" t="s">
        <v>176</v>
      </c>
      <c r="B19" s="8" t="s">
        <v>603</v>
      </c>
      <c r="C19" s="8" t="s">
        <v>603</v>
      </c>
      <c r="D19" s="8" t="s">
        <v>603</v>
      </c>
      <c r="E19" s="8" t="s">
        <v>603</v>
      </c>
      <c r="F19" s="8" t="s">
        <v>603</v>
      </c>
      <c r="G19" s="8" t="s">
        <v>603</v>
      </c>
      <c r="H19" s="8" t="s">
        <v>603</v>
      </c>
      <c r="I19" s="8" t="s">
        <v>603</v>
      </c>
      <c r="J19" s="9" t="s">
        <v>603</v>
      </c>
      <c r="K19" s="9" t="s">
        <v>603</v>
      </c>
      <c r="L19" s="9" t="s">
        <v>603</v>
      </c>
      <c r="M19" s="9" t="s">
        <v>603</v>
      </c>
      <c r="N19" s="9" t="s">
        <v>603</v>
      </c>
      <c r="O19" s="8"/>
    </row>
    <row r="20" spans="1:15" x14ac:dyDescent="0.2">
      <c r="A20" s="12" t="s">
        <v>177</v>
      </c>
      <c r="B20" s="8" t="s">
        <v>603</v>
      </c>
      <c r="C20" s="8" t="s">
        <v>603</v>
      </c>
      <c r="D20" s="8" t="s">
        <v>603</v>
      </c>
      <c r="E20" s="8" t="s">
        <v>603</v>
      </c>
      <c r="F20" s="8" t="s">
        <v>603</v>
      </c>
      <c r="G20" s="8" t="s">
        <v>603</v>
      </c>
      <c r="H20" s="8" t="s">
        <v>603</v>
      </c>
      <c r="I20" s="8" t="s">
        <v>603</v>
      </c>
      <c r="J20" s="9" t="s">
        <v>603</v>
      </c>
      <c r="K20" s="9" t="s">
        <v>603</v>
      </c>
      <c r="L20" s="9" t="s">
        <v>603</v>
      </c>
      <c r="M20" s="9" t="s">
        <v>603</v>
      </c>
      <c r="N20" s="9" t="s">
        <v>603</v>
      </c>
      <c r="O20" s="8"/>
    </row>
    <row r="21" spans="1:15" x14ac:dyDescent="0.2">
      <c r="A21" s="12" t="s">
        <v>178</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
      <c r="A22" s="12" t="s">
        <v>179</v>
      </c>
      <c r="B22" s="8" t="s">
        <v>603</v>
      </c>
      <c r="C22" s="8" t="s">
        <v>603</v>
      </c>
      <c r="D22" s="8" t="s">
        <v>603</v>
      </c>
      <c r="E22" s="8" t="s">
        <v>603</v>
      </c>
      <c r="F22" s="8" t="s">
        <v>603</v>
      </c>
      <c r="G22" s="8" t="s">
        <v>603</v>
      </c>
      <c r="H22" s="8" t="s">
        <v>603</v>
      </c>
      <c r="I22" s="8" t="s">
        <v>603</v>
      </c>
      <c r="J22" s="9" t="s">
        <v>603</v>
      </c>
      <c r="K22" s="9" t="s">
        <v>603</v>
      </c>
      <c r="L22" s="9" t="s">
        <v>603</v>
      </c>
      <c r="M22" s="9" t="s">
        <v>603</v>
      </c>
      <c r="N22" s="9" t="s">
        <v>603</v>
      </c>
      <c r="O22" s="8"/>
    </row>
    <row r="23" spans="1:15" x14ac:dyDescent="0.2">
      <c r="A23" s="12" t="s">
        <v>180</v>
      </c>
      <c r="B23" s="8" t="s">
        <v>603</v>
      </c>
      <c r="C23" s="8" t="s">
        <v>603</v>
      </c>
      <c r="D23" s="8" t="s">
        <v>603</v>
      </c>
      <c r="E23" s="8" t="s">
        <v>603</v>
      </c>
      <c r="F23" s="8" t="s">
        <v>603</v>
      </c>
      <c r="G23" s="8" t="s">
        <v>603</v>
      </c>
      <c r="H23" s="8" t="s">
        <v>603</v>
      </c>
      <c r="I23" s="8" t="s">
        <v>603</v>
      </c>
      <c r="J23" s="9" t="s">
        <v>603</v>
      </c>
      <c r="K23" s="9" t="s">
        <v>603</v>
      </c>
      <c r="L23" s="9" t="s">
        <v>603</v>
      </c>
      <c r="M23" s="9" t="s">
        <v>603</v>
      </c>
      <c r="N23" s="9" t="s">
        <v>603</v>
      </c>
      <c r="O23" s="8"/>
    </row>
    <row r="24" spans="1:15" x14ac:dyDescent="0.2">
      <c r="A24" s="12" t="s">
        <v>181</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
      <c r="A25" s="12" t="s">
        <v>182</v>
      </c>
      <c r="B25" s="8" t="s">
        <v>603</v>
      </c>
      <c r="C25" s="8" t="s">
        <v>603</v>
      </c>
      <c r="D25" s="8" t="s">
        <v>603</v>
      </c>
      <c r="E25" s="8" t="s">
        <v>603</v>
      </c>
      <c r="F25" s="8" t="s">
        <v>603</v>
      </c>
      <c r="G25" s="8" t="s">
        <v>603</v>
      </c>
      <c r="H25" s="8" t="s">
        <v>603</v>
      </c>
      <c r="I25" s="8" t="s">
        <v>603</v>
      </c>
      <c r="J25" s="9" t="s">
        <v>603</v>
      </c>
      <c r="K25" s="9" t="s">
        <v>603</v>
      </c>
      <c r="L25" s="9" t="s">
        <v>603</v>
      </c>
      <c r="M25" s="9" t="s">
        <v>603</v>
      </c>
      <c r="N25" s="9" t="s">
        <v>603</v>
      </c>
      <c r="O25" s="8"/>
    </row>
    <row r="26" spans="1:15" x14ac:dyDescent="0.2">
      <c r="A26" s="12" t="s">
        <v>183</v>
      </c>
      <c r="B26" s="8" t="s">
        <v>603</v>
      </c>
      <c r="C26" s="8" t="s">
        <v>603</v>
      </c>
      <c r="D26" s="8" t="s">
        <v>603</v>
      </c>
      <c r="E26" s="8" t="s">
        <v>603</v>
      </c>
      <c r="F26" s="8" t="s">
        <v>603</v>
      </c>
      <c r="G26" s="8" t="s">
        <v>603</v>
      </c>
      <c r="H26" s="8" t="s">
        <v>603</v>
      </c>
      <c r="I26" s="8" t="s">
        <v>603</v>
      </c>
      <c r="J26" s="9" t="s">
        <v>603</v>
      </c>
      <c r="K26" s="9" t="s">
        <v>603</v>
      </c>
      <c r="L26" s="9" t="s">
        <v>603</v>
      </c>
      <c r="M26" s="9" t="s">
        <v>603</v>
      </c>
      <c r="N26" s="9" t="s">
        <v>603</v>
      </c>
      <c r="O26" s="8"/>
    </row>
    <row r="27" spans="1:15" x14ac:dyDescent="0.2">
      <c r="A27" s="12" t="s">
        <v>184</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
      <c r="A28" s="12" t="s">
        <v>185</v>
      </c>
      <c r="B28" s="8" t="s">
        <v>603</v>
      </c>
      <c r="C28" s="8" t="s">
        <v>603</v>
      </c>
      <c r="D28" s="8" t="s">
        <v>603</v>
      </c>
      <c r="E28" s="8" t="s">
        <v>603</v>
      </c>
      <c r="F28" s="8" t="s">
        <v>603</v>
      </c>
      <c r="G28" s="8" t="s">
        <v>603</v>
      </c>
      <c r="H28" s="8" t="s">
        <v>603</v>
      </c>
      <c r="I28" s="8" t="s">
        <v>603</v>
      </c>
      <c r="J28" s="9" t="s">
        <v>603</v>
      </c>
      <c r="K28" s="9" t="s">
        <v>603</v>
      </c>
      <c r="L28" s="9" t="s">
        <v>603</v>
      </c>
      <c r="M28" s="9" t="s">
        <v>603</v>
      </c>
      <c r="N28" s="9" t="s">
        <v>603</v>
      </c>
      <c r="O28" s="8"/>
    </row>
    <row r="29" spans="1:15" x14ac:dyDescent="0.2">
      <c r="A29" s="12" t="s">
        <v>186</v>
      </c>
      <c r="B29" s="8" t="s">
        <v>603</v>
      </c>
      <c r="C29" s="8" t="s">
        <v>603</v>
      </c>
      <c r="D29" s="8" t="s">
        <v>603</v>
      </c>
      <c r="E29" s="8" t="s">
        <v>603</v>
      </c>
      <c r="F29" s="8" t="s">
        <v>603</v>
      </c>
      <c r="G29" s="8" t="s">
        <v>603</v>
      </c>
      <c r="H29" s="8" t="s">
        <v>603</v>
      </c>
      <c r="I29" s="8" t="s">
        <v>603</v>
      </c>
      <c r="J29" s="9" t="s">
        <v>603</v>
      </c>
      <c r="K29" s="9" t="s">
        <v>603</v>
      </c>
      <c r="L29" s="9" t="s">
        <v>603</v>
      </c>
      <c r="M29" s="9" t="s">
        <v>603</v>
      </c>
      <c r="N29" s="9" t="s">
        <v>603</v>
      </c>
      <c r="O29" s="8"/>
    </row>
    <row r="30" spans="1:15" x14ac:dyDescent="0.2">
      <c r="A30" s="12" t="s">
        <v>187</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
      <c r="A31" s="12" t="s">
        <v>188</v>
      </c>
      <c r="B31" s="8" t="s">
        <v>603</v>
      </c>
      <c r="C31" s="8" t="s">
        <v>603</v>
      </c>
      <c r="D31" s="8" t="s">
        <v>603</v>
      </c>
      <c r="E31" s="8" t="s">
        <v>603</v>
      </c>
      <c r="F31" s="8" t="s">
        <v>603</v>
      </c>
      <c r="G31" s="8" t="s">
        <v>603</v>
      </c>
      <c r="H31" s="8" t="s">
        <v>603</v>
      </c>
      <c r="I31" s="8" t="s">
        <v>603</v>
      </c>
      <c r="J31" s="9" t="s">
        <v>603</v>
      </c>
      <c r="K31" s="9" t="s">
        <v>603</v>
      </c>
      <c r="L31" s="9" t="s">
        <v>603</v>
      </c>
      <c r="M31" s="9" t="s">
        <v>603</v>
      </c>
      <c r="N31" s="9" t="s">
        <v>603</v>
      </c>
      <c r="O31" s="8"/>
    </row>
    <row r="32" spans="1:15" x14ac:dyDescent="0.2">
      <c r="A32" s="12" t="s">
        <v>189</v>
      </c>
      <c r="B32" s="8" t="s">
        <v>603</v>
      </c>
      <c r="C32" s="8" t="s">
        <v>603</v>
      </c>
      <c r="D32" s="8" t="s">
        <v>603</v>
      </c>
      <c r="E32" s="8" t="s">
        <v>603</v>
      </c>
      <c r="F32" s="8" t="s">
        <v>603</v>
      </c>
      <c r="G32" s="8" t="s">
        <v>603</v>
      </c>
      <c r="H32" s="8" t="s">
        <v>603</v>
      </c>
      <c r="I32" s="8" t="s">
        <v>603</v>
      </c>
      <c r="J32" s="9" t="s">
        <v>603</v>
      </c>
      <c r="K32" s="9" t="s">
        <v>603</v>
      </c>
      <c r="L32" s="9" t="s">
        <v>603</v>
      </c>
      <c r="M32" s="9" t="s">
        <v>603</v>
      </c>
      <c r="N32" s="9" t="s">
        <v>603</v>
      </c>
      <c r="O32" s="8"/>
    </row>
    <row r="33" spans="1:15" x14ac:dyDescent="0.2">
      <c r="A33" s="12" t="s">
        <v>190</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
      <c r="A34" s="12" t="s">
        <v>191</v>
      </c>
      <c r="B34" s="8" t="s">
        <v>603</v>
      </c>
      <c r="C34" s="8" t="s">
        <v>603</v>
      </c>
      <c r="D34" s="8" t="s">
        <v>603</v>
      </c>
      <c r="E34" s="8" t="s">
        <v>603</v>
      </c>
      <c r="F34" s="8" t="s">
        <v>603</v>
      </c>
      <c r="G34" s="8" t="s">
        <v>603</v>
      </c>
      <c r="H34" s="8" t="s">
        <v>603</v>
      </c>
      <c r="I34" s="8" t="s">
        <v>603</v>
      </c>
      <c r="J34" s="9" t="s">
        <v>603</v>
      </c>
      <c r="K34" s="9" t="s">
        <v>603</v>
      </c>
      <c r="L34" s="9" t="s">
        <v>603</v>
      </c>
      <c r="M34" s="9" t="s">
        <v>603</v>
      </c>
      <c r="N34" s="9" t="s">
        <v>603</v>
      </c>
      <c r="O34" s="8"/>
    </row>
    <row r="35" spans="1:15" x14ac:dyDescent="0.2">
      <c r="A35" s="12" t="s">
        <v>192</v>
      </c>
      <c r="B35" s="8" t="s">
        <v>603</v>
      </c>
      <c r="C35" s="8" t="s">
        <v>603</v>
      </c>
      <c r="D35" s="8" t="s">
        <v>603</v>
      </c>
      <c r="E35" s="8" t="s">
        <v>603</v>
      </c>
      <c r="F35" s="8" t="s">
        <v>603</v>
      </c>
      <c r="G35" s="8" t="s">
        <v>603</v>
      </c>
      <c r="H35" s="8" t="s">
        <v>603</v>
      </c>
      <c r="I35" s="8" t="s">
        <v>603</v>
      </c>
      <c r="J35" s="9" t="s">
        <v>603</v>
      </c>
      <c r="K35" s="9" t="s">
        <v>603</v>
      </c>
      <c r="L35" s="9" t="s">
        <v>603</v>
      </c>
      <c r="M35" s="9" t="s">
        <v>603</v>
      </c>
      <c r="N35" s="9" t="s">
        <v>603</v>
      </c>
      <c r="O35" s="8"/>
    </row>
    <row r="36" spans="1:15" x14ac:dyDescent="0.2">
      <c r="A36" s="12" t="s">
        <v>193</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
      <c r="A37" s="12" t="s">
        <v>194</v>
      </c>
      <c r="B37" s="8" t="s">
        <v>603</v>
      </c>
      <c r="C37" s="8" t="s">
        <v>603</v>
      </c>
      <c r="D37" s="8" t="s">
        <v>603</v>
      </c>
      <c r="E37" s="8" t="s">
        <v>603</v>
      </c>
      <c r="F37" s="8" t="s">
        <v>603</v>
      </c>
      <c r="G37" s="8" t="s">
        <v>603</v>
      </c>
      <c r="H37" s="8" t="s">
        <v>603</v>
      </c>
      <c r="I37" s="8" t="s">
        <v>603</v>
      </c>
      <c r="J37" s="9" t="s">
        <v>603</v>
      </c>
      <c r="K37" s="9" t="s">
        <v>603</v>
      </c>
      <c r="L37" s="9" t="s">
        <v>603</v>
      </c>
      <c r="M37" s="9" t="s">
        <v>603</v>
      </c>
      <c r="N37" s="9" t="s">
        <v>603</v>
      </c>
      <c r="O37" s="8"/>
    </row>
    <row r="38" spans="1:15" x14ac:dyDescent="0.2">
      <c r="A38" s="12" t="s">
        <v>195</v>
      </c>
      <c r="B38" s="8" t="s">
        <v>603</v>
      </c>
      <c r="C38" s="8" t="s">
        <v>603</v>
      </c>
      <c r="D38" s="8" t="s">
        <v>603</v>
      </c>
      <c r="E38" s="8" t="s">
        <v>603</v>
      </c>
      <c r="F38" s="8" t="s">
        <v>603</v>
      </c>
      <c r="G38" s="8" t="s">
        <v>603</v>
      </c>
      <c r="H38" s="8" t="s">
        <v>603</v>
      </c>
      <c r="I38" s="8" t="s">
        <v>603</v>
      </c>
      <c r="J38" s="9" t="s">
        <v>603</v>
      </c>
      <c r="K38" s="9" t="s">
        <v>603</v>
      </c>
      <c r="L38" s="9" t="s">
        <v>603</v>
      </c>
      <c r="M38" s="9" t="s">
        <v>603</v>
      </c>
      <c r="N38" s="9" t="s">
        <v>603</v>
      </c>
      <c r="O38" s="8"/>
    </row>
    <row r="39" spans="1:15" x14ac:dyDescent="0.2">
      <c r="A39" s="12" t="s">
        <v>196</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
      <c r="A40" s="12" t="s">
        <v>197</v>
      </c>
      <c r="B40" s="8" t="s">
        <v>603</v>
      </c>
      <c r="C40" s="8" t="s">
        <v>603</v>
      </c>
      <c r="D40" s="8" t="s">
        <v>603</v>
      </c>
      <c r="E40" s="8" t="s">
        <v>603</v>
      </c>
      <c r="F40" s="8" t="s">
        <v>603</v>
      </c>
      <c r="G40" s="8" t="s">
        <v>603</v>
      </c>
      <c r="H40" s="8" t="s">
        <v>603</v>
      </c>
      <c r="I40" s="8" t="s">
        <v>603</v>
      </c>
      <c r="J40" s="9" t="s">
        <v>603</v>
      </c>
      <c r="K40" s="9" t="s">
        <v>603</v>
      </c>
      <c r="L40" s="9" t="s">
        <v>603</v>
      </c>
      <c r="M40" s="9" t="s">
        <v>603</v>
      </c>
      <c r="N40" s="9" t="s">
        <v>603</v>
      </c>
      <c r="O40" s="8"/>
    </row>
    <row r="41" spans="1:15" x14ac:dyDescent="0.2">
      <c r="A41" s="12" t="s">
        <v>198</v>
      </c>
      <c r="B41" s="8" t="s">
        <v>603</v>
      </c>
      <c r="C41" s="8" t="s">
        <v>603</v>
      </c>
      <c r="D41" s="8" t="s">
        <v>603</v>
      </c>
      <c r="E41" s="8" t="s">
        <v>603</v>
      </c>
      <c r="F41" s="8" t="s">
        <v>603</v>
      </c>
      <c r="G41" s="8" t="s">
        <v>603</v>
      </c>
      <c r="H41" s="8" t="s">
        <v>603</v>
      </c>
      <c r="I41" s="8" t="s">
        <v>603</v>
      </c>
      <c r="J41" s="9" t="s">
        <v>603</v>
      </c>
      <c r="K41" s="9" t="s">
        <v>603</v>
      </c>
      <c r="L41" s="9" t="s">
        <v>603</v>
      </c>
      <c r="M41" s="9" t="s">
        <v>603</v>
      </c>
      <c r="N41" s="9" t="s">
        <v>603</v>
      </c>
      <c r="O41" s="8"/>
    </row>
    <row r="42" spans="1:15" x14ac:dyDescent="0.2">
      <c r="A42" s="12" t="s">
        <v>199</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
      <c r="A43" s="12" t="s">
        <v>200</v>
      </c>
      <c r="B43" s="8" t="s">
        <v>603</v>
      </c>
      <c r="C43" s="8" t="s">
        <v>603</v>
      </c>
      <c r="D43" s="8" t="s">
        <v>603</v>
      </c>
      <c r="E43" s="8" t="s">
        <v>603</v>
      </c>
      <c r="F43" s="8" t="s">
        <v>603</v>
      </c>
      <c r="G43" s="8" t="s">
        <v>603</v>
      </c>
      <c r="H43" s="8" t="s">
        <v>603</v>
      </c>
      <c r="I43" s="8" t="s">
        <v>603</v>
      </c>
      <c r="J43" s="9" t="s">
        <v>603</v>
      </c>
      <c r="K43" s="9" t="s">
        <v>603</v>
      </c>
      <c r="L43" s="9" t="s">
        <v>603</v>
      </c>
      <c r="M43" s="9" t="s">
        <v>603</v>
      </c>
      <c r="N43" s="9" t="s">
        <v>603</v>
      </c>
      <c r="O43" s="8"/>
    </row>
    <row r="44" spans="1:15" x14ac:dyDescent="0.2">
      <c r="A44" s="12" t="s">
        <v>201</v>
      </c>
      <c r="B44" s="8" t="s">
        <v>603</v>
      </c>
      <c r="C44" s="8" t="s">
        <v>603</v>
      </c>
      <c r="D44" s="8" t="s">
        <v>603</v>
      </c>
      <c r="E44" s="8" t="s">
        <v>603</v>
      </c>
      <c r="F44" s="8" t="s">
        <v>603</v>
      </c>
      <c r="G44" s="8" t="s">
        <v>603</v>
      </c>
      <c r="H44" s="8" t="s">
        <v>603</v>
      </c>
      <c r="I44" s="8" t="s">
        <v>603</v>
      </c>
      <c r="J44" s="9" t="s">
        <v>603</v>
      </c>
      <c r="K44" s="9" t="s">
        <v>603</v>
      </c>
      <c r="L44" s="9" t="s">
        <v>603</v>
      </c>
      <c r="M44" s="9" t="s">
        <v>603</v>
      </c>
      <c r="N44" s="9" t="s">
        <v>603</v>
      </c>
      <c r="O44" s="8"/>
    </row>
    <row r="45" spans="1:15" x14ac:dyDescent="0.2">
      <c r="A45" s="12" t="s">
        <v>202</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
      <c r="A46" s="12" t="s">
        <v>203</v>
      </c>
      <c r="B46" s="8" t="s">
        <v>603</v>
      </c>
      <c r="C46" s="8" t="s">
        <v>603</v>
      </c>
      <c r="D46" s="8" t="s">
        <v>603</v>
      </c>
      <c r="E46" s="8" t="s">
        <v>603</v>
      </c>
      <c r="F46" s="8" t="s">
        <v>603</v>
      </c>
      <c r="G46" s="8" t="s">
        <v>603</v>
      </c>
      <c r="H46" s="8" t="s">
        <v>603</v>
      </c>
      <c r="I46" s="8" t="s">
        <v>603</v>
      </c>
      <c r="J46" s="9" t="s">
        <v>603</v>
      </c>
      <c r="K46" s="9" t="s">
        <v>603</v>
      </c>
      <c r="L46" s="9" t="s">
        <v>603</v>
      </c>
      <c r="M46" s="9" t="s">
        <v>603</v>
      </c>
      <c r="N46" s="9" t="s">
        <v>603</v>
      </c>
      <c r="O46" s="8"/>
    </row>
    <row r="47" spans="1:15" x14ac:dyDescent="0.2">
      <c r="A47" s="12" t="s">
        <v>204</v>
      </c>
      <c r="B47" s="8" t="s">
        <v>603</v>
      </c>
      <c r="C47" s="8" t="s">
        <v>603</v>
      </c>
      <c r="D47" s="8" t="s">
        <v>603</v>
      </c>
      <c r="E47" s="8" t="s">
        <v>603</v>
      </c>
      <c r="F47" s="8" t="s">
        <v>603</v>
      </c>
      <c r="G47" s="8" t="s">
        <v>603</v>
      </c>
      <c r="H47" s="8" t="s">
        <v>603</v>
      </c>
      <c r="I47" s="8" t="s">
        <v>603</v>
      </c>
      <c r="J47" s="9" t="s">
        <v>603</v>
      </c>
      <c r="K47" s="9" t="s">
        <v>603</v>
      </c>
      <c r="L47" s="9" t="s">
        <v>603</v>
      </c>
      <c r="M47" s="9" t="s">
        <v>603</v>
      </c>
      <c r="N47" s="9" t="s">
        <v>603</v>
      </c>
      <c r="O47" s="8"/>
    </row>
    <row r="48" spans="1:15" x14ac:dyDescent="0.2">
      <c r="A48" s="12" t="s">
        <v>205</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
      <c r="A49" s="12" t="s">
        <v>206</v>
      </c>
      <c r="B49" s="8" t="s">
        <v>603</v>
      </c>
      <c r="C49" s="8" t="s">
        <v>603</v>
      </c>
      <c r="D49" s="8" t="s">
        <v>603</v>
      </c>
      <c r="E49" s="8" t="s">
        <v>603</v>
      </c>
      <c r="F49" s="8" t="s">
        <v>603</v>
      </c>
      <c r="G49" s="8" t="s">
        <v>603</v>
      </c>
      <c r="H49" s="8" t="s">
        <v>603</v>
      </c>
      <c r="I49" s="8" t="s">
        <v>603</v>
      </c>
      <c r="J49" s="9" t="s">
        <v>603</v>
      </c>
      <c r="K49" s="9" t="s">
        <v>603</v>
      </c>
      <c r="L49" s="9" t="s">
        <v>603</v>
      </c>
      <c r="M49" s="9" t="s">
        <v>603</v>
      </c>
      <c r="N49" s="9" t="s">
        <v>603</v>
      </c>
      <c r="O49" s="8"/>
    </row>
    <row r="50" spans="1:15" x14ac:dyDescent="0.2">
      <c r="A50" s="12" t="s">
        <v>207</v>
      </c>
      <c r="B50" s="8" t="s">
        <v>603</v>
      </c>
      <c r="C50" s="8" t="s">
        <v>603</v>
      </c>
      <c r="D50" s="8" t="s">
        <v>603</v>
      </c>
      <c r="E50" s="8" t="s">
        <v>603</v>
      </c>
      <c r="F50" s="8" t="s">
        <v>603</v>
      </c>
      <c r="G50" s="8" t="s">
        <v>603</v>
      </c>
      <c r="H50" s="8" t="s">
        <v>603</v>
      </c>
      <c r="I50" s="8" t="s">
        <v>603</v>
      </c>
      <c r="J50" s="9" t="s">
        <v>603</v>
      </c>
      <c r="K50" s="9" t="s">
        <v>603</v>
      </c>
      <c r="L50" s="9" t="s">
        <v>603</v>
      </c>
      <c r="M50" s="9" t="s">
        <v>603</v>
      </c>
      <c r="N50" s="9" t="s">
        <v>603</v>
      </c>
      <c r="O50" s="8"/>
    </row>
    <row r="51" spans="1:15" x14ac:dyDescent="0.2">
      <c r="A51" s="12" t="s">
        <v>208</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
      <c r="A52" s="12" t="s">
        <v>209</v>
      </c>
      <c r="B52" s="8" t="s">
        <v>603</v>
      </c>
      <c r="C52" s="8" t="s">
        <v>603</v>
      </c>
      <c r="D52" s="8" t="s">
        <v>603</v>
      </c>
      <c r="E52" s="8" t="s">
        <v>603</v>
      </c>
      <c r="F52" s="8" t="s">
        <v>603</v>
      </c>
      <c r="G52" s="8" t="s">
        <v>603</v>
      </c>
      <c r="H52" s="8" t="s">
        <v>603</v>
      </c>
      <c r="I52" s="8" t="s">
        <v>603</v>
      </c>
      <c r="J52" s="9" t="s">
        <v>603</v>
      </c>
      <c r="K52" s="9" t="s">
        <v>603</v>
      </c>
      <c r="L52" s="9" t="s">
        <v>603</v>
      </c>
      <c r="M52" s="9" t="s">
        <v>603</v>
      </c>
      <c r="N52" s="9" t="s">
        <v>603</v>
      </c>
      <c r="O52" s="8"/>
    </row>
    <row r="53" spans="1:15" x14ac:dyDescent="0.2">
      <c r="A53" s="12" t="s">
        <v>210</v>
      </c>
      <c r="B53" s="8" t="s">
        <v>603</v>
      </c>
      <c r="C53" s="8" t="s">
        <v>603</v>
      </c>
      <c r="D53" s="8" t="s">
        <v>603</v>
      </c>
      <c r="E53" s="8" t="s">
        <v>603</v>
      </c>
      <c r="F53" s="8" t="s">
        <v>603</v>
      </c>
      <c r="G53" s="8" t="s">
        <v>603</v>
      </c>
      <c r="H53" s="8" t="s">
        <v>603</v>
      </c>
      <c r="I53" s="8" t="s">
        <v>603</v>
      </c>
      <c r="J53" s="9" t="s">
        <v>603</v>
      </c>
      <c r="K53" s="9" t="s">
        <v>603</v>
      </c>
      <c r="L53" s="9" t="s">
        <v>603</v>
      </c>
      <c r="M53" s="9" t="s">
        <v>603</v>
      </c>
      <c r="N53" s="9" t="s">
        <v>603</v>
      </c>
      <c r="O53" s="8"/>
    </row>
    <row r="54" spans="1:15" x14ac:dyDescent="0.2">
      <c r="A54" s="12" t="s">
        <v>211</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
      <c r="A55" s="12" t="s">
        <v>212</v>
      </c>
      <c r="B55" s="8" t="s">
        <v>603</v>
      </c>
      <c r="C55" s="8" t="s">
        <v>603</v>
      </c>
      <c r="D55" s="8" t="s">
        <v>603</v>
      </c>
      <c r="E55" s="8" t="s">
        <v>603</v>
      </c>
      <c r="F55" s="8" t="s">
        <v>603</v>
      </c>
      <c r="G55" s="8" t="s">
        <v>603</v>
      </c>
      <c r="H55" s="8" t="s">
        <v>603</v>
      </c>
      <c r="I55" s="8" t="s">
        <v>603</v>
      </c>
      <c r="J55" s="9" t="s">
        <v>603</v>
      </c>
      <c r="K55" s="9" t="s">
        <v>603</v>
      </c>
      <c r="L55" s="9" t="s">
        <v>603</v>
      </c>
      <c r="M55" s="9" t="s">
        <v>603</v>
      </c>
      <c r="N55" s="9" t="s">
        <v>603</v>
      </c>
      <c r="O55" s="8"/>
    </row>
    <row r="56" spans="1:15" x14ac:dyDescent="0.2">
      <c r="A56" s="12" t="s">
        <v>213</v>
      </c>
      <c r="B56" s="8" t="s">
        <v>603</v>
      </c>
      <c r="C56" s="8" t="s">
        <v>603</v>
      </c>
      <c r="D56" s="8" t="s">
        <v>603</v>
      </c>
      <c r="E56" s="8" t="s">
        <v>603</v>
      </c>
      <c r="F56" s="8" t="s">
        <v>603</v>
      </c>
      <c r="G56" s="8" t="s">
        <v>603</v>
      </c>
      <c r="H56" s="8" t="s">
        <v>603</v>
      </c>
      <c r="I56" s="8" t="s">
        <v>603</v>
      </c>
      <c r="J56" s="9" t="s">
        <v>603</v>
      </c>
      <c r="K56" s="9" t="s">
        <v>603</v>
      </c>
      <c r="L56" s="9" t="s">
        <v>603</v>
      </c>
      <c r="M56" s="9" t="s">
        <v>603</v>
      </c>
      <c r="N56" s="9" t="s">
        <v>603</v>
      </c>
      <c r="O56" s="8"/>
    </row>
    <row r="57" spans="1:15" x14ac:dyDescent="0.2">
      <c r="A57" s="12" t="s">
        <v>214</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
      <c r="A58" s="12" t="s">
        <v>215</v>
      </c>
      <c r="B58" s="8" t="s">
        <v>603</v>
      </c>
      <c r="C58" s="8" t="s">
        <v>603</v>
      </c>
      <c r="D58" s="8" t="s">
        <v>603</v>
      </c>
      <c r="E58" s="8" t="s">
        <v>603</v>
      </c>
      <c r="F58" s="8" t="s">
        <v>603</v>
      </c>
      <c r="G58" s="8" t="s">
        <v>603</v>
      </c>
      <c r="H58" s="8" t="s">
        <v>603</v>
      </c>
      <c r="I58" s="8" t="s">
        <v>603</v>
      </c>
      <c r="J58" s="9" t="s">
        <v>603</v>
      </c>
      <c r="K58" s="9" t="s">
        <v>603</v>
      </c>
      <c r="L58" s="9" t="s">
        <v>603</v>
      </c>
      <c r="M58" s="9" t="s">
        <v>603</v>
      </c>
      <c r="N58" s="9" t="s">
        <v>603</v>
      </c>
      <c r="O58" s="8"/>
    </row>
    <row r="59" spans="1:15" x14ac:dyDescent="0.2">
      <c r="A59" s="12" t="s">
        <v>216</v>
      </c>
      <c r="B59" s="8" t="s">
        <v>603</v>
      </c>
      <c r="C59" s="8" t="s">
        <v>603</v>
      </c>
      <c r="D59" s="8" t="s">
        <v>603</v>
      </c>
      <c r="E59" s="8" t="s">
        <v>603</v>
      </c>
      <c r="F59" s="8" t="s">
        <v>603</v>
      </c>
      <c r="G59" s="8" t="s">
        <v>603</v>
      </c>
      <c r="H59" s="8" t="s">
        <v>603</v>
      </c>
      <c r="I59" s="8" t="s">
        <v>603</v>
      </c>
      <c r="J59" s="9" t="s">
        <v>603</v>
      </c>
      <c r="K59" s="9" t="s">
        <v>603</v>
      </c>
      <c r="L59" s="9" t="s">
        <v>603</v>
      </c>
      <c r="M59" s="9" t="s">
        <v>603</v>
      </c>
      <c r="N59" s="9" t="s">
        <v>603</v>
      </c>
      <c r="O59" s="8"/>
    </row>
    <row r="60" spans="1:15" x14ac:dyDescent="0.2">
      <c r="A60" s="12" t="s">
        <v>217</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
      <c r="A61" s="12" t="s">
        <v>218</v>
      </c>
      <c r="B61" s="8" t="s">
        <v>603</v>
      </c>
      <c r="C61" s="8" t="s">
        <v>603</v>
      </c>
      <c r="D61" s="8" t="s">
        <v>603</v>
      </c>
      <c r="E61" s="8" t="s">
        <v>603</v>
      </c>
      <c r="F61" s="8" t="s">
        <v>603</v>
      </c>
      <c r="G61" s="8" t="s">
        <v>603</v>
      </c>
      <c r="H61" s="8" t="s">
        <v>603</v>
      </c>
      <c r="I61" s="8" t="s">
        <v>603</v>
      </c>
      <c r="J61" s="9" t="s">
        <v>603</v>
      </c>
      <c r="K61" s="9" t="s">
        <v>603</v>
      </c>
      <c r="L61" s="9" t="s">
        <v>603</v>
      </c>
      <c r="M61" s="9" t="s">
        <v>603</v>
      </c>
      <c r="N61" s="9" t="s">
        <v>603</v>
      </c>
      <c r="O61" s="8"/>
    </row>
    <row r="62" spans="1:15" x14ac:dyDescent="0.2">
      <c r="A62" s="12" t="s">
        <v>219</v>
      </c>
      <c r="B62" s="8" t="s">
        <v>603</v>
      </c>
      <c r="C62" s="8" t="s">
        <v>603</v>
      </c>
      <c r="D62" s="8" t="s">
        <v>603</v>
      </c>
      <c r="E62" s="8" t="s">
        <v>603</v>
      </c>
      <c r="F62" s="8" t="s">
        <v>603</v>
      </c>
      <c r="G62" s="8" t="s">
        <v>603</v>
      </c>
      <c r="H62" s="8" t="s">
        <v>603</v>
      </c>
      <c r="I62" s="8" t="s">
        <v>603</v>
      </c>
      <c r="J62" s="9" t="s">
        <v>603</v>
      </c>
      <c r="K62" s="9" t="s">
        <v>603</v>
      </c>
      <c r="L62" s="9" t="s">
        <v>603</v>
      </c>
      <c r="M62" s="9" t="s">
        <v>603</v>
      </c>
      <c r="N62" s="9" t="s">
        <v>603</v>
      </c>
      <c r="O62" s="8"/>
    </row>
    <row r="63" spans="1:15" x14ac:dyDescent="0.2">
      <c r="A63" s="12" t="s">
        <v>220</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
      <c r="A64" s="12" t="s">
        <v>221</v>
      </c>
      <c r="B64" s="8" t="s">
        <v>603</v>
      </c>
      <c r="C64" s="8" t="s">
        <v>603</v>
      </c>
      <c r="D64" s="8" t="s">
        <v>603</v>
      </c>
      <c r="E64" s="8" t="s">
        <v>603</v>
      </c>
      <c r="F64" s="8" t="s">
        <v>603</v>
      </c>
      <c r="G64" s="8" t="s">
        <v>603</v>
      </c>
      <c r="H64" s="8" t="s">
        <v>603</v>
      </c>
      <c r="I64" s="8" t="s">
        <v>603</v>
      </c>
      <c r="J64" s="9" t="s">
        <v>603</v>
      </c>
      <c r="K64" s="9" t="s">
        <v>603</v>
      </c>
      <c r="L64" s="9" t="s">
        <v>603</v>
      </c>
      <c r="M64" s="9" t="s">
        <v>603</v>
      </c>
      <c r="N64" s="9" t="s">
        <v>603</v>
      </c>
      <c r="O64" s="8"/>
    </row>
    <row r="65" spans="1:15" x14ac:dyDescent="0.2">
      <c r="A65" s="12" t="s">
        <v>222</v>
      </c>
      <c r="B65" s="8" t="s">
        <v>603</v>
      </c>
      <c r="C65" s="8" t="s">
        <v>603</v>
      </c>
      <c r="D65" s="8" t="s">
        <v>603</v>
      </c>
      <c r="E65" s="8" t="s">
        <v>603</v>
      </c>
      <c r="F65" s="8" t="s">
        <v>603</v>
      </c>
      <c r="G65" s="8" t="s">
        <v>603</v>
      </c>
      <c r="H65" s="8" t="s">
        <v>603</v>
      </c>
      <c r="I65" s="8" t="s">
        <v>603</v>
      </c>
      <c r="J65" s="9" t="s">
        <v>603</v>
      </c>
      <c r="K65" s="9" t="s">
        <v>603</v>
      </c>
      <c r="L65" s="9" t="s">
        <v>603</v>
      </c>
      <c r="M65" s="9" t="s">
        <v>603</v>
      </c>
      <c r="N65" s="9" t="s">
        <v>603</v>
      </c>
      <c r="O65" s="8"/>
    </row>
    <row r="66" spans="1:15" x14ac:dyDescent="0.2">
      <c r="A66" s="12" t="s">
        <v>223</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
      <c r="A67" s="12" t="s">
        <v>224</v>
      </c>
      <c r="B67" s="8" t="s">
        <v>603</v>
      </c>
      <c r="C67" s="8" t="s">
        <v>603</v>
      </c>
      <c r="D67" s="8" t="s">
        <v>603</v>
      </c>
      <c r="E67" s="8" t="s">
        <v>603</v>
      </c>
      <c r="F67" s="8" t="s">
        <v>603</v>
      </c>
      <c r="G67" s="8" t="s">
        <v>603</v>
      </c>
      <c r="H67" s="8" t="s">
        <v>603</v>
      </c>
      <c r="I67" s="8" t="s">
        <v>603</v>
      </c>
      <c r="J67" s="9" t="s">
        <v>603</v>
      </c>
      <c r="K67" s="9" t="s">
        <v>603</v>
      </c>
      <c r="L67" s="9" t="s">
        <v>603</v>
      </c>
      <c r="M67" s="9" t="s">
        <v>603</v>
      </c>
      <c r="N67" s="9" t="s">
        <v>603</v>
      </c>
      <c r="O67" s="8"/>
    </row>
    <row r="68" spans="1:15" x14ac:dyDescent="0.2">
      <c r="A68" s="12" t="s">
        <v>225</v>
      </c>
      <c r="B68" s="8" t="s">
        <v>603</v>
      </c>
      <c r="C68" s="8" t="s">
        <v>603</v>
      </c>
      <c r="D68" s="8" t="s">
        <v>603</v>
      </c>
      <c r="E68" s="8" t="s">
        <v>603</v>
      </c>
      <c r="F68" s="8" t="s">
        <v>603</v>
      </c>
      <c r="G68" s="8" t="s">
        <v>603</v>
      </c>
      <c r="H68" s="8" t="s">
        <v>603</v>
      </c>
      <c r="I68" s="8" t="s">
        <v>603</v>
      </c>
      <c r="J68" s="9" t="s">
        <v>603</v>
      </c>
      <c r="K68" s="9" t="s">
        <v>603</v>
      </c>
      <c r="L68" s="9" t="s">
        <v>603</v>
      </c>
      <c r="M68" s="9" t="s">
        <v>603</v>
      </c>
      <c r="N68" s="9" t="s">
        <v>603</v>
      </c>
      <c r="O68" s="8"/>
    </row>
    <row r="69" spans="1:15" x14ac:dyDescent="0.2">
      <c r="A69" s="12" t="s">
        <v>226</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
      <c r="A70" s="12" t="s">
        <v>227</v>
      </c>
      <c r="B70" s="8" t="s">
        <v>603</v>
      </c>
      <c r="C70" s="8" t="s">
        <v>603</v>
      </c>
      <c r="D70" s="8" t="s">
        <v>603</v>
      </c>
      <c r="E70" s="8" t="s">
        <v>603</v>
      </c>
      <c r="F70" s="8" t="s">
        <v>603</v>
      </c>
      <c r="G70" s="8" t="s">
        <v>603</v>
      </c>
      <c r="H70" s="8" t="s">
        <v>603</v>
      </c>
      <c r="I70" s="8" t="s">
        <v>603</v>
      </c>
      <c r="J70" s="9" t="s">
        <v>603</v>
      </c>
      <c r="K70" s="9" t="s">
        <v>603</v>
      </c>
      <c r="L70" s="9" t="s">
        <v>603</v>
      </c>
      <c r="M70" s="9" t="s">
        <v>603</v>
      </c>
      <c r="N70" s="9" t="s">
        <v>603</v>
      </c>
      <c r="O70" s="8"/>
    </row>
    <row r="71" spans="1:15" x14ac:dyDescent="0.2">
      <c r="A71" s="12" t="s">
        <v>228</v>
      </c>
      <c r="B71" s="8" t="s">
        <v>603</v>
      </c>
      <c r="C71" s="8" t="s">
        <v>603</v>
      </c>
      <c r="D71" s="8" t="s">
        <v>603</v>
      </c>
      <c r="E71" s="8" t="s">
        <v>603</v>
      </c>
      <c r="F71" s="8" t="s">
        <v>603</v>
      </c>
      <c r="G71" s="8" t="s">
        <v>603</v>
      </c>
      <c r="H71" s="8" t="s">
        <v>603</v>
      </c>
      <c r="I71" s="8" t="s">
        <v>603</v>
      </c>
      <c r="J71" s="9" t="s">
        <v>603</v>
      </c>
      <c r="K71" s="9" t="s">
        <v>603</v>
      </c>
      <c r="L71" s="9" t="s">
        <v>603</v>
      </c>
      <c r="M71" s="9" t="s">
        <v>603</v>
      </c>
      <c r="N71" s="9" t="s">
        <v>603</v>
      </c>
      <c r="O71" s="8"/>
    </row>
    <row r="72" spans="1:15" x14ac:dyDescent="0.2">
      <c r="A72" s="12" t="s">
        <v>229</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
      <c r="A73" s="12" t="s">
        <v>230</v>
      </c>
      <c r="B73" s="8" t="s">
        <v>603</v>
      </c>
      <c r="C73" s="8" t="s">
        <v>603</v>
      </c>
      <c r="D73" s="8" t="s">
        <v>603</v>
      </c>
      <c r="E73" s="8" t="s">
        <v>603</v>
      </c>
      <c r="F73" s="8" t="s">
        <v>603</v>
      </c>
      <c r="G73" s="8" t="s">
        <v>603</v>
      </c>
      <c r="H73" s="8" t="s">
        <v>603</v>
      </c>
      <c r="I73" s="8" t="s">
        <v>603</v>
      </c>
      <c r="J73" s="9" t="s">
        <v>603</v>
      </c>
      <c r="K73" s="9" t="s">
        <v>603</v>
      </c>
      <c r="L73" s="9" t="s">
        <v>603</v>
      </c>
      <c r="M73" s="9" t="s">
        <v>603</v>
      </c>
      <c r="N73" s="9" t="s">
        <v>603</v>
      </c>
      <c r="O73" s="8"/>
    </row>
    <row r="74" spans="1:15" x14ac:dyDescent="0.2">
      <c r="A74" s="12" t="s">
        <v>231</v>
      </c>
      <c r="B74" s="8" t="s">
        <v>603</v>
      </c>
      <c r="C74" s="8" t="s">
        <v>603</v>
      </c>
      <c r="D74" s="8" t="s">
        <v>603</v>
      </c>
      <c r="E74" s="8" t="s">
        <v>603</v>
      </c>
      <c r="F74" s="8" t="s">
        <v>603</v>
      </c>
      <c r="G74" s="8" t="s">
        <v>603</v>
      </c>
      <c r="H74" s="8" t="s">
        <v>603</v>
      </c>
      <c r="I74" s="8" t="s">
        <v>603</v>
      </c>
      <c r="J74" s="9" t="s">
        <v>603</v>
      </c>
      <c r="K74" s="9" t="s">
        <v>603</v>
      </c>
      <c r="L74" s="9" t="s">
        <v>603</v>
      </c>
      <c r="M74" s="9" t="s">
        <v>603</v>
      </c>
      <c r="N74" s="9" t="s">
        <v>603</v>
      </c>
      <c r="O74" s="8"/>
    </row>
    <row r="75" spans="1:15" x14ac:dyDescent="0.2">
      <c r="A75" s="12" t="s">
        <v>232</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
      <c r="A76" s="12" t="s">
        <v>233</v>
      </c>
      <c r="B76" s="8" t="s">
        <v>603</v>
      </c>
      <c r="C76" s="8" t="s">
        <v>603</v>
      </c>
      <c r="D76" s="8" t="s">
        <v>603</v>
      </c>
      <c r="E76" s="8" t="s">
        <v>603</v>
      </c>
      <c r="F76" s="8" t="s">
        <v>603</v>
      </c>
      <c r="G76" s="8" t="s">
        <v>603</v>
      </c>
      <c r="H76" s="8" t="s">
        <v>603</v>
      </c>
      <c r="I76" s="8" t="s">
        <v>603</v>
      </c>
      <c r="J76" s="9" t="s">
        <v>603</v>
      </c>
      <c r="K76" s="9" t="s">
        <v>603</v>
      </c>
      <c r="L76" s="9" t="s">
        <v>603</v>
      </c>
      <c r="M76" s="9" t="s">
        <v>603</v>
      </c>
      <c r="N76" s="9" t="s">
        <v>603</v>
      </c>
      <c r="O76" s="8"/>
    </row>
    <row r="77" spans="1:15" x14ac:dyDescent="0.2">
      <c r="A77" s="12" t="s">
        <v>234</v>
      </c>
      <c r="B77" s="8" t="s">
        <v>603</v>
      </c>
      <c r="C77" s="8" t="s">
        <v>603</v>
      </c>
      <c r="D77" s="8" t="s">
        <v>603</v>
      </c>
      <c r="E77" s="8" t="s">
        <v>603</v>
      </c>
      <c r="F77" s="8" t="s">
        <v>603</v>
      </c>
      <c r="G77" s="8" t="s">
        <v>603</v>
      </c>
      <c r="H77" s="8" t="s">
        <v>603</v>
      </c>
      <c r="I77" s="8" t="s">
        <v>603</v>
      </c>
      <c r="J77" s="9" t="s">
        <v>603</v>
      </c>
      <c r="K77" s="9" t="s">
        <v>603</v>
      </c>
      <c r="L77" s="9" t="s">
        <v>603</v>
      </c>
      <c r="M77" s="9" t="s">
        <v>603</v>
      </c>
      <c r="N77" s="9" t="s">
        <v>603</v>
      </c>
      <c r="O77" s="8"/>
    </row>
    <row r="78" spans="1:15" x14ac:dyDescent="0.2">
      <c r="A78" s="12" t="s">
        <v>235</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
      <c r="A79" s="12" t="s">
        <v>236</v>
      </c>
      <c r="B79" s="8" t="s">
        <v>603</v>
      </c>
      <c r="C79" s="8" t="s">
        <v>603</v>
      </c>
      <c r="D79" s="8" t="s">
        <v>603</v>
      </c>
      <c r="E79" s="8" t="s">
        <v>603</v>
      </c>
      <c r="F79" s="8" t="s">
        <v>603</v>
      </c>
      <c r="G79" s="8" t="s">
        <v>603</v>
      </c>
      <c r="H79" s="8" t="s">
        <v>603</v>
      </c>
      <c r="I79" s="8" t="s">
        <v>603</v>
      </c>
      <c r="J79" s="9" t="s">
        <v>603</v>
      </c>
      <c r="K79" s="9" t="s">
        <v>603</v>
      </c>
      <c r="L79" s="9" t="s">
        <v>603</v>
      </c>
      <c r="M79" s="9" t="s">
        <v>603</v>
      </c>
      <c r="N79" s="9" t="s">
        <v>603</v>
      </c>
      <c r="O79" s="8"/>
    </row>
    <row r="80" spans="1:15" x14ac:dyDescent="0.2">
      <c r="A80" s="12" t="s">
        <v>237</v>
      </c>
      <c r="B80" s="8" t="s">
        <v>603</v>
      </c>
      <c r="C80" s="8" t="s">
        <v>603</v>
      </c>
      <c r="D80" s="8" t="s">
        <v>603</v>
      </c>
      <c r="E80" s="8" t="s">
        <v>603</v>
      </c>
      <c r="F80" s="8" t="s">
        <v>603</v>
      </c>
      <c r="G80" s="8" t="s">
        <v>603</v>
      </c>
      <c r="H80" s="8" t="s">
        <v>603</v>
      </c>
      <c r="I80" s="8" t="s">
        <v>603</v>
      </c>
      <c r="J80" s="9" t="s">
        <v>603</v>
      </c>
      <c r="K80" s="9" t="s">
        <v>603</v>
      </c>
      <c r="L80" s="9" t="s">
        <v>603</v>
      </c>
      <c r="M80" s="9" t="s">
        <v>603</v>
      </c>
      <c r="N80" s="9" t="s">
        <v>603</v>
      </c>
      <c r="O80" s="8"/>
    </row>
    <row r="81" spans="1:15" x14ac:dyDescent="0.2">
      <c r="A81" s="12" t="s">
        <v>238</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
      <c r="A82" s="12" t="s">
        <v>239</v>
      </c>
      <c r="B82" s="8" t="s">
        <v>603</v>
      </c>
      <c r="C82" s="8" t="s">
        <v>603</v>
      </c>
      <c r="D82" s="8" t="s">
        <v>603</v>
      </c>
      <c r="E82" s="8" t="s">
        <v>603</v>
      </c>
      <c r="F82" s="8" t="s">
        <v>603</v>
      </c>
      <c r="G82" s="8" t="s">
        <v>603</v>
      </c>
      <c r="H82" s="8" t="s">
        <v>603</v>
      </c>
      <c r="I82" s="8" t="s">
        <v>603</v>
      </c>
      <c r="J82" s="9" t="s">
        <v>603</v>
      </c>
      <c r="K82" s="9" t="s">
        <v>603</v>
      </c>
      <c r="L82" s="9" t="s">
        <v>603</v>
      </c>
      <c r="M82" s="9" t="s">
        <v>603</v>
      </c>
      <c r="N82" s="9" t="s">
        <v>603</v>
      </c>
      <c r="O82" s="8"/>
    </row>
    <row r="83" spans="1:15" x14ac:dyDescent="0.2">
      <c r="A83" s="12" t="s">
        <v>240</v>
      </c>
      <c r="B83" s="8" t="s">
        <v>603</v>
      </c>
      <c r="C83" s="8" t="s">
        <v>603</v>
      </c>
      <c r="D83" s="8" t="s">
        <v>603</v>
      </c>
      <c r="E83" s="8" t="s">
        <v>603</v>
      </c>
      <c r="F83" s="8" t="s">
        <v>603</v>
      </c>
      <c r="G83" s="8" t="s">
        <v>603</v>
      </c>
      <c r="H83" s="8" t="s">
        <v>603</v>
      </c>
      <c r="I83" s="8" t="s">
        <v>603</v>
      </c>
      <c r="J83" s="9" t="s">
        <v>603</v>
      </c>
      <c r="K83" s="9" t="s">
        <v>603</v>
      </c>
      <c r="L83" s="9" t="s">
        <v>603</v>
      </c>
      <c r="M83" s="9" t="s">
        <v>603</v>
      </c>
      <c r="N83" s="9" t="s">
        <v>603</v>
      </c>
      <c r="O83" s="8"/>
    </row>
    <row r="84" spans="1:15" x14ac:dyDescent="0.2">
      <c r="A84" s="12" t="s">
        <v>241</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
      <c r="A85" s="12" t="s">
        <v>242</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
      <c r="A86" s="12" t="s">
        <v>243</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
      <c r="A87" s="12" t="s">
        <v>244</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
      <c r="A88" s="12" t="s">
        <v>245</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
      <c r="A89" s="12" t="s">
        <v>246</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
      <c r="A90" s="12" t="s">
        <v>247</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
      <c r="A91" s="12" t="s">
        <v>248</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
      <c r="A92" s="12" t="s">
        <v>249</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
      <c r="A93" s="12" t="s">
        <v>250</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
      <c r="A94" s="12" t="s">
        <v>251</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
      <c r="A95" s="12" t="s">
        <v>252</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
      <c r="A96" s="12" t="s">
        <v>253</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
      <c r="A97" s="12" t="s">
        <v>254</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
      <c r="A98" s="12" t="s">
        <v>255</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
      <c r="A99" s="12" t="s">
        <v>256</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
      <c r="A100" s="12" t="s">
        <v>257</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
      <c r="A101" s="12" t="s">
        <v>258</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
      <c r="A102" s="12" t="s">
        <v>259</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
      <c r="A103" s="12" t="s">
        <v>260</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
      <c r="A104" s="12" t="s">
        <v>261</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
      <c r="A105" s="12" t="s">
        <v>262</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
      <c r="A106" s="12" t="s">
        <v>263</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
      <c r="A107" s="12" t="s">
        <v>264</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
      <c r="A108" s="12" t="s">
        <v>265</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
      <c r="A109" s="12" t="s">
        <v>266</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
      <c r="A110" s="12" t="s">
        <v>267</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
      <c r="A111" s="12" t="s">
        <v>268</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
      <c r="A112" s="12" t="s">
        <v>269</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
      <c r="A113" s="12" t="s">
        <v>270</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
      <c r="A114" s="12" t="s">
        <v>271</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
      <c r="A115" s="12" t="s">
        <v>272</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
      <c r="A116" s="12" t="s">
        <v>273</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
      <c r="A117" s="12" t="s">
        <v>274</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
      <c r="A118" s="12" t="s">
        <v>275</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
      <c r="A119" s="12" t="s">
        <v>276</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
      <c r="A120" s="12" t="s">
        <v>277</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
      <c r="A121" s="12" t="s">
        <v>278</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
      <c r="A122" s="12" t="s">
        <v>279</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
      <c r="A123" s="12" t="s">
        <v>280</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
      <c r="A124" s="12" t="s">
        <v>281</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
      <c r="A125" s="12" t="s">
        <v>282</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
      <c r="A126" s="12" t="s">
        <v>283</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
      <c r="A127" s="12" t="s">
        <v>284</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
      <c r="A128" s="12" t="s">
        <v>285</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
      <c r="A129" s="12" t="s">
        <v>286</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
      <c r="A130" s="12" t="s">
        <v>287</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
      <c r="A131" s="12" t="s">
        <v>288</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
      <c r="A132" s="12" t="s">
        <v>289</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
      <c r="A133" s="12" t="s">
        <v>290</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
      <c r="A134" s="12" t="s">
        <v>291</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
      <c r="A135" s="12" t="s">
        <v>292</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
      <c r="A136" s="12" t="s">
        <v>293</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
      <c r="A137" s="12" t="s">
        <v>294</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
      <c r="A138" s="12" t="s">
        <v>295</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
      <c r="A139" s="12" t="s">
        <v>296</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
      <c r="A140" s="12" t="s">
        <v>297</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
      <c r="A141" s="12" t="s">
        <v>298</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
      <c r="A142" s="12" t="s">
        <v>299</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
      <c r="A143" s="12" t="s">
        <v>300</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
      <c r="A144" s="12" t="s">
        <v>301</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
      <c r="A145" s="12" t="s">
        <v>302</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
      <c r="A146" s="12" t="s">
        <v>303</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
      <c r="A147" s="12" t="s">
        <v>304</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
      <c r="A148" s="12" t="s">
        <v>305</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
      <c r="A149" s="12" t="s">
        <v>306</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
      <c r="A150" s="12" t="s">
        <v>307</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
      <c r="A151" s="12" t="s">
        <v>308</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
      <c r="A152" s="12" t="s">
        <v>309</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
      <c r="A153" s="12" t="s">
        <v>310</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
      <c r="A154" s="12" t="s">
        <v>311</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
      <c r="A155" s="12" t="s">
        <v>312</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
      <c r="A156" s="12" t="s">
        <v>313</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
      <c r="A157" s="12" t="s">
        <v>314</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
      <c r="A158" s="12" t="s">
        <v>315</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
      <c r="A159" s="12" t="s">
        <v>316</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
      <c r="A160" s="12" t="s">
        <v>317</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
      <c r="A161" s="12" t="s">
        <v>318</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
      <c r="A162" s="12" t="s">
        <v>319</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
      <c r="A163" s="12" t="s">
        <v>320</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
      <c r="A164" s="12" t="s">
        <v>321</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
      <c r="A165" s="12" t="s">
        <v>322</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
      <c r="A166" s="12" t="s">
        <v>323</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
      <c r="A167" s="12" t="s">
        <v>324</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
      <c r="A168" s="12" t="s">
        <v>325</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
      <c r="A169" s="12" t="s">
        <v>326</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
      <c r="A170" s="12" t="s">
        <v>327</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
      <c r="A171" s="12" t="s">
        <v>328</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
      <c r="A172" s="12" t="s">
        <v>329</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
      <c r="A173" s="12" t="s">
        <v>330</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
      <c r="A174" s="12" t="s">
        <v>331</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
      <c r="A175" s="12" t="s">
        <v>332</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
      <c r="A176" s="12" t="s">
        <v>333</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
      <c r="A177" s="12" t="s">
        <v>334</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
      <c r="A178" s="12" t="s">
        <v>335</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
      <c r="A179" s="12" t="s">
        <v>336</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
      <c r="A180" s="12" t="s">
        <v>337</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
      <c r="A181" s="12" t="s">
        <v>338</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
      <c r="A182" s="12" t="s">
        <v>339</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
      <c r="A183" s="12" t="s">
        <v>340</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
      <c r="A184" s="12" t="s">
        <v>341</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
      <c r="A185" s="12" t="s">
        <v>342</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
      <c r="A186" s="12" t="s">
        <v>343</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
      <c r="A187" s="12" t="s">
        <v>344</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
      <c r="A188" s="12" t="s">
        <v>345</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
      <c r="A189" s="12" t="s">
        <v>346</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
      <c r="A190" s="12" t="s">
        <v>347</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
      <c r="A191" s="12" t="s">
        <v>348</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
      <c r="A192" s="12" t="s">
        <v>349</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
      <c r="A193" s="12" t="s">
        <v>350</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
      <c r="A194" s="12" t="s">
        <v>351</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
      <c r="A195" s="12" t="s">
        <v>352</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
      <c r="A196" s="12" t="s">
        <v>353</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
      <c r="A197" s="12" t="s">
        <v>354</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
      <c r="A198" s="12" t="s">
        <v>355</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
      <c r="A199" s="12" t="s">
        <v>356</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
      <c r="A200" s="12" t="s">
        <v>357</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
      <c r="A201" s="12" t="s">
        <v>358</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
      <c r="A202" s="12" t="s">
        <v>359</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
      <c r="A203" s="12" t="s">
        <v>360</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
      <c r="A204" s="12" t="s">
        <v>361</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
      <c r="A205" s="12" t="s">
        <v>362</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
      <c r="A206" s="12" t="s">
        <v>363</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
      <c r="A207" s="12" t="s">
        <v>364</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
      <c r="A208" s="12" t="s">
        <v>365</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
      <c r="A209" s="12" t="s">
        <v>366</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
      <c r="A210" s="12" t="s">
        <v>367</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
      <c r="A211" s="12" t="s">
        <v>368</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
      <c r="A212" s="12" t="s">
        <v>369</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
      <c r="A213" s="12" t="s">
        <v>370</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
      <c r="A214" s="12" t="s">
        <v>371</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
      <c r="A215" s="12" t="s">
        <v>372</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
      <c r="A216" s="12" t="s">
        <v>373</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
      <c r="A217" s="12" t="s">
        <v>374</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
      <c r="A218" s="12" t="s">
        <v>375</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
      <c r="A219" s="12" t="s">
        <v>376</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
      <c r="A220" s="12" t="s">
        <v>377</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
      <c r="A221" s="12" t="s">
        <v>378</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
      <c r="A222" s="12" t="s">
        <v>379</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
      <c r="A223" s="12" t="s">
        <v>380</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
      <c r="A224" s="12" t="s">
        <v>381</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
      <c r="A225" s="12" t="s">
        <v>382</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
      <c r="A226" s="12" t="s">
        <v>383</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
      <c r="A227" s="12" t="s">
        <v>384</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
      <c r="A228" s="12" t="s">
        <v>385</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
      <c r="A229" s="12" t="s">
        <v>386</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
      <c r="A230" s="12" t="s">
        <v>387</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
      <c r="A231" s="12" t="s">
        <v>388</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
      <c r="A232" s="12" t="s">
        <v>389</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
      <c r="A233" s="12" t="s">
        <v>390</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
      <c r="A234" s="12" t="s">
        <v>391</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
      <c r="A235" s="12" t="s">
        <v>392</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
      <c r="A236" s="12" t="s">
        <v>393</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
      <c r="A237" s="12" t="s">
        <v>394</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
      <c r="A238" s="12" t="s">
        <v>395</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
      <c r="A239" s="12" t="s">
        <v>396</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
      <c r="A240" s="12" t="s">
        <v>397</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
      <c r="A241" s="12" t="s">
        <v>398</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
      <c r="A242" s="12" t="s">
        <v>399</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
      <c r="A243" s="12" t="s">
        <v>400</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
      <c r="A244" s="12" t="s">
        <v>401</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
      <c r="A245" s="12" t="s">
        <v>402</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
      <c r="A246" s="12" t="s">
        <v>403</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
      <c r="A247" s="12" t="s">
        <v>404</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
      <c r="A248" s="12" t="s">
        <v>405</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
      <c r="A249" s="12" t="s">
        <v>406</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
      <c r="A250" s="12" t="s">
        <v>407</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
      <c r="A251" s="12" t="s">
        <v>408</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
      <c r="A252" s="12" t="s">
        <v>409</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
      <c r="A253" s="12" t="s">
        <v>410</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
      <c r="A254" s="12" t="s">
        <v>411</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
      <c r="A255" s="12" t="s">
        <v>412</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
      <c r="A256" s="12" t="s">
        <v>413</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
      <c r="A257" s="12" t="s">
        <v>414</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
      <c r="A258" s="12" t="s">
        <v>415</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
      <c r="A259" s="12" t="s">
        <v>416</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
      <c r="A260" s="12" t="s">
        <v>417</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
      <c r="A261" s="12" t="s">
        <v>418</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
      <c r="A262" s="12" t="s">
        <v>419</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
      <c r="A263" s="12" t="s">
        <v>420</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
      <c r="A264" s="12" t="s">
        <v>421</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
      <c r="A265" s="12" t="s">
        <v>422</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
      <c r="A266" s="12" t="s">
        <v>423</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
      <c r="A267" s="12" t="s">
        <v>424</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
      <c r="A268" s="12" t="s">
        <v>425</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
      <c r="A269" s="12" t="s">
        <v>426</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
      <c r="A270" s="12" t="s">
        <v>427</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
      <c r="A271" s="12" t="s">
        <v>428</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
      <c r="A272" s="12" t="s">
        <v>429</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
      <c r="A273" s="12" t="s">
        <v>430</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
      <c r="A274" s="12" t="s">
        <v>431</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
      <c r="A275" s="12" t="s">
        <v>432</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
      <c r="A276" s="12" t="s">
        <v>433</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
      <c r="A277" s="12" t="s">
        <v>434</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
      <c r="A278" s="12" t="s">
        <v>435</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
      <c r="A279" s="12" t="s">
        <v>436</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
      <c r="A280" s="12" t="s">
        <v>437</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
      <c r="A281" s="12" t="s">
        <v>438</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
      <c r="A282" s="12" t="s">
        <v>439</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
      <c r="A283" s="12" t="s">
        <v>440</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
      <c r="A284" s="12" t="s">
        <v>442</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
      <c r="A285" s="12" t="s">
        <v>443</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
      <c r="A286" s="12" t="s">
        <v>444</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
      <c r="A287" s="12" t="s">
        <v>445</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
      <c r="A288" s="12" t="s">
        <v>446</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
      <c r="A289" s="12" t="s">
        <v>447</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
      <c r="A290" s="12" t="s">
        <v>448</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
      <c r="A291" s="12" t="s">
        <v>449</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
      <c r="A292" s="12" t="s">
        <v>450</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
      <c r="A293" s="12" t="s">
        <v>451</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
      <c r="A294" s="12" t="s">
        <v>452</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
      <c r="A295" s="12" t="s">
        <v>453</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
      <c r="A296" s="12" t="s">
        <v>454</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
      <c r="A297" s="12" t="s">
        <v>455</v>
      </c>
      <c r="B297" s="8">
        <v>309000</v>
      </c>
      <c r="C297" s="8">
        <v>61000</v>
      </c>
      <c r="D297" s="8">
        <v>248000</v>
      </c>
      <c r="E297" s="8">
        <v>66000</v>
      </c>
      <c r="F297" s="8">
        <v>49000</v>
      </c>
      <c r="G297" s="8">
        <v>32000</v>
      </c>
      <c r="H297" s="8">
        <v>79000</v>
      </c>
      <c r="I297" s="8">
        <v>22000</v>
      </c>
      <c r="J297" s="9">
        <v>26.564724768977001</v>
      </c>
      <c r="K297" s="9">
        <v>19.7520157793473</v>
      </c>
      <c r="L297" s="9">
        <v>12.934869856687101</v>
      </c>
      <c r="M297" s="9">
        <v>31.714793944796501</v>
      </c>
      <c r="N297" s="9">
        <v>9.0335956501922006</v>
      </c>
      <c r="O297" s="8"/>
    </row>
    <row r="298" spans="1:15" x14ac:dyDescent="0.2">
      <c r="A298" s="12" t="s">
        <v>456</v>
      </c>
      <c r="B298" s="8">
        <v>306000</v>
      </c>
      <c r="C298" s="8">
        <v>59000</v>
      </c>
      <c r="D298" s="8">
        <v>248000</v>
      </c>
      <c r="E298" s="8">
        <v>66000</v>
      </c>
      <c r="F298" s="8">
        <v>50000</v>
      </c>
      <c r="G298" s="8">
        <v>33000</v>
      </c>
      <c r="H298" s="8">
        <v>77000</v>
      </c>
      <c r="I298" s="8">
        <v>22000</v>
      </c>
      <c r="J298" s="9">
        <v>26.774688244077598</v>
      </c>
      <c r="K298" s="9">
        <v>20.148512853625999</v>
      </c>
      <c r="L298" s="9">
        <v>13.135719762702299</v>
      </c>
      <c r="M298" s="9">
        <v>30.963719278421198</v>
      </c>
      <c r="N298" s="9">
        <v>8.9773598611727703</v>
      </c>
      <c r="O298" s="8"/>
    </row>
    <row r="299" spans="1:15" x14ac:dyDescent="0.2">
      <c r="A299" s="12" t="s">
        <v>457</v>
      </c>
      <c r="B299" s="8">
        <v>301000</v>
      </c>
      <c r="C299" s="8">
        <v>56000</v>
      </c>
      <c r="D299" s="8">
        <v>244000</v>
      </c>
      <c r="E299" s="8">
        <v>69000</v>
      </c>
      <c r="F299" s="8">
        <v>49000</v>
      </c>
      <c r="G299" s="8">
        <v>31000</v>
      </c>
      <c r="H299" s="8">
        <v>76000</v>
      </c>
      <c r="I299" s="8">
        <v>20000</v>
      </c>
      <c r="J299" s="9">
        <v>28.172885765476799</v>
      </c>
      <c r="K299" s="9">
        <v>19.909024715497701</v>
      </c>
      <c r="L299" s="9">
        <v>12.781945660266199</v>
      </c>
      <c r="M299" s="9">
        <v>31.0534970670288</v>
      </c>
      <c r="N299" s="9">
        <v>8.0826467917304097</v>
      </c>
      <c r="O299" s="8"/>
    </row>
    <row r="300" spans="1:15" x14ac:dyDescent="0.2">
      <c r="A300" s="12" t="s">
        <v>458</v>
      </c>
      <c r="B300" s="8">
        <v>298000</v>
      </c>
      <c r="C300" s="8">
        <v>57000</v>
      </c>
      <c r="D300" s="8">
        <v>241000</v>
      </c>
      <c r="E300" s="8">
        <v>69000</v>
      </c>
      <c r="F300" s="8">
        <v>46000</v>
      </c>
      <c r="G300" s="8">
        <v>34000</v>
      </c>
      <c r="H300" s="8">
        <v>72000</v>
      </c>
      <c r="I300" s="8">
        <v>20000</v>
      </c>
      <c r="J300" s="9">
        <v>28.628913493489101</v>
      </c>
      <c r="K300" s="9">
        <v>19.276353725467398</v>
      </c>
      <c r="L300" s="9">
        <v>13.921603604126799</v>
      </c>
      <c r="M300" s="9">
        <v>30.059280585089802</v>
      </c>
      <c r="N300" s="9">
        <v>8.1138485918268302</v>
      </c>
      <c r="O300" s="8"/>
    </row>
    <row r="301" spans="1:15" x14ac:dyDescent="0.2">
      <c r="A301" s="12" t="s">
        <v>459</v>
      </c>
      <c r="B301" s="8">
        <v>300000</v>
      </c>
      <c r="C301" s="8">
        <v>57000</v>
      </c>
      <c r="D301" s="8">
        <v>244000</v>
      </c>
      <c r="E301" s="8">
        <v>70000</v>
      </c>
      <c r="F301" s="8">
        <v>48000</v>
      </c>
      <c r="G301" s="8">
        <v>35000</v>
      </c>
      <c r="H301" s="8">
        <v>70000</v>
      </c>
      <c r="I301" s="8">
        <v>21000</v>
      </c>
      <c r="J301" s="9">
        <v>28.769845342836401</v>
      </c>
      <c r="K301" s="9">
        <v>19.583201612671498</v>
      </c>
      <c r="L301" s="9">
        <v>14.3190281273222</v>
      </c>
      <c r="M301" s="9">
        <v>28.8347134921645</v>
      </c>
      <c r="N301" s="9">
        <v>8.4932114250054394</v>
      </c>
      <c r="O301" s="8"/>
    </row>
    <row r="302" spans="1:15" x14ac:dyDescent="0.2">
      <c r="A302" s="12" t="s">
        <v>460</v>
      </c>
      <c r="B302" s="8">
        <v>307000</v>
      </c>
      <c r="C302" s="8">
        <v>59000</v>
      </c>
      <c r="D302" s="8">
        <v>248000</v>
      </c>
      <c r="E302" s="8">
        <v>73000</v>
      </c>
      <c r="F302" s="8">
        <v>50000</v>
      </c>
      <c r="G302" s="8">
        <v>34000</v>
      </c>
      <c r="H302" s="8">
        <v>68000</v>
      </c>
      <c r="I302" s="8">
        <v>23000</v>
      </c>
      <c r="J302" s="9">
        <v>29.446024159557901</v>
      </c>
      <c r="K302" s="9">
        <v>20.1012362111037</v>
      </c>
      <c r="L302" s="9">
        <v>13.627362010204299</v>
      </c>
      <c r="M302" s="9">
        <v>27.483816322826499</v>
      </c>
      <c r="N302" s="9">
        <v>9.3415612963074999</v>
      </c>
      <c r="O302" s="8"/>
    </row>
    <row r="303" spans="1:15" x14ac:dyDescent="0.2">
      <c r="A303" s="12" t="s">
        <v>461</v>
      </c>
      <c r="B303" s="8">
        <v>304000</v>
      </c>
      <c r="C303" s="8">
        <v>57000</v>
      </c>
      <c r="D303" s="8">
        <v>247000</v>
      </c>
      <c r="E303" s="8">
        <v>76000</v>
      </c>
      <c r="F303" s="8">
        <v>49000</v>
      </c>
      <c r="G303" s="8">
        <v>33000</v>
      </c>
      <c r="H303" s="8">
        <v>67000</v>
      </c>
      <c r="I303" s="8">
        <v>21000</v>
      </c>
      <c r="J303" s="9">
        <v>30.830161297514699</v>
      </c>
      <c r="K303" s="9">
        <v>19.757020029429999</v>
      </c>
      <c r="L303" s="9">
        <v>13.492806674044401</v>
      </c>
      <c r="M303" s="9">
        <v>27.3257204473685</v>
      </c>
      <c r="N303" s="9">
        <v>8.5942915516423692</v>
      </c>
      <c r="O303" s="8"/>
    </row>
    <row r="304" spans="1:15" x14ac:dyDescent="0.2">
      <c r="A304" s="12" t="s">
        <v>462</v>
      </c>
      <c r="B304" s="8">
        <v>307000</v>
      </c>
      <c r="C304" s="8">
        <v>57000</v>
      </c>
      <c r="D304" s="8">
        <v>250000</v>
      </c>
      <c r="E304" s="8">
        <v>80000</v>
      </c>
      <c r="F304" s="8">
        <v>47000</v>
      </c>
      <c r="G304" s="8">
        <v>33000</v>
      </c>
      <c r="H304" s="8">
        <v>68000</v>
      </c>
      <c r="I304" s="8">
        <v>23000</v>
      </c>
      <c r="J304" s="9">
        <v>32.0998213479239</v>
      </c>
      <c r="K304" s="9">
        <v>18.6173848053811</v>
      </c>
      <c r="L304" s="9">
        <v>13.07917044687</v>
      </c>
      <c r="M304" s="9">
        <v>27.078379102103501</v>
      </c>
      <c r="N304" s="9">
        <v>9.1252442977214905</v>
      </c>
      <c r="O304" s="8"/>
    </row>
    <row r="305" spans="1:15" x14ac:dyDescent="0.2">
      <c r="A305" s="12" t="s">
        <v>463</v>
      </c>
      <c r="B305" s="8">
        <v>302000</v>
      </c>
      <c r="C305" s="8">
        <v>53000</v>
      </c>
      <c r="D305" s="8">
        <v>249000</v>
      </c>
      <c r="E305" s="8">
        <v>82000</v>
      </c>
      <c r="F305" s="8">
        <v>50000</v>
      </c>
      <c r="G305" s="8">
        <v>32000</v>
      </c>
      <c r="H305" s="8">
        <v>63000</v>
      </c>
      <c r="I305" s="8">
        <v>22000</v>
      </c>
      <c r="J305" s="9">
        <v>32.8600674906587</v>
      </c>
      <c r="K305" s="9">
        <v>19.958411596487899</v>
      </c>
      <c r="L305" s="9">
        <v>12.9088956549369</v>
      </c>
      <c r="M305" s="9">
        <v>25.306985966930402</v>
      </c>
      <c r="N305" s="9">
        <v>8.9656392909861005</v>
      </c>
      <c r="O305" s="8"/>
    </row>
    <row r="306" spans="1:15" x14ac:dyDescent="0.2">
      <c r="A306" s="12" t="s">
        <v>464</v>
      </c>
      <c r="B306" s="8">
        <v>302000</v>
      </c>
      <c r="C306" s="8">
        <v>53000</v>
      </c>
      <c r="D306" s="8">
        <v>249000</v>
      </c>
      <c r="E306" s="8">
        <v>81000</v>
      </c>
      <c r="F306" s="8">
        <v>50000</v>
      </c>
      <c r="G306" s="8">
        <v>31000</v>
      </c>
      <c r="H306" s="8">
        <v>63000</v>
      </c>
      <c r="I306" s="8">
        <v>24000</v>
      </c>
      <c r="J306" s="9">
        <v>32.475381022319603</v>
      </c>
      <c r="K306" s="9">
        <v>20.039486673247801</v>
      </c>
      <c r="L306" s="9">
        <v>12.4515445549322</v>
      </c>
      <c r="M306" s="9">
        <v>25.3834300435798</v>
      </c>
      <c r="N306" s="9">
        <v>9.6501577059205896</v>
      </c>
      <c r="O306" s="8"/>
    </row>
    <row r="307" spans="1:15" x14ac:dyDescent="0.2">
      <c r="A307" s="12" t="s">
        <v>465</v>
      </c>
      <c r="B307" s="8">
        <v>299000</v>
      </c>
      <c r="C307" s="8">
        <v>54000</v>
      </c>
      <c r="D307" s="8">
        <v>246000</v>
      </c>
      <c r="E307" s="8">
        <v>79000</v>
      </c>
      <c r="F307" s="8">
        <v>50000</v>
      </c>
      <c r="G307" s="8">
        <v>31000</v>
      </c>
      <c r="H307" s="8">
        <v>62000</v>
      </c>
      <c r="I307" s="8">
        <v>23000</v>
      </c>
      <c r="J307" s="9">
        <v>32.305976951624402</v>
      </c>
      <c r="K307" s="9">
        <v>20.264177355296599</v>
      </c>
      <c r="L307" s="9">
        <v>12.6098704342731</v>
      </c>
      <c r="M307" s="9">
        <v>25.373559476528399</v>
      </c>
      <c r="N307" s="9">
        <v>9.4464157822774908</v>
      </c>
      <c r="O307" s="8"/>
    </row>
    <row r="308" spans="1:15" x14ac:dyDescent="0.2">
      <c r="A308" s="12" t="s">
        <v>466</v>
      </c>
      <c r="B308" s="8">
        <v>298000</v>
      </c>
      <c r="C308" s="8">
        <v>56000</v>
      </c>
      <c r="D308" s="8">
        <v>242000</v>
      </c>
      <c r="E308" s="8">
        <v>76000</v>
      </c>
      <c r="F308" s="8">
        <v>49000</v>
      </c>
      <c r="G308" s="8">
        <v>32000</v>
      </c>
      <c r="H308" s="8">
        <v>61000</v>
      </c>
      <c r="I308" s="8">
        <v>24000</v>
      </c>
      <c r="J308" s="9">
        <v>31.5358694395348</v>
      </c>
      <c r="K308" s="9">
        <v>20.214655015775001</v>
      </c>
      <c r="L308" s="9">
        <v>13.155156180313501</v>
      </c>
      <c r="M308" s="9">
        <v>25.389831348386998</v>
      </c>
      <c r="N308" s="9">
        <v>9.7044880159896891</v>
      </c>
      <c r="O308" s="8"/>
    </row>
    <row r="309" spans="1:15" x14ac:dyDescent="0.2">
      <c r="A309" s="12" t="s">
        <v>467</v>
      </c>
      <c r="B309" s="8">
        <v>310000</v>
      </c>
      <c r="C309" s="8">
        <v>59000</v>
      </c>
      <c r="D309" s="8">
        <v>251000</v>
      </c>
      <c r="E309" s="8">
        <v>77000</v>
      </c>
      <c r="F309" s="8">
        <v>48000</v>
      </c>
      <c r="G309" s="8">
        <v>37000</v>
      </c>
      <c r="H309" s="8">
        <v>63000</v>
      </c>
      <c r="I309" s="8">
        <v>25000</v>
      </c>
      <c r="J309" s="9">
        <v>30.681632213179199</v>
      </c>
      <c r="K309" s="9">
        <v>19.058719280248699</v>
      </c>
      <c r="L309" s="9">
        <v>14.8528525412025</v>
      </c>
      <c r="M309" s="9">
        <v>25.239990260686302</v>
      </c>
      <c r="N309" s="9">
        <v>10.1668057046833</v>
      </c>
      <c r="O309" s="8"/>
    </row>
    <row r="310" spans="1:15" x14ac:dyDescent="0.2">
      <c r="A310" s="12" t="s">
        <v>468</v>
      </c>
      <c r="B310" s="8">
        <v>320000</v>
      </c>
      <c r="C310" s="8">
        <v>62000</v>
      </c>
      <c r="D310" s="8">
        <v>258000</v>
      </c>
      <c r="E310" s="8">
        <v>84000</v>
      </c>
      <c r="F310" s="8">
        <v>48000</v>
      </c>
      <c r="G310" s="8">
        <v>33000</v>
      </c>
      <c r="H310" s="8">
        <v>64000</v>
      </c>
      <c r="I310" s="8">
        <v>29000</v>
      </c>
      <c r="J310" s="9">
        <v>32.717527786820398</v>
      </c>
      <c r="K310" s="9">
        <v>18.5602009021997</v>
      </c>
      <c r="L310" s="9">
        <v>12.7400827791471</v>
      </c>
      <c r="M310" s="9">
        <v>24.636484831573899</v>
      </c>
      <c r="N310" s="9">
        <v>11.3457037002589</v>
      </c>
      <c r="O310" s="8"/>
    </row>
    <row r="311" spans="1:15" x14ac:dyDescent="0.2">
      <c r="A311" s="12" t="s">
        <v>469</v>
      </c>
      <c r="B311" s="8">
        <v>318000</v>
      </c>
      <c r="C311" s="8">
        <v>61000</v>
      </c>
      <c r="D311" s="8">
        <v>257000</v>
      </c>
      <c r="E311" s="8">
        <v>84000</v>
      </c>
      <c r="F311" s="8">
        <v>47000</v>
      </c>
      <c r="G311" s="8">
        <v>29000</v>
      </c>
      <c r="H311" s="8">
        <v>66000</v>
      </c>
      <c r="I311" s="8">
        <v>30000</v>
      </c>
      <c r="J311" s="9">
        <v>32.852974291246397</v>
      </c>
      <c r="K311" s="9">
        <v>18.2984459430504</v>
      </c>
      <c r="L311" s="9">
        <v>11.212663090270899</v>
      </c>
      <c r="M311" s="9">
        <v>25.785891547161299</v>
      </c>
      <c r="N311" s="9">
        <v>11.850025128271101</v>
      </c>
      <c r="O311" s="8"/>
    </row>
    <row r="312" spans="1:15" x14ac:dyDescent="0.2">
      <c r="A312" s="12" t="s">
        <v>470</v>
      </c>
      <c r="B312" s="8">
        <v>324000</v>
      </c>
      <c r="C312" s="8">
        <v>64000</v>
      </c>
      <c r="D312" s="8">
        <v>260000</v>
      </c>
      <c r="E312" s="8">
        <v>85000</v>
      </c>
      <c r="F312" s="8">
        <v>48000</v>
      </c>
      <c r="G312" s="8">
        <v>32000</v>
      </c>
      <c r="H312" s="8">
        <v>65000</v>
      </c>
      <c r="I312" s="8">
        <v>30000</v>
      </c>
      <c r="J312" s="9">
        <v>32.733404863266301</v>
      </c>
      <c r="K312" s="9">
        <v>18.558941049336401</v>
      </c>
      <c r="L312" s="9">
        <v>12.380062377178101</v>
      </c>
      <c r="M312" s="9">
        <v>24.955870646192199</v>
      </c>
      <c r="N312" s="9">
        <v>11.371721064027</v>
      </c>
      <c r="O312" s="8"/>
    </row>
    <row r="313" spans="1:15" x14ac:dyDescent="0.2">
      <c r="A313" s="12" t="s">
        <v>471</v>
      </c>
      <c r="B313" s="8">
        <v>321000</v>
      </c>
      <c r="C313" s="8">
        <v>65000</v>
      </c>
      <c r="D313" s="8">
        <v>256000</v>
      </c>
      <c r="E313" s="8">
        <v>89000</v>
      </c>
      <c r="F313" s="8">
        <v>45000</v>
      </c>
      <c r="G313" s="8">
        <v>33000</v>
      </c>
      <c r="H313" s="8">
        <v>64000</v>
      </c>
      <c r="I313" s="8">
        <v>24000</v>
      </c>
      <c r="J313" s="9">
        <v>34.936920861507602</v>
      </c>
      <c r="K313" s="9">
        <v>17.515026296018</v>
      </c>
      <c r="L313" s="9">
        <v>12.8799618081643</v>
      </c>
      <c r="M313" s="9">
        <v>25.224220510894099</v>
      </c>
      <c r="N313" s="9">
        <v>9.4438705234159794</v>
      </c>
      <c r="O313" s="8"/>
    </row>
    <row r="314" spans="1:15" x14ac:dyDescent="0.2">
      <c r="A314" s="12" t="s">
        <v>472</v>
      </c>
      <c r="B314" s="8">
        <v>315000</v>
      </c>
      <c r="C314" s="8">
        <v>65000</v>
      </c>
      <c r="D314" s="8">
        <v>249000</v>
      </c>
      <c r="E314" s="8">
        <v>89000</v>
      </c>
      <c r="F314" s="8">
        <v>45000</v>
      </c>
      <c r="G314" s="8">
        <v>31000</v>
      </c>
      <c r="H314" s="8">
        <v>67000</v>
      </c>
      <c r="I314" s="8">
        <v>18000</v>
      </c>
      <c r="J314" s="9">
        <v>35.589938871630402</v>
      </c>
      <c r="K314" s="9">
        <v>18.055115743060401</v>
      </c>
      <c r="L314" s="9">
        <v>12.4232889067041</v>
      </c>
      <c r="M314" s="9">
        <v>26.704078564986499</v>
      </c>
      <c r="N314" s="9">
        <v>7.2275779136185996</v>
      </c>
      <c r="O314" s="8"/>
    </row>
    <row r="315" spans="1:15" x14ac:dyDescent="0.2">
      <c r="A315" s="12" t="s">
        <v>473</v>
      </c>
      <c r="B315" s="8">
        <v>319000</v>
      </c>
      <c r="C315" s="8">
        <v>63000</v>
      </c>
      <c r="D315" s="8">
        <v>256000</v>
      </c>
      <c r="E315" s="8">
        <v>89000</v>
      </c>
      <c r="F315" s="8">
        <v>45000</v>
      </c>
      <c r="G315" s="8">
        <v>33000</v>
      </c>
      <c r="H315" s="8">
        <v>69000</v>
      </c>
      <c r="I315" s="8">
        <v>20000</v>
      </c>
      <c r="J315" s="9">
        <v>34.864404927323498</v>
      </c>
      <c r="K315" s="9">
        <v>17.5008977221277</v>
      </c>
      <c r="L315" s="9">
        <v>12.8249363788231</v>
      </c>
      <c r="M315" s="9">
        <v>26.908244992271801</v>
      </c>
      <c r="N315" s="9">
        <v>7.9015159794538699</v>
      </c>
      <c r="O315" s="8"/>
    </row>
    <row r="316" spans="1:15" x14ac:dyDescent="0.2">
      <c r="A316" s="12" t="s">
        <v>474</v>
      </c>
      <c r="B316" s="8">
        <v>323000</v>
      </c>
      <c r="C316" s="8">
        <v>60000</v>
      </c>
      <c r="D316" s="8">
        <v>263000</v>
      </c>
      <c r="E316" s="8">
        <v>94000</v>
      </c>
      <c r="F316" s="8">
        <v>44000</v>
      </c>
      <c r="G316" s="8">
        <v>32000</v>
      </c>
      <c r="H316" s="8">
        <v>72000</v>
      </c>
      <c r="I316" s="8">
        <v>21000</v>
      </c>
      <c r="J316" s="9">
        <v>35.885702548185002</v>
      </c>
      <c r="K316" s="9">
        <v>16.5805099413069</v>
      </c>
      <c r="L316" s="9">
        <v>12.3552167611918</v>
      </c>
      <c r="M316" s="9">
        <v>27.274974989824798</v>
      </c>
      <c r="N316" s="9">
        <v>7.9035957594915001</v>
      </c>
      <c r="O316" s="8"/>
    </row>
    <row r="317" spans="1:15" x14ac:dyDescent="0.2">
      <c r="A317" s="12" t="s">
        <v>475</v>
      </c>
      <c r="B317" s="8">
        <v>335000</v>
      </c>
      <c r="C317" s="8">
        <v>60000</v>
      </c>
      <c r="D317" s="8">
        <v>275000</v>
      </c>
      <c r="E317" s="8">
        <v>99000</v>
      </c>
      <c r="F317" s="8">
        <v>43000</v>
      </c>
      <c r="G317" s="8">
        <v>37000</v>
      </c>
      <c r="H317" s="8">
        <v>73000</v>
      </c>
      <c r="I317" s="8">
        <v>23000</v>
      </c>
      <c r="J317" s="9">
        <v>35.971348643644198</v>
      </c>
      <c r="K317" s="9">
        <v>15.7687956317231</v>
      </c>
      <c r="L317" s="9">
        <v>13.497713639224299</v>
      </c>
      <c r="M317" s="9">
        <v>26.439206812882201</v>
      </c>
      <c r="N317" s="9">
        <v>8.3229352725262107</v>
      </c>
      <c r="O317" s="8"/>
    </row>
    <row r="318" spans="1:15" x14ac:dyDescent="0.2">
      <c r="A318" s="12" t="s">
        <v>476</v>
      </c>
      <c r="B318" s="8">
        <v>340000</v>
      </c>
      <c r="C318" s="8">
        <v>55000</v>
      </c>
      <c r="D318" s="8">
        <v>285000</v>
      </c>
      <c r="E318" s="8">
        <v>104000</v>
      </c>
      <c r="F318" s="8">
        <v>42000</v>
      </c>
      <c r="G318" s="8">
        <v>39000</v>
      </c>
      <c r="H318" s="8">
        <v>80000</v>
      </c>
      <c r="I318" s="8">
        <v>21000</v>
      </c>
      <c r="J318" s="9">
        <v>36.395088933257099</v>
      </c>
      <c r="K318" s="9">
        <v>14.826888055328499</v>
      </c>
      <c r="L318" s="9">
        <v>13.542277070343101</v>
      </c>
      <c r="M318" s="9">
        <v>27.905989353975102</v>
      </c>
      <c r="N318" s="9">
        <v>7.3297565870963401</v>
      </c>
      <c r="O318" s="8"/>
    </row>
    <row r="319" spans="1:15" x14ac:dyDescent="0.2">
      <c r="A319" s="12" t="s">
        <v>477</v>
      </c>
      <c r="B319" s="8">
        <v>338000</v>
      </c>
      <c r="C319" s="8">
        <v>55000</v>
      </c>
      <c r="D319" s="8">
        <v>283000</v>
      </c>
      <c r="E319" s="8">
        <v>94000</v>
      </c>
      <c r="F319" s="8">
        <v>42000</v>
      </c>
      <c r="G319" s="8">
        <v>41000</v>
      </c>
      <c r="H319" s="8">
        <v>87000</v>
      </c>
      <c r="I319" s="8">
        <v>19000</v>
      </c>
      <c r="J319" s="9">
        <v>33.137175252997999</v>
      </c>
      <c r="K319" s="9">
        <v>14.9735963688384</v>
      </c>
      <c r="L319" s="9">
        <v>14.4204447113262</v>
      </c>
      <c r="M319" s="9">
        <v>30.769149255576501</v>
      </c>
      <c r="N319" s="9">
        <v>6.6996344112608401</v>
      </c>
      <c r="O319" s="8"/>
    </row>
    <row r="320" spans="1:15" x14ac:dyDescent="0.2">
      <c r="A320" s="12" t="s">
        <v>478</v>
      </c>
      <c r="B320" s="8">
        <v>346000</v>
      </c>
      <c r="C320" s="8">
        <v>58000</v>
      </c>
      <c r="D320" s="8">
        <v>288000</v>
      </c>
      <c r="E320" s="8">
        <v>95000</v>
      </c>
      <c r="F320" s="8">
        <v>40000</v>
      </c>
      <c r="G320" s="8">
        <v>42000</v>
      </c>
      <c r="H320" s="8">
        <v>89000</v>
      </c>
      <c r="I320" s="8">
        <v>22000</v>
      </c>
      <c r="J320" s="9">
        <v>32.811529425645503</v>
      </c>
      <c r="K320" s="9">
        <v>14.0057674889908</v>
      </c>
      <c r="L320" s="9">
        <v>14.5145002724115</v>
      </c>
      <c r="M320" s="9">
        <v>31.031658725669502</v>
      </c>
      <c r="N320" s="9">
        <v>7.6365440872827204</v>
      </c>
      <c r="O320" s="8"/>
    </row>
    <row r="321" spans="1:15" x14ac:dyDescent="0.2">
      <c r="A321" s="12" t="s">
        <v>479</v>
      </c>
      <c r="B321" s="8">
        <v>341000</v>
      </c>
      <c r="C321" s="8">
        <v>60000</v>
      </c>
      <c r="D321" s="8">
        <v>281000</v>
      </c>
      <c r="E321" s="8">
        <v>93000</v>
      </c>
      <c r="F321" s="8">
        <v>39000</v>
      </c>
      <c r="G321" s="8">
        <v>38000</v>
      </c>
      <c r="H321" s="8">
        <v>88000</v>
      </c>
      <c r="I321" s="8">
        <v>24000</v>
      </c>
      <c r="J321" s="9">
        <v>32.918453104669297</v>
      </c>
      <c r="K321" s="9">
        <v>13.950569882610599</v>
      </c>
      <c r="L321" s="9">
        <v>13.4069950157491</v>
      </c>
      <c r="M321" s="9">
        <v>31.332522770418699</v>
      </c>
      <c r="N321" s="9">
        <v>8.3914592265523407</v>
      </c>
      <c r="O321" s="8"/>
    </row>
    <row r="322" spans="1:15" x14ac:dyDescent="0.2">
      <c r="A322" s="12" t="s">
        <v>480</v>
      </c>
      <c r="B322" s="8">
        <v>339000</v>
      </c>
      <c r="C322" s="8">
        <v>60000</v>
      </c>
      <c r="D322" s="8">
        <v>280000</v>
      </c>
      <c r="E322" s="8">
        <v>89000</v>
      </c>
      <c r="F322" s="8">
        <v>41000</v>
      </c>
      <c r="G322" s="8">
        <v>37000</v>
      </c>
      <c r="H322" s="8">
        <v>89000</v>
      </c>
      <c r="I322" s="8">
        <v>23000</v>
      </c>
      <c r="J322" s="9">
        <v>31.985637291542201</v>
      </c>
      <c r="K322" s="9">
        <v>14.6091204629255</v>
      </c>
      <c r="L322" s="9">
        <v>13.142450458312</v>
      </c>
      <c r="M322" s="9">
        <v>31.942720832007101</v>
      </c>
      <c r="N322" s="9">
        <v>8.3200709552130991</v>
      </c>
      <c r="O322" s="8"/>
    </row>
    <row r="323" spans="1:15" x14ac:dyDescent="0.2">
      <c r="A323" s="12" t="s">
        <v>481</v>
      </c>
      <c r="B323" s="8">
        <v>344000</v>
      </c>
      <c r="C323" s="8">
        <v>61000</v>
      </c>
      <c r="D323" s="8">
        <v>282000</v>
      </c>
      <c r="E323" s="8">
        <v>91000</v>
      </c>
      <c r="F323" s="8">
        <v>41000</v>
      </c>
      <c r="G323" s="8">
        <v>39000</v>
      </c>
      <c r="H323" s="8">
        <v>89000</v>
      </c>
      <c r="I323" s="8">
        <v>22000</v>
      </c>
      <c r="J323" s="9">
        <v>32.193574681480698</v>
      </c>
      <c r="K323" s="9">
        <v>14.429854872149299</v>
      </c>
      <c r="L323" s="9">
        <v>13.790158240745701</v>
      </c>
      <c r="M323" s="9">
        <v>31.673666117342702</v>
      </c>
      <c r="N323" s="9">
        <v>7.91274608828168</v>
      </c>
      <c r="O323" s="8"/>
    </row>
    <row r="324" spans="1:15" x14ac:dyDescent="0.2">
      <c r="A324" s="12" t="s">
        <v>482</v>
      </c>
      <c r="B324" s="8">
        <v>324000</v>
      </c>
      <c r="C324" s="8">
        <v>59000</v>
      </c>
      <c r="D324" s="8">
        <v>265000</v>
      </c>
      <c r="E324" s="8">
        <v>83000</v>
      </c>
      <c r="F324" s="8">
        <v>37000</v>
      </c>
      <c r="G324" s="8">
        <v>37000</v>
      </c>
      <c r="H324" s="8">
        <v>85000</v>
      </c>
      <c r="I324" s="8">
        <v>23000</v>
      </c>
      <c r="J324" s="9">
        <v>31.3324872137736</v>
      </c>
      <c r="K324" s="9">
        <v>13.9394420143689</v>
      </c>
      <c r="L324" s="9">
        <v>14.1547492237609</v>
      </c>
      <c r="M324" s="9">
        <v>32.0498001798004</v>
      </c>
      <c r="N324" s="9">
        <v>8.5235213682961994</v>
      </c>
      <c r="O324" s="8"/>
    </row>
    <row r="325" spans="1:15" x14ac:dyDescent="0.2">
      <c r="A325" s="12" t="s">
        <v>483</v>
      </c>
      <c r="B325" s="8">
        <v>322000</v>
      </c>
      <c r="C325" s="8">
        <v>62000</v>
      </c>
      <c r="D325" s="8">
        <v>260000</v>
      </c>
      <c r="E325" s="8">
        <v>86000</v>
      </c>
      <c r="F325" s="8">
        <v>37000</v>
      </c>
      <c r="G325" s="8">
        <v>36000</v>
      </c>
      <c r="H325" s="8">
        <v>79000</v>
      </c>
      <c r="I325" s="8">
        <v>22000</v>
      </c>
      <c r="J325" s="9">
        <v>32.944544790745901</v>
      </c>
      <c r="K325" s="9">
        <v>14.101302793897201</v>
      </c>
      <c r="L325" s="9">
        <v>13.902617116944</v>
      </c>
      <c r="M325" s="9">
        <v>30.416202298143801</v>
      </c>
      <c r="N325" s="9">
        <v>8.6353330002690107</v>
      </c>
      <c r="O325" s="8"/>
    </row>
    <row r="326" spans="1:15" x14ac:dyDescent="0.2">
      <c r="A326" s="12" t="s">
        <v>484</v>
      </c>
      <c r="B326" s="8">
        <v>318000</v>
      </c>
      <c r="C326" s="8">
        <v>61000</v>
      </c>
      <c r="D326" s="8">
        <v>256000</v>
      </c>
      <c r="E326" s="8">
        <v>81000</v>
      </c>
      <c r="F326" s="8">
        <v>34000</v>
      </c>
      <c r="G326" s="8">
        <v>37000</v>
      </c>
      <c r="H326" s="8">
        <v>77000</v>
      </c>
      <c r="I326" s="8">
        <v>27000</v>
      </c>
      <c r="J326" s="9">
        <v>31.7052407970729</v>
      </c>
      <c r="K326" s="9">
        <v>13.4052099481817</v>
      </c>
      <c r="L326" s="9">
        <v>14.394326927958099</v>
      </c>
      <c r="M326" s="9">
        <v>30.124918484733701</v>
      </c>
      <c r="N326" s="9">
        <v>10.370303842053699</v>
      </c>
      <c r="O326" s="8"/>
    </row>
    <row r="327" spans="1:15" x14ac:dyDescent="0.2">
      <c r="A327" s="12" t="s">
        <v>485</v>
      </c>
      <c r="B327" s="8">
        <v>333000</v>
      </c>
      <c r="C327" s="8">
        <v>59000</v>
      </c>
      <c r="D327" s="8">
        <v>273000</v>
      </c>
      <c r="E327" s="8">
        <v>89000</v>
      </c>
      <c r="F327" s="8">
        <v>37000</v>
      </c>
      <c r="G327" s="8">
        <v>35000</v>
      </c>
      <c r="H327" s="8">
        <v>79000</v>
      </c>
      <c r="I327" s="8">
        <v>33000</v>
      </c>
      <c r="J327" s="9">
        <v>32.735780373677898</v>
      </c>
      <c r="K327" s="9">
        <v>13.655670472713201</v>
      </c>
      <c r="L327" s="9">
        <v>12.882632062252799</v>
      </c>
      <c r="M327" s="9">
        <v>28.790833293699698</v>
      </c>
      <c r="N327" s="9">
        <v>11.9350837976564</v>
      </c>
      <c r="O327" s="8"/>
    </row>
    <row r="328" spans="1:15" x14ac:dyDescent="0.2">
      <c r="A328" s="12" t="s">
        <v>486</v>
      </c>
      <c r="B328" s="8">
        <v>338000</v>
      </c>
      <c r="C328" s="8">
        <v>55000</v>
      </c>
      <c r="D328" s="8">
        <v>282000</v>
      </c>
      <c r="E328" s="8">
        <v>95000</v>
      </c>
      <c r="F328" s="8">
        <v>38000</v>
      </c>
      <c r="G328" s="8">
        <v>33000</v>
      </c>
      <c r="H328" s="8">
        <v>83000</v>
      </c>
      <c r="I328" s="8">
        <v>33000</v>
      </c>
      <c r="J328" s="9">
        <v>33.593553528734603</v>
      </c>
      <c r="K328" s="9">
        <v>13.6307447091118</v>
      </c>
      <c r="L328" s="9">
        <v>11.7548924112282</v>
      </c>
      <c r="M328" s="9">
        <v>29.330735854068902</v>
      </c>
      <c r="N328" s="9">
        <v>11.690073496856501</v>
      </c>
      <c r="O328" s="8"/>
    </row>
    <row r="329" spans="1:15" x14ac:dyDescent="0.2">
      <c r="A329" s="12" t="s">
        <v>487</v>
      </c>
      <c r="B329" s="8">
        <v>346000</v>
      </c>
      <c r="C329" s="8">
        <v>57000</v>
      </c>
      <c r="D329" s="8">
        <v>289000</v>
      </c>
      <c r="E329" s="8">
        <v>97000</v>
      </c>
      <c r="F329" s="8">
        <v>40000</v>
      </c>
      <c r="G329" s="8">
        <v>31000</v>
      </c>
      <c r="H329" s="8">
        <v>89000</v>
      </c>
      <c r="I329" s="8">
        <v>32000</v>
      </c>
      <c r="J329" s="9">
        <v>33.6281225446251</v>
      </c>
      <c r="K329" s="9">
        <v>13.8144800922096</v>
      </c>
      <c r="L329" s="9">
        <v>10.568452823919101</v>
      </c>
      <c r="M329" s="9">
        <v>30.798838380516901</v>
      </c>
      <c r="N329" s="9">
        <v>11.1901061587293</v>
      </c>
      <c r="O329" s="8"/>
    </row>
    <row r="330" spans="1:15" x14ac:dyDescent="0.2">
      <c r="A330" s="12" t="s">
        <v>488</v>
      </c>
      <c r="B330" s="8">
        <v>340000</v>
      </c>
      <c r="C330" s="8">
        <v>57000</v>
      </c>
      <c r="D330" s="8">
        <v>283000</v>
      </c>
      <c r="E330" s="8">
        <v>99000</v>
      </c>
      <c r="F330" s="8">
        <v>42000</v>
      </c>
      <c r="G330" s="8">
        <v>29000</v>
      </c>
      <c r="H330" s="8">
        <v>85000</v>
      </c>
      <c r="I330" s="8">
        <v>27000</v>
      </c>
      <c r="J330" s="9">
        <v>35.089965202138799</v>
      </c>
      <c r="K330" s="9">
        <v>14.8173819560359</v>
      </c>
      <c r="L330" s="9">
        <v>10.1794353127564</v>
      </c>
      <c r="M330" s="9">
        <v>30.211545534274499</v>
      </c>
      <c r="N330" s="9">
        <v>9.7016719947944594</v>
      </c>
      <c r="O330" s="8"/>
    </row>
    <row r="331" spans="1:15" x14ac:dyDescent="0.2">
      <c r="A331" s="12" t="s">
        <v>489</v>
      </c>
      <c r="B331" s="8">
        <v>338000</v>
      </c>
      <c r="C331" s="8">
        <v>54000</v>
      </c>
      <c r="D331" s="8">
        <v>283000</v>
      </c>
      <c r="E331" s="8">
        <v>97000</v>
      </c>
      <c r="F331" s="8">
        <v>42000</v>
      </c>
      <c r="G331" s="8">
        <v>29000</v>
      </c>
      <c r="H331" s="8">
        <v>87000</v>
      </c>
      <c r="I331" s="8">
        <v>28000</v>
      </c>
      <c r="J331" s="9">
        <v>34.391273055700601</v>
      </c>
      <c r="K331" s="9">
        <v>14.8198585964071</v>
      </c>
      <c r="L331" s="9">
        <v>10.129337717503301</v>
      </c>
      <c r="M331" s="9">
        <v>30.862886496098</v>
      </c>
      <c r="N331" s="9">
        <v>9.7966441342910695</v>
      </c>
      <c r="O331" s="8"/>
    </row>
    <row r="332" spans="1:15" x14ac:dyDescent="0.2">
      <c r="A332" s="12" t="s">
        <v>490</v>
      </c>
      <c r="B332" s="8">
        <v>332000</v>
      </c>
      <c r="C332" s="8">
        <v>50000</v>
      </c>
      <c r="D332" s="8">
        <v>283000</v>
      </c>
      <c r="E332" s="8">
        <v>97000</v>
      </c>
      <c r="F332" s="8">
        <v>44000</v>
      </c>
      <c r="G332" s="8">
        <v>28000</v>
      </c>
      <c r="H332" s="8">
        <v>88000</v>
      </c>
      <c r="I332" s="8">
        <v>25000</v>
      </c>
      <c r="J332" s="9">
        <v>34.505349817543397</v>
      </c>
      <c r="K332" s="9">
        <v>15.6806461546085</v>
      </c>
      <c r="L332" s="9">
        <v>9.8572556126186992</v>
      </c>
      <c r="M332" s="9">
        <v>31.074246194249898</v>
      </c>
      <c r="N332" s="9">
        <v>8.8825022209795002</v>
      </c>
      <c r="O332" s="8"/>
    </row>
    <row r="333" spans="1:15" x14ac:dyDescent="0.2">
      <c r="A333" s="12" t="s">
        <v>491</v>
      </c>
      <c r="B333" s="8">
        <v>322000</v>
      </c>
      <c r="C333" s="8">
        <v>46000</v>
      </c>
      <c r="D333" s="8">
        <v>276000</v>
      </c>
      <c r="E333" s="8">
        <v>91000</v>
      </c>
      <c r="F333" s="8">
        <v>46000</v>
      </c>
      <c r="G333" s="8">
        <v>27000</v>
      </c>
      <c r="H333" s="8">
        <v>89000</v>
      </c>
      <c r="I333" s="8">
        <v>22000</v>
      </c>
      <c r="J333" s="9">
        <v>33.072814760062002</v>
      </c>
      <c r="K333" s="9">
        <v>16.554342942446802</v>
      </c>
      <c r="L333" s="9">
        <v>9.9410119280548397</v>
      </c>
      <c r="M333" s="9">
        <v>32.379306346652797</v>
      </c>
      <c r="N333" s="9">
        <v>8.0525240227836008</v>
      </c>
      <c r="O333" s="8"/>
    </row>
    <row r="334" spans="1:15" x14ac:dyDescent="0.2">
      <c r="A334" s="12" t="s">
        <v>492</v>
      </c>
      <c r="B334" s="8">
        <v>326000</v>
      </c>
      <c r="C334" s="8">
        <v>48000</v>
      </c>
      <c r="D334" s="8">
        <v>278000</v>
      </c>
      <c r="E334" s="8">
        <v>94000</v>
      </c>
      <c r="F334" s="8">
        <v>45000</v>
      </c>
      <c r="G334" s="8">
        <v>27000</v>
      </c>
      <c r="H334" s="8">
        <v>87000</v>
      </c>
      <c r="I334" s="8">
        <v>25000</v>
      </c>
      <c r="J334" s="9">
        <v>33.947773209510899</v>
      </c>
      <c r="K334" s="9">
        <v>16.087447169431599</v>
      </c>
      <c r="L334" s="9">
        <v>9.6751818521606605</v>
      </c>
      <c r="M334" s="9">
        <v>31.327808286133202</v>
      </c>
      <c r="N334" s="9">
        <v>8.9617894827635798</v>
      </c>
      <c r="O334" s="8"/>
    </row>
    <row r="335" spans="1:15" x14ac:dyDescent="0.2">
      <c r="A335" s="12" t="s">
        <v>493</v>
      </c>
      <c r="B335" s="8">
        <v>328000</v>
      </c>
      <c r="C335" s="8">
        <v>48000</v>
      </c>
      <c r="D335" s="8">
        <v>280000</v>
      </c>
      <c r="E335" s="8">
        <v>96000</v>
      </c>
      <c r="F335" s="8">
        <v>46000</v>
      </c>
      <c r="G335" s="8">
        <v>30000</v>
      </c>
      <c r="H335" s="8">
        <v>83000</v>
      </c>
      <c r="I335" s="8">
        <v>25000</v>
      </c>
      <c r="J335" s="9">
        <v>34.2558759805219</v>
      </c>
      <c r="K335" s="9">
        <v>16.5020843910217</v>
      </c>
      <c r="L335" s="9">
        <v>10.6632868307961</v>
      </c>
      <c r="M335" s="9">
        <v>29.753877396334602</v>
      </c>
      <c r="N335" s="9">
        <v>8.8248754013257198</v>
      </c>
      <c r="O335" s="8"/>
    </row>
    <row r="336" spans="1:15" x14ac:dyDescent="0.2">
      <c r="A336" s="12" t="s">
        <v>494</v>
      </c>
      <c r="B336" s="8">
        <v>328000</v>
      </c>
      <c r="C336" s="8">
        <v>50000</v>
      </c>
      <c r="D336" s="8">
        <v>278000</v>
      </c>
      <c r="E336" s="8">
        <v>100000</v>
      </c>
      <c r="F336" s="8">
        <v>46000</v>
      </c>
      <c r="G336" s="8">
        <v>30000</v>
      </c>
      <c r="H336" s="8">
        <v>80000</v>
      </c>
      <c r="I336" s="8">
        <v>22000</v>
      </c>
      <c r="J336" s="9">
        <v>35.973107043033799</v>
      </c>
      <c r="K336" s="9">
        <v>16.607372181113799</v>
      </c>
      <c r="L336" s="9">
        <v>10.626243295646301</v>
      </c>
      <c r="M336" s="9">
        <v>28.878992485368201</v>
      </c>
      <c r="N336" s="9">
        <v>7.9142849948379599</v>
      </c>
      <c r="O336" s="8"/>
    </row>
    <row r="337" spans="1:15" x14ac:dyDescent="0.2">
      <c r="A337" s="12" t="s">
        <v>495</v>
      </c>
      <c r="B337" s="8">
        <v>326000</v>
      </c>
      <c r="C337" s="8">
        <v>49000</v>
      </c>
      <c r="D337" s="8">
        <v>277000</v>
      </c>
      <c r="E337" s="8">
        <v>102000</v>
      </c>
      <c r="F337" s="8">
        <v>50000</v>
      </c>
      <c r="G337" s="8">
        <v>29000</v>
      </c>
      <c r="H337" s="8">
        <v>76000</v>
      </c>
      <c r="I337" s="8">
        <v>20000</v>
      </c>
      <c r="J337" s="9">
        <v>36.902992075978197</v>
      </c>
      <c r="K337" s="9">
        <v>17.976632074246201</v>
      </c>
      <c r="L337" s="9">
        <v>10.506906456129199</v>
      </c>
      <c r="M337" s="9">
        <v>27.357360391438</v>
      </c>
      <c r="N337" s="9">
        <v>7.2561090022083299</v>
      </c>
      <c r="O337" s="8"/>
    </row>
    <row r="338" spans="1:15" x14ac:dyDescent="0.2">
      <c r="A338" s="12" t="s">
        <v>496</v>
      </c>
      <c r="B338" s="8">
        <v>318000</v>
      </c>
      <c r="C338" s="8">
        <v>47000</v>
      </c>
      <c r="D338" s="8">
        <v>271000</v>
      </c>
      <c r="E338" s="8">
        <v>100000</v>
      </c>
      <c r="F338" s="8">
        <v>50000</v>
      </c>
      <c r="G338" s="8">
        <v>29000</v>
      </c>
      <c r="H338" s="8">
        <v>72000</v>
      </c>
      <c r="I338" s="8">
        <v>21000</v>
      </c>
      <c r="J338" s="9">
        <v>36.822254175423097</v>
      </c>
      <c r="K338" s="9">
        <v>18.269365483169299</v>
      </c>
      <c r="L338" s="9">
        <v>10.5707333259595</v>
      </c>
      <c r="M338" s="9">
        <v>26.724919809755601</v>
      </c>
      <c r="N338" s="9">
        <v>7.6127272056925896</v>
      </c>
      <c r="O338" s="8"/>
    </row>
    <row r="339" spans="1:15" x14ac:dyDescent="0.2">
      <c r="A339" s="12" t="s">
        <v>497</v>
      </c>
      <c r="B339" s="8">
        <v>331000</v>
      </c>
      <c r="C339" s="8">
        <v>50000</v>
      </c>
      <c r="D339" s="8">
        <v>281000</v>
      </c>
      <c r="E339" s="8">
        <v>106000</v>
      </c>
      <c r="F339" s="8">
        <v>53000</v>
      </c>
      <c r="G339" s="8">
        <v>30000</v>
      </c>
      <c r="H339" s="8">
        <v>69000</v>
      </c>
      <c r="I339" s="8">
        <v>23000</v>
      </c>
      <c r="J339" s="9">
        <v>37.923617911510703</v>
      </c>
      <c r="K339" s="9">
        <v>18.9975963678447</v>
      </c>
      <c r="L339" s="9">
        <v>10.645775839045699</v>
      </c>
      <c r="M339" s="9">
        <v>24.420546603756801</v>
      </c>
      <c r="N339" s="9">
        <v>8.0124632778420697</v>
      </c>
      <c r="O339" s="8"/>
    </row>
    <row r="340" spans="1:15" x14ac:dyDescent="0.2">
      <c r="A340" s="12" t="s">
        <v>498</v>
      </c>
      <c r="B340" s="8">
        <v>324000</v>
      </c>
      <c r="C340" s="8">
        <v>49000</v>
      </c>
      <c r="D340" s="8">
        <v>275000</v>
      </c>
      <c r="E340" s="8">
        <v>103000</v>
      </c>
      <c r="F340" s="8">
        <v>52000</v>
      </c>
      <c r="G340" s="8">
        <v>31000</v>
      </c>
      <c r="H340" s="8">
        <v>68000</v>
      </c>
      <c r="I340" s="8">
        <v>20000</v>
      </c>
      <c r="J340" s="9">
        <v>37.339374690404703</v>
      </c>
      <c r="K340" s="9">
        <v>19.0962003554882</v>
      </c>
      <c r="L340" s="9">
        <v>11.4073108190798</v>
      </c>
      <c r="M340" s="9">
        <v>24.808415163612</v>
      </c>
      <c r="N340" s="9">
        <v>7.3486989714152502</v>
      </c>
      <c r="O340" s="8"/>
    </row>
    <row r="341" spans="1:15" x14ac:dyDescent="0.2">
      <c r="A341" s="12" t="s">
        <v>499</v>
      </c>
      <c r="B341" s="8">
        <v>331000</v>
      </c>
      <c r="C341" s="8">
        <v>47000</v>
      </c>
      <c r="D341" s="8">
        <v>284000</v>
      </c>
      <c r="E341" s="8">
        <v>114000</v>
      </c>
      <c r="F341" s="8">
        <v>51000</v>
      </c>
      <c r="G341" s="8">
        <v>30000</v>
      </c>
      <c r="H341" s="8">
        <v>70000</v>
      </c>
      <c r="I341" s="8">
        <v>19000</v>
      </c>
      <c r="J341" s="9">
        <v>40.1483117924761</v>
      </c>
      <c r="K341" s="9">
        <v>17.9430533373671</v>
      </c>
      <c r="L341" s="9">
        <v>10.5098745541148</v>
      </c>
      <c r="M341" s="9">
        <v>24.7641293717856</v>
      </c>
      <c r="N341" s="9">
        <v>6.6346309442564397</v>
      </c>
      <c r="O341" s="8"/>
    </row>
    <row r="342" spans="1:15" x14ac:dyDescent="0.2">
      <c r="A342" s="12" t="s">
        <v>500</v>
      </c>
      <c r="B342" s="8">
        <v>323000</v>
      </c>
      <c r="C342" s="8">
        <v>46000</v>
      </c>
      <c r="D342" s="8">
        <v>276000</v>
      </c>
      <c r="E342" s="8">
        <v>109000</v>
      </c>
      <c r="F342" s="8">
        <v>48000</v>
      </c>
      <c r="G342" s="8">
        <v>31000</v>
      </c>
      <c r="H342" s="8">
        <v>70000</v>
      </c>
      <c r="I342" s="8">
        <v>19000</v>
      </c>
      <c r="J342" s="9">
        <v>39.380675035271103</v>
      </c>
      <c r="K342" s="9">
        <v>17.427196758673102</v>
      </c>
      <c r="L342" s="9">
        <v>11.169554679303999</v>
      </c>
      <c r="M342" s="9">
        <v>25.195890460514399</v>
      </c>
      <c r="N342" s="9">
        <v>6.8266830662373801</v>
      </c>
      <c r="O342" s="8"/>
    </row>
    <row r="343" spans="1:15" x14ac:dyDescent="0.2">
      <c r="A343" s="12" t="s">
        <v>501</v>
      </c>
      <c r="B343" s="8">
        <v>326000</v>
      </c>
      <c r="C343" s="8">
        <v>47000</v>
      </c>
      <c r="D343" s="8">
        <v>279000</v>
      </c>
      <c r="E343" s="8">
        <v>110000</v>
      </c>
      <c r="F343" s="8">
        <v>47000</v>
      </c>
      <c r="G343" s="8">
        <v>31000</v>
      </c>
      <c r="H343" s="8">
        <v>68000</v>
      </c>
      <c r="I343" s="8">
        <v>23000</v>
      </c>
      <c r="J343" s="9">
        <v>39.495437004869302</v>
      </c>
      <c r="K343" s="9">
        <v>16.952055408053901</v>
      </c>
      <c r="L343" s="9">
        <v>11.029656781072999</v>
      </c>
      <c r="M343" s="9">
        <v>24.386136520801301</v>
      </c>
      <c r="N343" s="9">
        <v>8.1367142852024195</v>
      </c>
      <c r="O343" s="8"/>
    </row>
    <row r="344" spans="1:15" x14ac:dyDescent="0.2">
      <c r="A344" s="12" t="s">
        <v>502</v>
      </c>
      <c r="B344" s="8">
        <v>323000</v>
      </c>
      <c r="C344" s="8">
        <v>48000</v>
      </c>
      <c r="D344" s="8">
        <v>275000</v>
      </c>
      <c r="E344" s="8">
        <v>112000</v>
      </c>
      <c r="F344" s="8">
        <v>45000</v>
      </c>
      <c r="G344" s="8">
        <v>31000</v>
      </c>
      <c r="H344" s="8">
        <v>64000</v>
      </c>
      <c r="I344" s="8">
        <v>23000</v>
      </c>
      <c r="J344" s="9">
        <v>40.896749020921</v>
      </c>
      <c r="K344" s="9">
        <v>16.455078835878702</v>
      </c>
      <c r="L344" s="9">
        <v>11.141846346470199</v>
      </c>
      <c r="M344" s="9">
        <v>23.242753359442101</v>
      </c>
      <c r="N344" s="9">
        <v>8.2635724372879906</v>
      </c>
      <c r="O344" s="8"/>
    </row>
    <row r="345" spans="1:15" x14ac:dyDescent="0.2">
      <c r="A345" s="12" t="s">
        <v>503</v>
      </c>
      <c r="B345" s="8">
        <v>322000</v>
      </c>
      <c r="C345" s="8">
        <v>48000</v>
      </c>
      <c r="D345" s="8">
        <v>274000</v>
      </c>
      <c r="E345" s="8">
        <v>109000</v>
      </c>
      <c r="F345" s="8">
        <v>42000</v>
      </c>
      <c r="G345" s="8">
        <v>31000</v>
      </c>
      <c r="H345" s="8">
        <v>69000</v>
      </c>
      <c r="I345" s="8">
        <v>23000</v>
      </c>
      <c r="J345" s="9">
        <v>39.831586333932698</v>
      </c>
      <c r="K345" s="9">
        <v>15.228864231100999</v>
      </c>
      <c r="L345" s="9">
        <v>11.2886130725261</v>
      </c>
      <c r="M345" s="9">
        <v>25.2792275192608</v>
      </c>
      <c r="N345" s="9">
        <v>8.3717088431793893</v>
      </c>
      <c r="O345" s="8"/>
    </row>
    <row r="346" spans="1:15" x14ac:dyDescent="0.2">
      <c r="A346" s="12" t="s">
        <v>504</v>
      </c>
      <c r="B346" s="8">
        <v>318000</v>
      </c>
      <c r="C346" s="8">
        <v>50000</v>
      </c>
      <c r="D346" s="8">
        <v>267000</v>
      </c>
      <c r="E346" s="8">
        <v>107000</v>
      </c>
      <c r="F346" s="8">
        <v>42000</v>
      </c>
      <c r="G346" s="8">
        <v>30000</v>
      </c>
      <c r="H346" s="8">
        <v>69000</v>
      </c>
      <c r="I346" s="8">
        <v>19000</v>
      </c>
      <c r="J346" s="9">
        <v>40.113951166990098</v>
      </c>
      <c r="K346" s="9">
        <v>15.7628709114224</v>
      </c>
      <c r="L346" s="9">
        <v>11.222769297488099</v>
      </c>
      <c r="M346" s="9">
        <v>25.8210802181821</v>
      </c>
      <c r="N346" s="9">
        <v>7.0793284059173898</v>
      </c>
      <c r="O346" s="8"/>
    </row>
    <row r="347" spans="1:15" x14ac:dyDescent="0.2">
      <c r="A347" s="12" t="s">
        <v>505</v>
      </c>
      <c r="B347" s="8">
        <v>325000</v>
      </c>
      <c r="C347" s="8">
        <v>54000</v>
      </c>
      <c r="D347" s="8">
        <v>271000</v>
      </c>
      <c r="E347" s="8">
        <v>107000</v>
      </c>
      <c r="F347" s="8">
        <v>44000</v>
      </c>
      <c r="G347" s="8">
        <v>28000</v>
      </c>
      <c r="H347" s="8">
        <v>70000</v>
      </c>
      <c r="I347" s="8">
        <v>21000</v>
      </c>
      <c r="J347" s="9">
        <v>39.517044198487902</v>
      </c>
      <c r="K347" s="9">
        <v>16.379894772522999</v>
      </c>
      <c r="L347" s="9">
        <v>10.4402163500508</v>
      </c>
      <c r="M347" s="9">
        <v>25.855894359866198</v>
      </c>
      <c r="N347" s="9">
        <v>7.8069503190721097</v>
      </c>
      <c r="O347" s="8"/>
    </row>
    <row r="348" spans="1:15" x14ac:dyDescent="0.2">
      <c r="A348" s="12" t="s">
        <v>506</v>
      </c>
      <c r="B348" s="8">
        <v>328000</v>
      </c>
      <c r="C348" s="8">
        <v>53000</v>
      </c>
      <c r="D348" s="8">
        <v>274000</v>
      </c>
      <c r="E348" s="8">
        <v>106000</v>
      </c>
      <c r="F348" s="8">
        <v>49000</v>
      </c>
      <c r="G348" s="8">
        <v>28000</v>
      </c>
      <c r="H348" s="8">
        <v>69000</v>
      </c>
      <c r="I348" s="8">
        <v>22000</v>
      </c>
      <c r="J348" s="9">
        <v>38.708525278441897</v>
      </c>
      <c r="K348" s="9">
        <v>17.712403055571802</v>
      </c>
      <c r="L348" s="9">
        <v>10.2276371800105</v>
      </c>
      <c r="M348" s="9">
        <v>25.278806344393299</v>
      </c>
      <c r="N348" s="9">
        <v>8.0726281415825998</v>
      </c>
      <c r="O348" s="8"/>
    </row>
    <row r="349" spans="1:15" x14ac:dyDescent="0.2">
      <c r="A349" s="12" t="s">
        <v>507</v>
      </c>
      <c r="B349" s="8">
        <v>331000</v>
      </c>
      <c r="C349" s="8">
        <v>54000</v>
      </c>
      <c r="D349" s="8">
        <v>276000</v>
      </c>
      <c r="E349" s="8">
        <v>107000</v>
      </c>
      <c r="F349" s="8">
        <v>47000</v>
      </c>
      <c r="G349" s="8">
        <v>29000</v>
      </c>
      <c r="H349" s="8">
        <v>69000</v>
      </c>
      <c r="I349" s="8">
        <v>24000</v>
      </c>
      <c r="J349" s="9">
        <v>38.730266704779403</v>
      </c>
      <c r="K349" s="9">
        <v>17.154352993961101</v>
      </c>
      <c r="L349" s="9">
        <v>10.413101135060201</v>
      </c>
      <c r="M349" s="9">
        <v>24.848664666953699</v>
      </c>
      <c r="N349" s="9">
        <v>8.8536144992455892</v>
      </c>
      <c r="O349" s="8"/>
    </row>
    <row r="350" spans="1:15" x14ac:dyDescent="0.2">
      <c r="A350" s="12" t="s">
        <v>508</v>
      </c>
      <c r="B350" s="8">
        <v>320000</v>
      </c>
      <c r="C350" s="8">
        <v>54000</v>
      </c>
      <c r="D350" s="8">
        <v>266000</v>
      </c>
      <c r="E350" s="8">
        <v>106000</v>
      </c>
      <c r="F350" s="8">
        <v>43000</v>
      </c>
      <c r="G350" s="8">
        <v>28000</v>
      </c>
      <c r="H350" s="8">
        <v>68000</v>
      </c>
      <c r="I350" s="8">
        <v>21000</v>
      </c>
      <c r="J350" s="9">
        <v>39.694220190040703</v>
      </c>
      <c r="K350" s="9">
        <v>16.1895594168675</v>
      </c>
      <c r="L350" s="9">
        <v>10.6293453860414</v>
      </c>
      <c r="M350" s="9">
        <v>25.687459342791499</v>
      </c>
      <c r="N350" s="9">
        <v>7.7994156642588797</v>
      </c>
      <c r="O350" s="8"/>
    </row>
    <row r="351" spans="1:15" x14ac:dyDescent="0.2">
      <c r="A351" s="12" t="s">
        <v>509</v>
      </c>
      <c r="B351" s="8">
        <v>325000</v>
      </c>
      <c r="C351" s="8">
        <v>53000</v>
      </c>
      <c r="D351" s="8">
        <v>273000</v>
      </c>
      <c r="E351" s="8">
        <v>109000</v>
      </c>
      <c r="F351" s="8">
        <v>41000</v>
      </c>
      <c r="G351" s="8">
        <v>28000</v>
      </c>
      <c r="H351" s="8">
        <v>68000</v>
      </c>
      <c r="I351" s="8">
        <v>27000</v>
      </c>
      <c r="J351" s="9">
        <v>40.003889751239399</v>
      </c>
      <c r="K351" s="9">
        <v>14.913526426456199</v>
      </c>
      <c r="L351" s="9">
        <v>10.311510361049599</v>
      </c>
      <c r="M351" s="9">
        <v>25.029081394879501</v>
      </c>
      <c r="N351" s="9">
        <v>9.7419920663752997</v>
      </c>
      <c r="O351" s="8"/>
    </row>
    <row r="352" spans="1:15" x14ac:dyDescent="0.2">
      <c r="A352" s="12" t="s">
        <v>510</v>
      </c>
      <c r="B352" s="8">
        <v>327000</v>
      </c>
      <c r="C352" s="8">
        <v>54000</v>
      </c>
      <c r="D352" s="8">
        <v>273000</v>
      </c>
      <c r="E352" s="8">
        <v>112000</v>
      </c>
      <c r="F352" s="8">
        <v>39000</v>
      </c>
      <c r="G352" s="8">
        <v>30000</v>
      </c>
      <c r="H352" s="8">
        <v>69000</v>
      </c>
      <c r="I352" s="8">
        <v>23000</v>
      </c>
      <c r="J352" s="9">
        <v>40.8668322863195</v>
      </c>
      <c r="K352" s="9">
        <v>14.3891525225288</v>
      </c>
      <c r="L352" s="9">
        <v>11.153349407464599</v>
      </c>
      <c r="M352" s="9">
        <v>25.174797030554299</v>
      </c>
      <c r="N352" s="9">
        <v>8.4158687531328091</v>
      </c>
      <c r="O352" s="8"/>
    </row>
    <row r="353" spans="1:15" x14ac:dyDescent="0.2">
      <c r="A353" s="12" t="s">
        <v>511</v>
      </c>
      <c r="B353" s="8">
        <v>328000</v>
      </c>
      <c r="C353" s="8">
        <v>54000</v>
      </c>
      <c r="D353" s="8">
        <v>274000</v>
      </c>
      <c r="E353" s="8">
        <v>104000</v>
      </c>
      <c r="F353" s="8">
        <v>40000</v>
      </c>
      <c r="G353" s="8">
        <v>33000</v>
      </c>
      <c r="H353" s="8">
        <v>73000</v>
      </c>
      <c r="I353" s="8">
        <v>25000</v>
      </c>
      <c r="J353" s="9">
        <v>37.843487015616297</v>
      </c>
      <c r="K353" s="9">
        <v>14.521936112235901</v>
      </c>
      <c r="L353" s="9">
        <v>12.16727402722</v>
      </c>
      <c r="M353" s="9">
        <v>26.4962409306296</v>
      </c>
      <c r="N353" s="9">
        <v>8.9710619142983195</v>
      </c>
      <c r="O353" s="8"/>
    </row>
    <row r="354" spans="1:15" x14ac:dyDescent="0.2">
      <c r="A354" s="12" t="s">
        <v>512</v>
      </c>
      <c r="B354" s="8">
        <v>317000</v>
      </c>
      <c r="C354" s="8">
        <v>50000</v>
      </c>
      <c r="D354" s="8">
        <v>267000</v>
      </c>
      <c r="E354" s="8">
        <v>104000</v>
      </c>
      <c r="F354" s="8">
        <v>40000</v>
      </c>
      <c r="G354" s="8">
        <v>33000</v>
      </c>
      <c r="H354" s="8">
        <v>74000</v>
      </c>
      <c r="I354" s="8">
        <v>16000</v>
      </c>
      <c r="J354" s="9">
        <v>38.8660800832345</v>
      </c>
      <c r="K354" s="9">
        <v>15.044330587544</v>
      </c>
      <c r="L354" s="9">
        <v>12.5315778246013</v>
      </c>
      <c r="M354" s="9">
        <v>27.611088447849301</v>
      </c>
      <c r="N354" s="9">
        <v>5.9469230567708502</v>
      </c>
      <c r="O354" s="8"/>
    </row>
    <row r="355" spans="1:15" x14ac:dyDescent="0.2">
      <c r="A355" s="12" t="s">
        <v>513</v>
      </c>
      <c r="B355" s="8">
        <v>321000</v>
      </c>
      <c r="C355" s="8">
        <v>52000</v>
      </c>
      <c r="D355" s="8">
        <v>269000</v>
      </c>
      <c r="E355" s="8">
        <v>104000</v>
      </c>
      <c r="F355" s="8">
        <v>38000</v>
      </c>
      <c r="G355" s="8">
        <v>32000</v>
      </c>
      <c r="H355" s="8">
        <v>78000</v>
      </c>
      <c r="I355" s="8">
        <v>17000</v>
      </c>
      <c r="J355" s="9">
        <v>38.760339192519297</v>
      </c>
      <c r="K355" s="9">
        <v>14.120117034820099</v>
      </c>
      <c r="L355" s="9">
        <v>11.770114429083</v>
      </c>
      <c r="M355" s="9">
        <v>29.128418168688</v>
      </c>
      <c r="N355" s="9">
        <v>6.2210111748896297</v>
      </c>
      <c r="O355" s="8"/>
    </row>
    <row r="356" spans="1:15" x14ac:dyDescent="0.2">
      <c r="A356" s="12" t="s">
        <v>514</v>
      </c>
      <c r="B356" s="8">
        <v>313000</v>
      </c>
      <c r="C356" s="8">
        <v>49000</v>
      </c>
      <c r="D356" s="8">
        <v>264000</v>
      </c>
      <c r="E356" s="8">
        <v>96000</v>
      </c>
      <c r="F356" s="8">
        <v>38000</v>
      </c>
      <c r="G356" s="8">
        <v>33000</v>
      </c>
      <c r="H356" s="8">
        <v>77000</v>
      </c>
      <c r="I356" s="8">
        <v>20000</v>
      </c>
      <c r="J356" s="9">
        <v>36.2186831219704</v>
      </c>
      <c r="K356" s="9">
        <v>14.430530033198</v>
      </c>
      <c r="L356" s="9">
        <v>12.400462805417501</v>
      </c>
      <c r="M356" s="9">
        <v>29.2172387455856</v>
      </c>
      <c r="N356" s="9">
        <v>7.73308529382851</v>
      </c>
      <c r="O356" s="8"/>
    </row>
    <row r="357" spans="1:15" x14ac:dyDescent="0.2">
      <c r="A357" s="8"/>
      <c r="B357" s="8"/>
      <c r="C357" s="8"/>
      <c r="D357" s="8"/>
      <c r="E357" s="8"/>
      <c r="F357" s="8"/>
      <c r="G357" s="8"/>
      <c r="H357" s="8"/>
      <c r="I357" s="8"/>
      <c r="J357" s="9"/>
      <c r="K357" s="9"/>
      <c r="L357" s="9"/>
      <c r="M357" s="9"/>
      <c r="N357" s="9"/>
      <c r="O357"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57"/>
  <sheetViews>
    <sheetView workbookViewId="0"/>
  </sheetViews>
  <sheetFormatPr defaultColWidth="10.88671875" defaultRowHeight="15" x14ac:dyDescent="0.2"/>
  <cols>
    <col min="1" max="1" width="21.77734375" customWidth="1"/>
    <col min="2" max="14" width="12.77734375" customWidth="1"/>
    <col min="15" max="15" width="70.77734375" customWidth="1"/>
  </cols>
  <sheetData>
    <row r="1" spans="1:15" ht="19.5" x14ac:dyDescent="0.3">
      <c r="A1" s="2" t="s">
        <v>668</v>
      </c>
    </row>
    <row r="2" spans="1:15" x14ac:dyDescent="0.2">
      <c r="A2" t="s">
        <v>134</v>
      </c>
    </row>
    <row r="3" spans="1:15" ht="30" customHeight="1" x14ac:dyDescent="0.25">
      <c r="A3" s="3" t="s">
        <v>21</v>
      </c>
    </row>
    <row r="4" spans="1:15" x14ac:dyDescent="0.2">
      <c r="A4" t="s">
        <v>135</v>
      </c>
    </row>
    <row r="5" spans="1:15" x14ac:dyDescent="0.2">
      <c r="A5" t="s">
        <v>539</v>
      </c>
    </row>
    <row r="6" spans="1:15" x14ac:dyDescent="0.2">
      <c r="A6" t="s">
        <v>658</v>
      </c>
    </row>
    <row r="7" spans="1:15" x14ac:dyDescent="0.2">
      <c r="A7" t="s">
        <v>669</v>
      </c>
    </row>
    <row r="8" spans="1:15" ht="70.150000000000006" customHeight="1" x14ac:dyDescent="0.25">
      <c r="A8" s="5" t="s">
        <v>137</v>
      </c>
      <c r="B8" s="6" t="s">
        <v>670</v>
      </c>
      <c r="C8" s="6" t="s">
        <v>646</v>
      </c>
      <c r="D8" s="6" t="s">
        <v>645</v>
      </c>
      <c r="E8" s="6" t="s">
        <v>671</v>
      </c>
      <c r="F8" s="6" t="s">
        <v>672</v>
      </c>
      <c r="G8" s="6" t="s">
        <v>673</v>
      </c>
      <c r="H8" s="6" t="s">
        <v>674</v>
      </c>
      <c r="I8" s="6" t="s">
        <v>675</v>
      </c>
      <c r="J8" s="6" t="s">
        <v>676</v>
      </c>
      <c r="K8" s="6" t="s">
        <v>677</v>
      </c>
      <c r="L8" s="6" t="s">
        <v>678</v>
      </c>
      <c r="M8" s="6" t="s">
        <v>679</v>
      </c>
      <c r="N8" s="6" t="s">
        <v>680</v>
      </c>
      <c r="O8" s="6" t="s">
        <v>165</v>
      </c>
    </row>
    <row r="9" spans="1:15" x14ac:dyDescent="0.2">
      <c r="A9" s="12" t="s">
        <v>166</v>
      </c>
      <c r="B9" s="8">
        <v>102000</v>
      </c>
      <c r="C9" s="8">
        <v>23000</v>
      </c>
      <c r="D9" s="8">
        <v>80000</v>
      </c>
      <c r="E9" s="8">
        <v>35000</v>
      </c>
      <c r="F9" s="8" t="s">
        <v>571</v>
      </c>
      <c r="G9" s="8" t="s">
        <v>571</v>
      </c>
      <c r="H9" s="8">
        <v>29000</v>
      </c>
      <c r="I9" s="8" t="s">
        <v>571</v>
      </c>
      <c r="J9" s="9">
        <v>43.4</v>
      </c>
      <c r="K9" s="9" t="s">
        <v>571</v>
      </c>
      <c r="L9" s="9" t="s">
        <v>571</v>
      </c>
      <c r="M9" s="9">
        <v>36.6</v>
      </c>
      <c r="N9" s="9" t="s">
        <v>571</v>
      </c>
      <c r="O9" s="8"/>
    </row>
    <row r="10" spans="1:15" x14ac:dyDescent="0.2">
      <c r="A10" s="12" t="s">
        <v>167</v>
      </c>
      <c r="B10" s="8" t="s">
        <v>603</v>
      </c>
      <c r="C10" s="8" t="s">
        <v>603</v>
      </c>
      <c r="D10" s="8" t="s">
        <v>603</v>
      </c>
      <c r="E10" s="8" t="s">
        <v>603</v>
      </c>
      <c r="F10" s="8" t="s">
        <v>603</v>
      </c>
      <c r="G10" s="8" t="s">
        <v>603</v>
      </c>
      <c r="H10" s="8" t="s">
        <v>603</v>
      </c>
      <c r="I10" s="8" t="s">
        <v>603</v>
      </c>
      <c r="J10" s="9" t="s">
        <v>603</v>
      </c>
      <c r="K10" s="9" t="s">
        <v>603</v>
      </c>
      <c r="L10" s="9" t="s">
        <v>603</v>
      </c>
      <c r="M10" s="9" t="s">
        <v>603</v>
      </c>
      <c r="N10" s="9" t="s">
        <v>603</v>
      </c>
      <c r="O10" s="8"/>
    </row>
    <row r="11" spans="1:15" x14ac:dyDescent="0.2">
      <c r="A11" s="12" t="s">
        <v>168</v>
      </c>
      <c r="B11" s="8" t="s">
        <v>603</v>
      </c>
      <c r="C11" s="8" t="s">
        <v>603</v>
      </c>
      <c r="D11" s="8" t="s">
        <v>603</v>
      </c>
      <c r="E11" s="8" t="s">
        <v>603</v>
      </c>
      <c r="F11" s="8" t="s">
        <v>603</v>
      </c>
      <c r="G11" s="8" t="s">
        <v>603</v>
      </c>
      <c r="H11" s="8" t="s">
        <v>603</v>
      </c>
      <c r="I11" s="8" t="s">
        <v>603</v>
      </c>
      <c r="J11" s="9" t="s">
        <v>603</v>
      </c>
      <c r="K11" s="9" t="s">
        <v>603</v>
      </c>
      <c r="L11" s="9" t="s">
        <v>603</v>
      </c>
      <c r="M11" s="9" t="s">
        <v>603</v>
      </c>
      <c r="N11" s="9" t="s">
        <v>603</v>
      </c>
      <c r="O11" s="8"/>
    </row>
    <row r="12" spans="1:15" x14ac:dyDescent="0.2">
      <c r="A12" s="12" t="s">
        <v>169</v>
      </c>
      <c r="B12" s="8">
        <v>101000</v>
      </c>
      <c r="C12" s="8">
        <v>23000</v>
      </c>
      <c r="D12" s="8">
        <v>78000</v>
      </c>
      <c r="E12" s="8">
        <v>36000</v>
      </c>
      <c r="F12" s="8" t="s">
        <v>571</v>
      </c>
      <c r="G12" s="8" t="s">
        <v>571</v>
      </c>
      <c r="H12" s="8">
        <v>28000</v>
      </c>
      <c r="I12" s="8" t="s">
        <v>571</v>
      </c>
      <c r="J12" s="9">
        <v>46</v>
      </c>
      <c r="K12" s="9" t="s">
        <v>571</v>
      </c>
      <c r="L12" s="9" t="s">
        <v>571</v>
      </c>
      <c r="M12" s="9">
        <v>36.200000000000003</v>
      </c>
      <c r="N12" s="9" t="s">
        <v>571</v>
      </c>
      <c r="O12" s="8"/>
    </row>
    <row r="13" spans="1:15" x14ac:dyDescent="0.2">
      <c r="A13" s="12" t="s">
        <v>170</v>
      </c>
      <c r="B13" s="8" t="s">
        <v>603</v>
      </c>
      <c r="C13" s="8" t="s">
        <v>603</v>
      </c>
      <c r="D13" s="8" t="s">
        <v>603</v>
      </c>
      <c r="E13" s="8" t="s">
        <v>603</v>
      </c>
      <c r="F13" s="8" t="s">
        <v>603</v>
      </c>
      <c r="G13" s="8" t="s">
        <v>603</v>
      </c>
      <c r="H13" s="8" t="s">
        <v>603</v>
      </c>
      <c r="I13" s="8" t="s">
        <v>603</v>
      </c>
      <c r="J13" s="9" t="s">
        <v>603</v>
      </c>
      <c r="K13" s="9" t="s">
        <v>603</v>
      </c>
      <c r="L13" s="9" t="s">
        <v>603</v>
      </c>
      <c r="M13" s="9" t="s">
        <v>603</v>
      </c>
      <c r="N13" s="9" t="s">
        <v>603</v>
      </c>
      <c r="O13" s="8"/>
    </row>
    <row r="14" spans="1:15" x14ac:dyDescent="0.2">
      <c r="A14" s="12" t="s">
        <v>171</v>
      </c>
      <c r="B14" s="8" t="s">
        <v>603</v>
      </c>
      <c r="C14" s="8" t="s">
        <v>603</v>
      </c>
      <c r="D14" s="8" t="s">
        <v>603</v>
      </c>
      <c r="E14" s="8" t="s">
        <v>603</v>
      </c>
      <c r="F14" s="8" t="s">
        <v>603</v>
      </c>
      <c r="G14" s="8" t="s">
        <v>603</v>
      </c>
      <c r="H14" s="8" t="s">
        <v>603</v>
      </c>
      <c r="I14" s="8" t="s">
        <v>603</v>
      </c>
      <c r="J14" s="9" t="s">
        <v>603</v>
      </c>
      <c r="K14" s="9" t="s">
        <v>603</v>
      </c>
      <c r="L14" s="9" t="s">
        <v>603</v>
      </c>
      <c r="M14" s="9" t="s">
        <v>603</v>
      </c>
      <c r="N14" s="9" t="s">
        <v>603</v>
      </c>
      <c r="O14" s="8"/>
    </row>
    <row r="15" spans="1:15" x14ac:dyDescent="0.2">
      <c r="A15" s="12" t="s">
        <v>172</v>
      </c>
      <c r="B15" s="8">
        <v>100000</v>
      </c>
      <c r="C15" s="8">
        <v>23000</v>
      </c>
      <c r="D15" s="8">
        <v>77000</v>
      </c>
      <c r="E15" s="8">
        <v>36000</v>
      </c>
      <c r="F15" s="8" t="s">
        <v>571</v>
      </c>
      <c r="G15" s="8" t="s">
        <v>571</v>
      </c>
      <c r="H15" s="8">
        <v>26000</v>
      </c>
      <c r="I15" s="8" t="s">
        <v>571</v>
      </c>
      <c r="J15" s="9">
        <v>46.2</v>
      </c>
      <c r="K15" s="9" t="s">
        <v>571</v>
      </c>
      <c r="L15" s="9" t="s">
        <v>571</v>
      </c>
      <c r="M15" s="9">
        <v>33.9</v>
      </c>
      <c r="N15" s="9" t="s">
        <v>571</v>
      </c>
      <c r="O15" s="8"/>
    </row>
    <row r="16" spans="1:15" x14ac:dyDescent="0.2">
      <c r="A16" s="12" t="s">
        <v>173</v>
      </c>
      <c r="B16" s="8" t="s">
        <v>603</v>
      </c>
      <c r="C16" s="8" t="s">
        <v>603</v>
      </c>
      <c r="D16" s="8" t="s">
        <v>603</v>
      </c>
      <c r="E16" s="8" t="s">
        <v>603</v>
      </c>
      <c r="F16" s="8" t="s">
        <v>603</v>
      </c>
      <c r="G16" s="8" t="s">
        <v>603</v>
      </c>
      <c r="H16" s="8" t="s">
        <v>603</v>
      </c>
      <c r="I16" s="8" t="s">
        <v>603</v>
      </c>
      <c r="J16" s="9" t="s">
        <v>603</v>
      </c>
      <c r="K16" s="9" t="s">
        <v>603</v>
      </c>
      <c r="L16" s="9" t="s">
        <v>603</v>
      </c>
      <c r="M16" s="9" t="s">
        <v>603</v>
      </c>
      <c r="N16" s="9" t="s">
        <v>603</v>
      </c>
      <c r="O16" s="8"/>
    </row>
    <row r="17" spans="1:15" x14ac:dyDescent="0.2">
      <c r="A17" s="12" t="s">
        <v>174</v>
      </c>
      <c r="B17" s="8" t="s">
        <v>603</v>
      </c>
      <c r="C17" s="8" t="s">
        <v>603</v>
      </c>
      <c r="D17" s="8" t="s">
        <v>603</v>
      </c>
      <c r="E17" s="8" t="s">
        <v>603</v>
      </c>
      <c r="F17" s="8" t="s">
        <v>603</v>
      </c>
      <c r="G17" s="8" t="s">
        <v>603</v>
      </c>
      <c r="H17" s="8" t="s">
        <v>603</v>
      </c>
      <c r="I17" s="8" t="s">
        <v>603</v>
      </c>
      <c r="J17" s="9" t="s">
        <v>603</v>
      </c>
      <c r="K17" s="9" t="s">
        <v>603</v>
      </c>
      <c r="L17" s="9" t="s">
        <v>603</v>
      </c>
      <c r="M17" s="9" t="s">
        <v>603</v>
      </c>
      <c r="N17" s="9" t="s">
        <v>603</v>
      </c>
      <c r="O17" s="8"/>
    </row>
    <row r="18" spans="1:15" x14ac:dyDescent="0.2">
      <c r="A18" s="12" t="s">
        <v>175</v>
      </c>
      <c r="B18" s="8">
        <v>95000</v>
      </c>
      <c r="C18" s="8">
        <v>17000</v>
      </c>
      <c r="D18" s="8">
        <v>78000</v>
      </c>
      <c r="E18" s="8">
        <v>36000</v>
      </c>
      <c r="F18" s="8" t="s">
        <v>571</v>
      </c>
      <c r="G18" s="8" t="s">
        <v>571</v>
      </c>
      <c r="H18" s="8">
        <v>26000</v>
      </c>
      <c r="I18" s="8" t="s">
        <v>571</v>
      </c>
      <c r="J18" s="9">
        <v>46.8</v>
      </c>
      <c r="K18" s="9" t="s">
        <v>571</v>
      </c>
      <c r="L18" s="9" t="s">
        <v>571</v>
      </c>
      <c r="M18" s="9">
        <v>33.4</v>
      </c>
      <c r="N18" s="9" t="s">
        <v>571</v>
      </c>
      <c r="O18" s="8"/>
    </row>
    <row r="19" spans="1:15" x14ac:dyDescent="0.2">
      <c r="A19" s="12" t="s">
        <v>176</v>
      </c>
      <c r="B19" s="8" t="s">
        <v>603</v>
      </c>
      <c r="C19" s="8" t="s">
        <v>603</v>
      </c>
      <c r="D19" s="8" t="s">
        <v>603</v>
      </c>
      <c r="E19" s="8" t="s">
        <v>603</v>
      </c>
      <c r="F19" s="8" t="s">
        <v>603</v>
      </c>
      <c r="G19" s="8" t="s">
        <v>603</v>
      </c>
      <c r="H19" s="8" t="s">
        <v>603</v>
      </c>
      <c r="I19" s="8" t="s">
        <v>603</v>
      </c>
      <c r="J19" s="9" t="s">
        <v>603</v>
      </c>
      <c r="K19" s="9" t="s">
        <v>603</v>
      </c>
      <c r="L19" s="9" t="s">
        <v>603</v>
      </c>
      <c r="M19" s="9" t="s">
        <v>603</v>
      </c>
      <c r="N19" s="9" t="s">
        <v>603</v>
      </c>
      <c r="O19" s="8"/>
    </row>
    <row r="20" spans="1:15" x14ac:dyDescent="0.2">
      <c r="A20" s="12" t="s">
        <v>177</v>
      </c>
      <c r="B20" s="8" t="s">
        <v>603</v>
      </c>
      <c r="C20" s="8" t="s">
        <v>603</v>
      </c>
      <c r="D20" s="8" t="s">
        <v>603</v>
      </c>
      <c r="E20" s="8" t="s">
        <v>603</v>
      </c>
      <c r="F20" s="8" t="s">
        <v>603</v>
      </c>
      <c r="G20" s="8" t="s">
        <v>603</v>
      </c>
      <c r="H20" s="8" t="s">
        <v>603</v>
      </c>
      <c r="I20" s="8" t="s">
        <v>603</v>
      </c>
      <c r="J20" s="9" t="s">
        <v>603</v>
      </c>
      <c r="K20" s="9" t="s">
        <v>603</v>
      </c>
      <c r="L20" s="9" t="s">
        <v>603</v>
      </c>
      <c r="M20" s="9" t="s">
        <v>603</v>
      </c>
      <c r="N20" s="9" t="s">
        <v>603</v>
      </c>
      <c r="O20" s="8"/>
    </row>
    <row r="21" spans="1:15" x14ac:dyDescent="0.2">
      <c r="A21" s="12" t="s">
        <v>178</v>
      </c>
      <c r="B21" s="8">
        <v>95000</v>
      </c>
      <c r="C21" s="8">
        <v>16000</v>
      </c>
      <c r="D21" s="8">
        <v>78000</v>
      </c>
      <c r="E21" s="8">
        <v>38000</v>
      </c>
      <c r="F21" s="8" t="s">
        <v>571</v>
      </c>
      <c r="G21" s="8" t="s">
        <v>571</v>
      </c>
      <c r="H21" s="8">
        <v>28000</v>
      </c>
      <c r="I21" s="8" t="s">
        <v>571</v>
      </c>
      <c r="J21" s="9">
        <v>49</v>
      </c>
      <c r="K21" s="9" t="s">
        <v>571</v>
      </c>
      <c r="L21" s="9" t="s">
        <v>571</v>
      </c>
      <c r="M21" s="9">
        <v>35.6</v>
      </c>
      <c r="N21" s="9" t="s">
        <v>571</v>
      </c>
      <c r="O21" s="8"/>
    </row>
    <row r="22" spans="1:15" x14ac:dyDescent="0.2">
      <c r="A22" s="12" t="s">
        <v>179</v>
      </c>
      <c r="B22" s="8" t="s">
        <v>603</v>
      </c>
      <c r="C22" s="8" t="s">
        <v>603</v>
      </c>
      <c r="D22" s="8" t="s">
        <v>603</v>
      </c>
      <c r="E22" s="8" t="s">
        <v>603</v>
      </c>
      <c r="F22" s="8" t="s">
        <v>603</v>
      </c>
      <c r="G22" s="8" t="s">
        <v>603</v>
      </c>
      <c r="H22" s="8" t="s">
        <v>603</v>
      </c>
      <c r="I22" s="8" t="s">
        <v>603</v>
      </c>
      <c r="J22" s="9" t="s">
        <v>603</v>
      </c>
      <c r="K22" s="9" t="s">
        <v>603</v>
      </c>
      <c r="L22" s="9" t="s">
        <v>603</v>
      </c>
      <c r="M22" s="9" t="s">
        <v>603</v>
      </c>
      <c r="N22" s="9" t="s">
        <v>603</v>
      </c>
      <c r="O22" s="8"/>
    </row>
    <row r="23" spans="1:15" x14ac:dyDescent="0.2">
      <c r="A23" s="12" t="s">
        <v>180</v>
      </c>
      <c r="B23" s="8" t="s">
        <v>603</v>
      </c>
      <c r="C23" s="8" t="s">
        <v>603</v>
      </c>
      <c r="D23" s="8" t="s">
        <v>603</v>
      </c>
      <c r="E23" s="8" t="s">
        <v>603</v>
      </c>
      <c r="F23" s="8" t="s">
        <v>603</v>
      </c>
      <c r="G23" s="8" t="s">
        <v>603</v>
      </c>
      <c r="H23" s="8" t="s">
        <v>603</v>
      </c>
      <c r="I23" s="8" t="s">
        <v>603</v>
      </c>
      <c r="J23" s="9" t="s">
        <v>603</v>
      </c>
      <c r="K23" s="9" t="s">
        <v>603</v>
      </c>
      <c r="L23" s="9" t="s">
        <v>603</v>
      </c>
      <c r="M23" s="9" t="s">
        <v>603</v>
      </c>
      <c r="N23" s="9" t="s">
        <v>603</v>
      </c>
      <c r="O23" s="8"/>
    </row>
    <row r="24" spans="1:15" x14ac:dyDescent="0.2">
      <c r="A24" s="12" t="s">
        <v>181</v>
      </c>
      <c r="B24" s="8">
        <v>99000</v>
      </c>
      <c r="C24" s="8">
        <v>17000</v>
      </c>
      <c r="D24" s="8">
        <v>83000</v>
      </c>
      <c r="E24" s="8">
        <v>39000</v>
      </c>
      <c r="F24" s="8" t="s">
        <v>571</v>
      </c>
      <c r="G24" s="8" t="s">
        <v>571</v>
      </c>
      <c r="H24" s="8">
        <v>29000</v>
      </c>
      <c r="I24" s="8" t="s">
        <v>571</v>
      </c>
      <c r="J24" s="9">
        <v>46.8</v>
      </c>
      <c r="K24" s="9" t="s">
        <v>571</v>
      </c>
      <c r="L24" s="9" t="s">
        <v>571</v>
      </c>
      <c r="M24" s="9">
        <v>35</v>
      </c>
      <c r="N24" s="9" t="s">
        <v>571</v>
      </c>
      <c r="O24" s="8"/>
    </row>
    <row r="25" spans="1:15" x14ac:dyDescent="0.2">
      <c r="A25" s="12" t="s">
        <v>182</v>
      </c>
      <c r="B25" s="8" t="s">
        <v>603</v>
      </c>
      <c r="C25" s="8" t="s">
        <v>603</v>
      </c>
      <c r="D25" s="8" t="s">
        <v>603</v>
      </c>
      <c r="E25" s="8" t="s">
        <v>603</v>
      </c>
      <c r="F25" s="8" t="s">
        <v>603</v>
      </c>
      <c r="G25" s="8" t="s">
        <v>603</v>
      </c>
      <c r="H25" s="8" t="s">
        <v>603</v>
      </c>
      <c r="I25" s="8" t="s">
        <v>603</v>
      </c>
      <c r="J25" s="9" t="s">
        <v>603</v>
      </c>
      <c r="K25" s="9" t="s">
        <v>603</v>
      </c>
      <c r="L25" s="9" t="s">
        <v>603</v>
      </c>
      <c r="M25" s="9" t="s">
        <v>603</v>
      </c>
      <c r="N25" s="9" t="s">
        <v>603</v>
      </c>
      <c r="O25" s="8"/>
    </row>
    <row r="26" spans="1:15" x14ac:dyDescent="0.2">
      <c r="A26" s="12" t="s">
        <v>183</v>
      </c>
      <c r="B26" s="8" t="s">
        <v>603</v>
      </c>
      <c r="C26" s="8" t="s">
        <v>603</v>
      </c>
      <c r="D26" s="8" t="s">
        <v>603</v>
      </c>
      <c r="E26" s="8" t="s">
        <v>603</v>
      </c>
      <c r="F26" s="8" t="s">
        <v>603</v>
      </c>
      <c r="G26" s="8" t="s">
        <v>603</v>
      </c>
      <c r="H26" s="8" t="s">
        <v>603</v>
      </c>
      <c r="I26" s="8" t="s">
        <v>603</v>
      </c>
      <c r="J26" s="9" t="s">
        <v>603</v>
      </c>
      <c r="K26" s="9" t="s">
        <v>603</v>
      </c>
      <c r="L26" s="9" t="s">
        <v>603</v>
      </c>
      <c r="M26" s="9" t="s">
        <v>603</v>
      </c>
      <c r="N26" s="9" t="s">
        <v>603</v>
      </c>
      <c r="O26" s="8"/>
    </row>
    <row r="27" spans="1:15" x14ac:dyDescent="0.2">
      <c r="A27" s="12" t="s">
        <v>184</v>
      </c>
      <c r="B27" s="8">
        <v>98000</v>
      </c>
      <c r="C27" s="8">
        <v>15000</v>
      </c>
      <c r="D27" s="8">
        <v>83000</v>
      </c>
      <c r="E27" s="8">
        <v>37000</v>
      </c>
      <c r="F27" s="8" t="s">
        <v>571</v>
      </c>
      <c r="G27" s="8" t="s">
        <v>571</v>
      </c>
      <c r="H27" s="8">
        <v>28000</v>
      </c>
      <c r="I27" s="8" t="s">
        <v>571</v>
      </c>
      <c r="J27" s="9">
        <v>44.7</v>
      </c>
      <c r="K27" s="9" t="s">
        <v>571</v>
      </c>
      <c r="L27" s="9" t="s">
        <v>571</v>
      </c>
      <c r="M27" s="9">
        <v>34.200000000000003</v>
      </c>
      <c r="N27" s="9" t="s">
        <v>571</v>
      </c>
      <c r="O27" s="8"/>
    </row>
    <row r="28" spans="1:15" x14ac:dyDescent="0.2">
      <c r="A28" s="12" t="s">
        <v>185</v>
      </c>
      <c r="B28" s="8" t="s">
        <v>603</v>
      </c>
      <c r="C28" s="8" t="s">
        <v>603</v>
      </c>
      <c r="D28" s="8" t="s">
        <v>603</v>
      </c>
      <c r="E28" s="8" t="s">
        <v>603</v>
      </c>
      <c r="F28" s="8" t="s">
        <v>603</v>
      </c>
      <c r="G28" s="8" t="s">
        <v>603</v>
      </c>
      <c r="H28" s="8" t="s">
        <v>603</v>
      </c>
      <c r="I28" s="8" t="s">
        <v>603</v>
      </c>
      <c r="J28" s="9" t="s">
        <v>603</v>
      </c>
      <c r="K28" s="9" t="s">
        <v>603</v>
      </c>
      <c r="L28" s="9" t="s">
        <v>603</v>
      </c>
      <c r="M28" s="9" t="s">
        <v>603</v>
      </c>
      <c r="N28" s="9" t="s">
        <v>603</v>
      </c>
      <c r="O28" s="8"/>
    </row>
    <row r="29" spans="1:15" x14ac:dyDescent="0.2">
      <c r="A29" s="12" t="s">
        <v>186</v>
      </c>
      <c r="B29" s="8" t="s">
        <v>603</v>
      </c>
      <c r="C29" s="8" t="s">
        <v>603</v>
      </c>
      <c r="D29" s="8" t="s">
        <v>603</v>
      </c>
      <c r="E29" s="8" t="s">
        <v>603</v>
      </c>
      <c r="F29" s="8" t="s">
        <v>603</v>
      </c>
      <c r="G29" s="8" t="s">
        <v>603</v>
      </c>
      <c r="H29" s="8" t="s">
        <v>603</v>
      </c>
      <c r="I29" s="8" t="s">
        <v>603</v>
      </c>
      <c r="J29" s="9" t="s">
        <v>603</v>
      </c>
      <c r="K29" s="9" t="s">
        <v>603</v>
      </c>
      <c r="L29" s="9" t="s">
        <v>603</v>
      </c>
      <c r="M29" s="9" t="s">
        <v>603</v>
      </c>
      <c r="N29" s="9" t="s">
        <v>603</v>
      </c>
      <c r="O29" s="8"/>
    </row>
    <row r="30" spans="1:15" x14ac:dyDescent="0.2">
      <c r="A30" s="12" t="s">
        <v>187</v>
      </c>
      <c r="B30" s="8">
        <v>97000</v>
      </c>
      <c r="C30" s="8">
        <v>15000</v>
      </c>
      <c r="D30" s="8">
        <v>82000</v>
      </c>
      <c r="E30" s="8">
        <v>37000</v>
      </c>
      <c r="F30" s="8" t="s">
        <v>571</v>
      </c>
      <c r="G30" s="8" t="s">
        <v>571</v>
      </c>
      <c r="H30" s="8">
        <v>28000</v>
      </c>
      <c r="I30" s="8" t="s">
        <v>571</v>
      </c>
      <c r="J30" s="9">
        <v>45.2</v>
      </c>
      <c r="K30" s="9" t="s">
        <v>571</v>
      </c>
      <c r="L30" s="9" t="s">
        <v>571</v>
      </c>
      <c r="M30" s="9">
        <v>34.700000000000003</v>
      </c>
      <c r="N30" s="9" t="s">
        <v>571</v>
      </c>
      <c r="O30" s="8"/>
    </row>
    <row r="31" spans="1:15" x14ac:dyDescent="0.2">
      <c r="A31" s="12" t="s">
        <v>188</v>
      </c>
      <c r="B31" s="8" t="s">
        <v>603</v>
      </c>
      <c r="C31" s="8" t="s">
        <v>603</v>
      </c>
      <c r="D31" s="8" t="s">
        <v>603</v>
      </c>
      <c r="E31" s="8" t="s">
        <v>603</v>
      </c>
      <c r="F31" s="8" t="s">
        <v>603</v>
      </c>
      <c r="G31" s="8" t="s">
        <v>603</v>
      </c>
      <c r="H31" s="8" t="s">
        <v>603</v>
      </c>
      <c r="I31" s="8" t="s">
        <v>603</v>
      </c>
      <c r="J31" s="9" t="s">
        <v>603</v>
      </c>
      <c r="K31" s="9" t="s">
        <v>603</v>
      </c>
      <c r="L31" s="9" t="s">
        <v>603</v>
      </c>
      <c r="M31" s="9" t="s">
        <v>603</v>
      </c>
      <c r="N31" s="9" t="s">
        <v>603</v>
      </c>
      <c r="O31" s="8"/>
    </row>
    <row r="32" spans="1:15" x14ac:dyDescent="0.2">
      <c r="A32" s="12" t="s">
        <v>189</v>
      </c>
      <c r="B32" s="8" t="s">
        <v>603</v>
      </c>
      <c r="C32" s="8" t="s">
        <v>603</v>
      </c>
      <c r="D32" s="8" t="s">
        <v>603</v>
      </c>
      <c r="E32" s="8" t="s">
        <v>603</v>
      </c>
      <c r="F32" s="8" t="s">
        <v>603</v>
      </c>
      <c r="G32" s="8" t="s">
        <v>603</v>
      </c>
      <c r="H32" s="8" t="s">
        <v>603</v>
      </c>
      <c r="I32" s="8" t="s">
        <v>603</v>
      </c>
      <c r="J32" s="9" t="s">
        <v>603</v>
      </c>
      <c r="K32" s="9" t="s">
        <v>603</v>
      </c>
      <c r="L32" s="9" t="s">
        <v>603</v>
      </c>
      <c r="M32" s="9" t="s">
        <v>603</v>
      </c>
      <c r="N32" s="9" t="s">
        <v>603</v>
      </c>
      <c r="O32" s="8"/>
    </row>
    <row r="33" spans="1:15" x14ac:dyDescent="0.2">
      <c r="A33" s="12" t="s">
        <v>190</v>
      </c>
      <c r="B33" s="8">
        <v>101000</v>
      </c>
      <c r="C33" s="8">
        <v>19000</v>
      </c>
      <c r="D33" s="8">
        <v>82000</v>
      </c>
      <c r="E33" s="8">
        <v>37000</v>
      </c>
      <c r="F33" s="8" t="s">
        <v>571</v>
      </c>
      <c r="G33" s="8" t="s">
        <v>571</v>
      </c>
      <c r="H33" s="8">
        <v>32000</v>
      </c>
      <c r="I33" s="8" t="s">
        <v>571</v>
      </c>
      <c r="J33" s="9">
        <v>44.4</v>
      </c>
      <c r="K33" s="9" t="s">
        <v>571</v>
      </c>
      <c r="L33" s="9" t="s">
        <v>571</v>
      </c>
      <c r="M33" s="9">
        <v>38.6</v>
      </c>
      <c r="N33" s="9" t="s">
        <v>571</v>
      </c>
      <c r="O33" s="8"/>
    </row>
    <row r="34" spans="1:15" x14ac:dyDescent="0.2">
      <c r="A34" s="12" t="s">
        <v>191</v>
      </c>
      <c r="B34" s="8" t="s">
        <v>603</v>
      </c>
      <c r="C34" s="8" t="s">
        <v>603</v>
      </c>
      <c r="D34" s="8" t="s">
        <v>603</v>
      </c>
      <c r="E34" s="8" t="s">
        <v>603</v>
      </c>
      <c r="F34" s="8" t="s">
        <v>603</v>
      </c>
      <c r="G34" s="8" t="s">
        <v>603</v>
      </c>
      <c r="H34" s="8" t="s">
        <v>603</v>
      </c>
      <c r="I34" s="8" t="s">
        <v>603</v>
      </c>
      <c r="J34" s="9" t="s">
        <v>603</v>
      </c>
      <c r="K34" s="9" t="s">
        <v>603</v>
      </c>
      <c r="L34" s="9" t="s">
        <v>603</v>
      </c>
      <c r="M34" s="9" t="s">
        <v>603</v>
      </c>
      <c r="N34" s="9" t="s">
        <v>603</v>
      </c>
      <c r="O34" s="8"/>
    </row>
    <row r="35" spans="1:15" x14ac:dyDescent="0.2">
      <c r="A35" s="12" t="s">
        <v>192</v>
      </c>
      <c r="B35" s="8" t="s">
        <v>603</v>
      </c>
      <c r="C35" s="8" t="s">
        <v>603</v>
      </c>
      <c r="D35" s="8" t="s">
        <v>603</v>
      </c>
      <c r="E35" s="8" t="s">
        <v>603</v>
      </c>
      <c r="F35" s="8" t="s">
        <v>603</v>
      </c>
      <c r="G35" s="8" t="s">
        <v>603</v>
      </c>
      <c r="H35" s="8" t="s">
        <v>603</v>
      </c>
      <c r="I35" s="8" t="s">
        <v>603</v>
      </c>
      <c r="J35" s="9" t="s">
        <v>603</v>
      </c>
      <c r="K35" s="9" t="s">
        <v>603</v>
      </c>
      <c r="L35" s="9" t="s">
        <v>603</v>
      </c>
      <c r="M35" s="9" t="s">
        <v>603</v>
      </c>
      <c r="N35" s="9" t="s">
        <v>603</v>
      </c>
      <c r="O35" s="8"/>
    </row>
    <row r="36" spans="1:15" x14ac:dyDescent="0.2">
      <c r="A36" s="12" t="s">
        <v>193</v>
      </c>
      <c r="B36" s="8">
        <v>96000</v>
      </c>
      <c r="C36" s="8">
        <v>20000</v>
      </c>
      <c r="D36" s="8">
        <v>77000</v>
      </c>
      <c r="E36" s="8">
        <v>35000</v>
      </c>
      <c r="F36" s="8" t="s">
        <v>571</v>
      </c>
      <c r="G36" s="8" t="s">
        <v>571</v>
      </c>
      <c r="H36" s="8">
        <v>30000</v>
      </c>
      <c r="I36" s="8" t="s">
        <v>571</v>
      </c>
      <c r="J36" s="9">
        <v>45.9</v>
      </c>
      <c r="K36" s="9" t="s">
        <v>571</v>
      </c>
      <c r="L36" s="9" t="s">
        <v>571</v>
      </c>
      <c r="M36" s="9">
        <v>38.799999999999997</v>
      </c>
      <c r="N36" s="9" t="s">
        <v>571</v>
      </c>
      <c r="O36" s="8"/>
    </row>
    <row r="37" spans="1:15" x14ac:dyDescent="0.2">
      <c r="A37" s="12" t="s">
        <v>194</v>
      </c>
      <c r="B37" s="8" t="s">
        <v>603</v>
      </c>
      <c r="C37" s="8" t="s">
        <v>603</v>
      </c>
      <c r="D37" s="8" t="s">
        <v>603</v>
      </c>
      <c r="E37" s="8" t="s">
        <v>603</v>
      </c>
      <c r="F37" s="8" t="s">
        <v>603</v>
      </c>
      <c r="G37" s="8" t="s">
        <v>603</v>
      </c>
      <c r="H37" s="8" t="s">
        <v>603</v>
      </c>
      <c r="I37" s="8" t="s">
        <v>603</v>
      </c>
      <c r="J37" s="9" t="s">
        <v>603</v>
      </c>
      <c r="K37" s="9" t="s">
        <v>603</v>
      </c>
      <c r="L37" s="9" t="s">
        <v>603</v>
      </c>
      <c r="M37" s="9" t="s">
        <v>603</v>
      </c>
      <c r="N37" s="9" t="s">
        <v>603</v>
      </c>
      <c r="O37" s="8"/>
    </row>
    <row r="38" spans="1:15" x14ac:dyDescent="0.2">
      <c r="A38" s="12" t="s">
        <v>195</v>
      </c>
      <c r="B38" s="8" t="s">
        <v>603</v>
      </c>
      <c r="C38" s="8" t="s">
        <v>603</v>
      </c>
      <c r="D38" s="8" t="s">
        <v>603</v>
      </c>
      <c r="E38" s="8" t="s">
        <v>603</v>
      </c>
      <c r="F38" s="8" t="s">
        <v>603</v>
      </c>
      <c r="G38" s="8" t="s">
        <v>603</v>
      </c>
      <c r="H38" s="8" t="s">
        <v>603</v>
      </c>
      <c r="I38" s="8" t="s">
        <v>603</v>
      </c>
      <c r="J38" s="9" t="s">
        <v>603</v>
      </c>
      <c r="K38" s="9" t="s">
        <v>603</v>
      </c>
      <c r="L38" s="9" t="s">
        <v>603</v>
      </c>
      <c r="M38" s="9" t="s">
        <v>603</v>
      </c>
      <c r="N38" s="9" t="s">
        <v>603</v>
      </c>
      <c r="O38" s="8"/>
    </row>
    <row r="39" spans="1:15" x14ac:dyDescent="0.2">
      <c r="A39" s="12" t="s">
        <v>196</v>
      </c>
      <c r="B39" s="8">
        <v>88000</v>
      </c>
      <c r="C39" s="8">
        <v>18000</v>
      </c>
      <c r="D39" s="8">
        <v>70000</v>
      </c>
      <c r="E39" s="8">
        <v>35000</v>
      </c>
      <c r="F39" s="8" t="s">
        <v>571</v>
      </c>
      <c r="G39" s="8" t="s">
        <v>571</v>
      </c>
      <c r="H39" s="8">
        <v>24000</v>
      </c>
      <c r="I39" s="8" t="s">
        <v>571</v>
      </c>
      <c r="J39" s="9">
        <v>49.7</v>
      </c>
      <c r="K39" s="9" t="s">
        <v>571</v>
      </c>
      <c r="L39" s="9" t="s">
        <v>571</v>
      </c>
      <c r="M39" s="9">
        <v>33.6</v>
      </c>
      <c r="N39" s="9" t="s">
        <v>571</v>
      </c>
      <c r="O39" s="8"/>
    </row>
    <row r="40" spans="1:15" x14ac:dyDescent="0.2">
      <c r="A40" s="12" t="s">
        <v>197</v>
      </c>
      <c r="B40" s="8" t="s">
        <v>603</v>
      </c>
      <c r="C40" s="8" t="s">
        <v>603</v>
      </c>
      <c r="D40" s="8" t="s">
        <v>603</v>
      </c>
      <c r="E40" s="8" t="s">
        <v>603</v>
      </c>
      <c r="F40" s="8" t="s">
        <v>603</v>
      </c>
      <c r="G40" s="8" t="s">
        <v>603</v>
      </c>
      <c r="H40" s="8" t="s">
        <v>603</v>
      </c>
      <c r="I40" s="8" t="s">
        <v>603</v>
      </c>
      <c r="J40" s="9" t="s">
        <v>603</v>
      </c>
      <c r="K40" s="9" t="s">
        <v>603</v>
      </c>
      <c r="L40" s="9" t="s">
        <v>603</v>
      </c>
      <c r="M40" s="9" t="s">
        <v>603</v>
      </c>
      <c r="N40" s="9" t="s">
        <v>603</v>
      </c>
      <c r="O40" s="8"/>
    </row>
    <row r="41" spans="1:15" x14ac:dyDescent="0.2">
      <c r="A41" s="12" t="s">
        <v>198</v>
      </c>
      <c r="B41" s="8" t="s">
        <v>603</v>
      </c>
      <c r="C41" s="8" t="s">
        <v>603</v>
      </c>
      <c r="D41" s="8" t="s">
        <v>603</v>
      </c>
      <c r="E41" s="8" t="s">
        <v>603</v>
      </c>
      <c r="F41" s="8" t="s">
        <v>603</v>
      </c>
      <c r="G41" s="8" t="s">
        <v>603</v>
      </c>
      <c r="H41" s="8" t="s">
        <v>603</v>
      </c>
      <c r="I41" s="8" t="s">
        <v>603</v>
      </c>
      <c r="J41" s="9" t="s">
        <v>603</v>
      </c>
      <c r="K41" s="9" t="s">
        <v>603</v>
      </c>
      <c r="L41" s="9" t="s">
        <v>603</v>
      </c>
      <c r="M41" s="9" t="s">
        <v>603</v>
      </c>
      <c r="N41" s="9" t="s">
        <v>603</v>
      </c>
      <c r="O41" s="8"/>
    </row>
    <row r="42" spans="1:15" x14ac:dyDescent="0.2">
      <c r="A42" s="12" t="s">
        <v>199</v>
      </c>
      <c r="B42" s="8">
        <v>86000</v>
      </c>
      <c r="C42" s="8">
        <v>17000</v>
      </c>
      <c r="D42" s="8">
        <v>69000</v>
      </c>
      <c r="E42" s="8">
        <v>37000</v>
      </c>
      <c r="F42" s="8" t="s">
        <v>571</v>
      </c>
      <c r="G42" s="8" t="s">
        <v>571</v>
      </c>
      <c r="H42" s="8">
        <v>20000</v>
      </c>
      <c r="I42" s="8" t="s">
        <v>571</v>
      </c>
      <c r="J42" s="9">
        <v>52.9</v>
      </c>
      <c r="K42" s="9" t="s">
        <v>571</v>
      </c>
      <c r="L42" s="9" t="s">
        <v>571</v>
      </c>
      <c r="M42" s="9">
        <v>29.6</v>
      </c>
      <c r="N42" s="9" t="s">
        <v>571</v>
      </c>
      <c r="O42" s="8"/>
    </row>
    <row r="43" spans="1:15" x14ac:dyDescent="0.2">
      <c r="A43" s="12" t="s">
        <v>200</v>
      </c>
      <c r="B43" s="8" t="s">
        <v>603</v>
      </c>
      <c r="C43" s="8" t="s">
        <v>603</v>
      </c>
      <c r="D43" s="8" t="s">
        <v>603</v>
      </c>
      <c r="E43" s="8" t="s">
        <v>603</v>
      </c>
      <c r="F43" s="8" t="s">
        <v>603</v>
      </c>
      <c r="G43" s="8" t="s">
        <v>603</v>
      </c>
      <c r="H43" s="8" t="s">
        <v>603</v>
      </c>
      <c r="I43" s="8" t="s">
        <v>603</v>
      </c>
      <c r="J43" s="9" t="s">
        <v>603</v>
      </c>
      <c r="K43" s="9" t="s">
        <v>603</v>
      </c>
      <c r="L43" s="9" t="s">
        <v>603</v>
      </c>
      <c r="M43" s="9" t="s">
        <v>603</v>
      </c>
      <c r="N43" s="9" t="s">
        <v>603</v>
      </c>
      <c r="O43" s="8"/>
    </row>
    <row r="44" spans="1:15" x14ac:dyDescent="0.2">
      <c r="A44" s="12" t="s">
        <v>201</v>
      </c>
      <c r="B44" s="8" t="s">
        <v>603</v>
      </c>
      <c r="C44" s="8" t="s">
        <v>603</v>
      </c>
      <c r="D44" s="8" t="s">
        <v>603</v>
      </c>
      <c r="E44" s="8" t="s">
        <v>603</v>
      </c>
      <c r="F44" s="8" t="s">
        <v>603</v>
      </c>
      <c r="G44" s="8" t="s">
        <v>603</v>
      </c>
      <c r="H44" s="8" t="s">
        <v>603</v>
      </c>
      <c r="I44" s="8" t="s">
        <v>603</v>
      </c>
      <c r="J44" s="9" t="s">
        <v>603</v>
      </c>
      <c r="K44" s="9" t="s">
        <v>603</v>
      </c>
      <c r="L44" s="9" t="s">
        <v>603</v>
      </c>
      <c r="M44" s="9" t="s">
        <v>603</v>
      </c>
      <c r="N44" s="9" t="s">
        <v>603</v>
      </c>
      <c r="O44" s="8"/>
    </row>
    <row r="45" spans="1:15" x14ac:dyDescent="0.2">
      <c r="A45" s="12" t="s">
        <v>202</v>
      </c>
      <c r="B45" s="8">
        <v>93000</v>
      </c>
      <c r="C45" s="8">
        <v>17000</v>
      </c>
      <c r="D45" s="8">
        <v>76000</v>
      </c>
      <c r="E45" s="8">
        <v>39000</v>
      </c>
      <c r="F45" s="8" t="s">
        <v>571</v>
      </c>
      <c r="G45" s="8" t="s">
        <v>571</v>
      </c>
      <c r="H45" s="8">
        <v>22000</v>
      </c>
      <c r="I45" s="8" t="s">
        <v>571</v>
      </c>
      <c r="J45" s="9">
        <v>51.5</v>
      </c>
      <c r="K45" s="9" t="s">
        <v>571</v>
      </c>
      <c r="L45" s="9" t="s">
        <v>571</v>
      </c>
      <c r="M45" s="9">
        <v>28.3</v>
      </c>
      <c r="N45" s="9" t="s">
        <v>571</v>
      </c>
      <c r="O45" s="8"/>
    </row>
    <row r="46" spans="1:15" x14ac:dyDescent="0.2">
      <c r="A46" s="12" t="s">
        <v>203</v>
      </c>
      <c r="B46" s="8" t="s">
        <v>603</v>
      </c>
      <c r="C46" s="8" t="s">
        <v>603</v>
      </c>
      <c r="D46" s="8" t="s">
        <v>603</v>
      </c>
      <c r="E46" s="8" t="s">
        <v>603</v>
      </c>
      <c r="F46" s="8" t="s">
        <v>603</v>
      </c>
      <c r="G46" s="8" t="s">
        <v>603</v>
      </c>
      <c r="H46" s="8" t="s">
        <v>603</v>
      </c>
      <c r="I46" s="8" t="s">
        <v>603</v>
      </c>
      <c r="J46" s="9" t="s">
        <v>603</v>
      </c>
      <c r="K46" s="9" t="s">
        <v>603</v>
      </c>
      <c r="L46" s="9" t="s">
        <v>603</v>
      </c>
      <c r="M46" s="9" t="s">
        <v>603</v>
      </c>
      <c r="N46" s="9" t="s">
        <v>603</v>
      </c>
      <c r="O46" s="8"/>
    </row>
    <row r="47" spans="1:15" x14ac:dyDescent="0.2">
      <c r="A47" s="12" t="s">
        <v>204</v>
      </c>
      <c r="B47" s="8" t="s">
        <v>603</v>
      </c>
      <c r="C47" s="8" t="s">
        <v>603</v>
      </c>
      <c r="D47" s="8" t="s">
        <v>603</v>
      </c>
      <c r="E47" s="8" t="s">
        <v>603</v>
      </c>
      <c r="F47" s="8" t="s">
        <v>603</v>
      </c>
      <c r="G47" s="8" t="s">
        <v>603</v>
      </c>
      <c r="H47" s="8" t="s">
        <v>603</v>
      </c>
      <c r="I47" s="8" t="s">
        <v>603</v>
      </c>
      <c r="J47" s="9" t="s">
        <v>603</v>
      </c>
      <c r="K47" s="9" t="s">
        <v>603</v>
      </c>
      <c r="L47" s="9" t="s">
        <v>603</v>
      </c>
      <c r="M47" s="9" t="s">
        <v>603</v>
      </c>
      <c r="N47" s="9" t="s">
        <v>603</v>
      </c>
      <c r="O47" s="8"/>
    </row>
    <row r="48" spans="1:15" x14ac:dyDescent="0.2">
      <c r="A48" s="12" t="s">
        <v>205</v>
      </c>
      <c r="B48" s="8">
        <v>98000</v>
      </c>
      <c r="C48" s="8">
        <v>14000</v>
      </c>
      <c r="D48" s="8">
        <v>84000</v>
      </c>
      <c r="E48" s="8">
        <v>45000</v>
      </c>
      <c r="F48" s="8" t="s">
        <v>571</v>
      </c>
      <c r="G48" s="8" t="s">
        <v>571</v>
      </c>
      <c r="H48" s="8">
        <v>20000</v>
      </c>
      <c r="I48" s="8" t="s">
        <v>571</v>
      </c>
      <c r="J48" s="9">
        <v>53.5</v>
      </c>
      <c r="K48" s="9" t="s">
        <v>571</v>
      </c>
      <c r="L48" s="9" t="s">
        <v>571</v>
      </c>
      <c r="M48" s="9">
        <v>24.2</v>
      </c>
      <c r="N48" s="9" t="s">
        <v>571</v>
      </c>
      <c r="O48" s="8"/>
    </row>
    <row r="49" spans="1:15" x14ac:dyDescent="0.2">
      <c r="A49" s="12" t="s">
        <v>206</v>
      </c>
      <c r="B49" s="8" t="s">
        <v>603</v>
      </c>
      <c r="C49" s="8" t="s">
        <v>603</v>
      </c>
      <c r="D49" s="8" t="s">
        <v>603</v>
      </c>
      <c r="E49" s="8" t="s">
        <v>603</v>
      </c>
      <c r="F49" s="8" t="s">
        <v>603</v>
      </c>
      <c r="G49" s="8" t="s">
        <v>603</v>
      </c>
      <c r="H49" s="8" t="s">
        <v>603</v>
      </c>
      <c r="I49" s="8" t="s">
        <v>603</v>
      </c>
      <c r="J49" s="9" t="s">
        <v>603</v>
      </c>
      <c r="K49" s="9" t="s">
        <v>603</v>
      </c>
      <c r="L49" s="9" t="s">
        <v>603</v>
      </c>
      <c r="M49" s="9" t="s">
        <v>603</v>
      </c>
      <c r="N49" s="9" t="s">
        <v>603</v>
      </c>
      <c r="O49" s="8"/>
    </row>
    <row r="50" spans="1:15" x14ac:dyDescent="0.2">
      <c r="A50" s="12" t="s">
        <v>207</v>
      </c>
      <c r="B50" s="8" t="s">
        <v>603</v>
      </c>
      <c r="C50" s="8" t="s">
        <v>603</v>
      </c>
      <c r="D50" s="8" t="s">
        <v>603</v>
      </c>
      <c r="E50" s="8" t="s">
        <v>603</v>
      </c>
      <c r="F50" s="8" t="s">
        <v>603</v>
      </c>
      <c r="G50" s="8" t="s">
        <v>603</v>
      </c>
      <c r="H50" s="8" t="s">
        <v>603</v>
      </c>
      <c r="I50" s="8" t="s">
        <v>603</v>
      </c>
      <c r="J50" s="9" t="s">
        <v>603</v>
      </c>
      <c r="K50" s="9" t="s">
        <v>603</v>
      </c>
      <c r="L50" s="9" t="s">
        <v>603</v>
      </c>
      <c r="M50" s="9" t="s">
        <v>603</v>
      </c>
      <c r="N50" s="9" t="s">
        <v>603</v>
      </c>
      <c r="O50" s="8"/>
    </row>
    <row r="51" spans="1:15" x14ac:dyDescent="0.2">
      <c r="A51" s="12" t="s">
        <v>208</v>
      </c>
      <c r="B51" s="8">
        <v>103000</v>
      </c>
      <c r="C51" s="8">
        <v>17000</v>
      </c>
      <c r="D51" s="8">
        <v>86000</v>
      </c>
      <c r="E51" s="8">
        <v>46000</v>
      </c>
      <c r="F51" s="8" t="s">
        <v>571</v>
      </c>
      <c r="G51" s="8" t="s">
        <v>571</v>
      </c>
      <c r="H51" s="8">
        <v>23000</v>
      </c>
      <c r="I51" s="8" t="s">
        <v>571</v>
      </c>
      <c r="J51" s="9">
        <v>53.7</v>
      </c>
      <c r="K51" s="9" t="s">
        <v>571</v>
      </c>
      <c r="L51" s="9" t="s">
        <v>571</v>
      </c>
      <c r="M51" s="9">
        <v>26.8</v>
      </c>
      <c r="N51" s="9" t="s">
        <v>571</v>
      </c>
      <c r="O51" s="8"/>
    </row>
    <row r="52" spans="1:15" x14ac:dyDescent="0.2">
      <c r="A52" s="12" t="s">
        <v>209</v>
      </c>
      <c r="B52" s="8" t="s">
        <v>603</v>
      </c>
      <c r="C52" s="8" t="s">
        <v>603</v>
      </c>
      <c r="D52" s="8" t="s">
        <v>603</v>
      </c>
      <c r="E52" s="8" t="s">
        <v>603</v>
      </c>
      <c r="F52" s="8" t="s">
        <v>603</v>
      </c>
      <c r="G52" s="8" t="s">
        <v>603</v>
      </c>
      <c r="H52" s="8" t="s">
        <v>603</v>
      </c>
      <c r="I52" s="8" t="s">
        <v>603</v>
      </c>
      <c r="J52" s="9" t="s">
        <v>603</v>
      </c>
      <c r="K52" s="9" t="s">
        <v>603</v>
      </c>
      <c r="L52" s="9" t="s">
        <v>603</v>
      </c>
      <c r="M52" s="9" t="s">
        <v>603</v>
      </c>
      <c r="N52" s="9" t="s">
        <v>603</v>
      </c>
      <c r="O52" s="8"/>
    </row>
    <row r="53" spans="1:15" x14ac:dyDescent="0.2">
      <c r="A53" s="12" t="s">
        <v>210</v>
      </c>
      <c r="B53" s="8" t="s">
        <v>603</v>
      </c>
      <c r="C53" s="8" t="s">
        <v>603</v>
      </c>
      <c r="D53" s="8" t="s">
        <v>603</v>
      </c>
      <c r="E53" s="8" t="s">
        <v>603</v>
      </c>
      <c r="F53" s="8" t="s">
        <v>603</v>
      </c>
      <c r="G53" s="8" t="s">
        <v>603</v>
      </c>
      <c r="H53" s="8" t="s">
        <v>603</v>
      </c>
      <c r="I53" s="8" t="s">
        <v>603</v>
      </c>
      <c r="J53" s="9" t="s">
        <v>603</v>
      </c>
      <c r="K53" s="9" t="s">
        <v>603</v>
      </c>
      <c r="L53" s="9" t="s">
        <v>603</v>
      </c>
      <c r="M53" s="9" t="s">
        <v>603</v>
      </c>
      <c r="N53" s="9" t="s">
        <v>603</v>
      </c>
      <c r="O53" s="8"/>
    </row>
    <row r="54" spans="1:15" x14ac:dyDescent="0.2">
      <c r="A54" s="12" t="s">
        <v>211</v>
      </c>
      <c r="B54" s="8">
        <v>104000</v>
      </c>
      <c r="C54" s="8">
        <v>23000</v>
      </c>
      <c r="D54" s="8">
        <v>81000</v>
      </c>
      <c r="E54" s="8">
        <v>43000</v>
      </c>
      <c r="F54" s="8" t="s">
        <v>571</v>
      </c>
      <c r="G54" s="8" t="s">
        <v>571</v>
      </c>
      <c r="H54" s="8">
        <v>24000</v>
      </c>
      <c r="I54" s="8" t="s">
        <v>571</v>
      </c>
      <c r="J54" s="9">
        <v>52.7</v>
      </c>
      <c r="K54" s="9" t="s">
        <v>571</v>
      </c>
      <c r="L54" s="9" t="s">
        <v>571</v>
      </c>
      <c r="M54" s="9">
        <v>29.2</v>
      </c>
      <c r="N54" s="9" t="s">
        <v>571</v>
      </c>
      <c r="O54" s="8"/>
    </row>
    <row r="55" spans="1:15" x14ac:dyDescent="0.2">
      <c r="A55" s="12" t="s">
        <v>212</v>
      </c>
      <c r="B55" s="8" t="s">
        <v>603</v>
      </c>
      <c r="C55" s="8" t="s">
        <v>603</v>
      </c>
      <c r="D55" s="8" t="s">
        <v>603</v>
      </c>
      <c r="E55" s="8" t="s">
        <v>603</v>
      </c>
      <c r="F55" s="8" t="s">
        <v>603</v>
      </c>
      <c r="G55" s="8" t="s">
        <v>603</v>
      </c>
      <c r="H55" s="8" t="s">
        <v>603</v>
      </c>
      <c r="I55" s="8" t="s">
        <v>603</v>
      </c>
      <c r="J55" s="9" t="s">
        <v>603</v>
      </c>
      <c r="K55" s="9" t="s">
        <v>603</v>
      </c>
      <c r="L55" s="9" t="s">
        <v>603</v>
      </c>
      <c r="M55" s="9" t="s">
        <v>603</v>
      </c>
      <c r="N55" s="9" t="s">
        <v>603</v>
      </c>
      <c r="O55" s="8"/>
    </row>
    <row r="56" spans="1:15" x14ac:dyDescent="0.2">
      <c r="A56" s="12" t="s">
        <v>213</v>
      </c>
      <c r="B56" s="8" t="s">
        <v>603</v>
      </c>
      <c r="C56" s="8" t="s">
        <v>603</v>
      </c>
      <c r="D56" s="8" t="s">
        <v>603</v>
      </c>
      <c r="E56" s="8" t="s">
        <v>603</v>
      </c>
      <c r="F56" s="8" t="s">
        <v>603</v>
      </c>
      <c r="G56" s="8" t="s">
        <v>603</v>
      </c>
      <c r="H56" s="8" t="s">
        <v>603</v>
      </c>
      <c r="I56" s="8" t="s">
        <v>603</v>
      </c>
      <c r="J56" s="9" t="s">
        <v>603</v>
      </c>
      <c r="K56" s="9" t="s">
        <v>603</v>
      </c>
      <c r="L56" s="9" t="s">
        <v>603</v>
      </c>
      <c r="M56" s="9" t="s">
        <v>603</v>
      </c>
      <c r="N56" s="9" t="s">
        <v>603</v>
      </c>
      <c r="O56" s="8"/>
    </row>
    <row r="57" spans="1:15" x14ac:dyDescent="0.2">
      <c r="A57" s="12" t="s">
        <v>214</v>
      </c>
      <c r="B57" s="8">
        <v>112000</v>
      </c>
      <c r="C57" s="8">
        <v>24000</v>
      </c>
      <c r="D57" s="8">
        <v>87000</v>
      </c>
      <c r="E57" s="8">
        <v>43000</v>
      </c>
      <c r="F57" s="8" t="s">
        <v>571</v>
      </c>
      <c r="G57" s="8" t="s">
        <v>571</v>
      </c>
      <c r="H57" s="8">
        <v>28000</v>
      </c>
      <c r="I57" s="8" t="s">
        <v>571</v>
      </c>
      <c r="J57" s="9">
        <v>49</v>
      </c>
      <c r="K57" s="9" t="s">
        <v>571</v>
      </c>
      <c r="L57" s="9" t="s">
        <v>571</v>
      </c>
      <c r="M57" s="9">
        <v>32.6</v>
      </c>
      <c r="N57" s="9" t="s">
        <v>571</v>
      </c>
      <c r="O57" s="8"/>
    </row>
    <row r="58" spans="1:15" x14ac:dyDescent="0.2">
      <c r="A58" s="12" t="s">
        <v>215</v>
      </c>
      <c r="B58" s="8" t="s">
        <v>603</v>
      </c>
      <c r="C58" s="8" t="s">
        <v>603</v>
      </c>
      <c r="D58" s="8" t="s">
        <v>603</v>
      </c>
      <c r="E58" s="8" t="s">
        <v>603</v>
      </c>
      <c r="F58" s="8" t="s">
        <v>603</v>
      </c>
      <c r="G58" s="8" t="s">
        <v>603</v>
      </c>
      <c r="H58" s="8" t="s">
        <v>603</v>
      </c>
      <c r="I58" s="8" t="s">
        <v>603</v>
      </c>
      <c r="J58" s="9" t="s">
        <v>603</v>
      </c>
      <c r="K58" s="9" t="s">
        <v>603</v>
      </c>
      <c r="L58" s="9" t="s">
        <v>603</v>
      </c>
      <c r="M58" s="9" t="s">
        <v>603</v>
      </c>
      <c r="N58" s="9" t="s">
        <v>603</v>
      </c>
      <c r="O58" s="8"/>
    </row>
    <row r="59" spans="1:15" x14ac:dyDescent="0.2">
      <c r="A59" s="12" t="s">
        <v>216</v>
      </c>
      <c r="B59" s="8" t="s">
        <v>603</v>
      </c>
      <c r="C59" s="8" t="s">
        <v>603</v>
      </c>
      <c r="D59" s="8" t="s">
        <v>603</v>
      </c>
      <c r="E59" s="8" t="s">
        <v>603</v>
      </c>
      <c r="F59" s="8" t="s">
        <v>603</v>
      </c>
      <c r="G59" s="8" t="s">
        <v>603</v>
      </c>
      <c r="H59" s="8" t="s">
        <v>603</v>
      </c>
      <c r="I59" s="8" t="s">
        <v>603</v>
      </c>
      <c r="J59" s="9" t="s">
        <v>603</v>
      </c>
      <c r="K59" s="9" t="s">
        <v>603</v>
      </c>
      <c r="L59" s="9" t="s">
        <v>603</v>
      </c>
      <c r="M59" s="9" t="s">
        <v>603</v>
      </c>
      <c r="N59" s="9" t="s">
        <v>603</v>
      </c>
      <c r="O59" s="8"/>
    </row>
    <row r="60" spans="1:15" x14ac:dyDescent="0.2">
      <c r="A60" s="12" t="s">
        <v>217</v>
      </c>
      <c r="B60" s="8">
        <v>108000</v>
      </c>
      <c r="C60" s="8">
        <v>23000</v>
      </c>
      <c r="D60" s="8">
        <v>85000</v>
      </c>
      <c r="E60" s="8">
        <v>41000</v>
      </c>
      <c r="F60" s="8" t="s">
        <v>571</v>
      </c>
      <c r="G60" s="8" t="s">
        <v>571</v>
      </c>
      <c r="H60" s="8">
        <v>27000</v>
      </c>
      <c r="I60" s="8" t="s">
        <v>571</v>
      </c>
      <c r="J60" s="9">
        <v>48</v>
      </c>
      <c r="K60" s="9" t="s">
        <v>571</v>
      </c>
      <c r="L60" s="9" t="s">
        <v>571</v>
      </c>
      <c r="M60" s="9">
        <v>32</v>
      </c>
      <c r="N60" s="9" t="s">
        <v>571</v>
      </c>
      <c r="O60" s="8"/>
    </row>
    <row r="61" spans="1:15" x14ac:dyDescent="0.2">
      <c r="A61" s="12" t="s">
        <v>218</v>
      </c>
      <c r="B61" s="8" t="s">
        <v>603</v>
      </c>
      <c r="C61" s="8" t="s">
        <v>603</v>
      </c>
      <c r="D61" s="8" t="s">
        <v>603</v>
      </c>
      <c r="E61" s="8" t="s">
        <v>603</v>
      </c>
      <c r="F61" s="8" t="s">
        <v>603</v>
      </c>
      <c r="G61" s="8" t="s">
        <v>603</v>
      </c>
      <c r="H61" s="8" t="s">
        <v>603</v>
      </c>
      <c r="I61" s="8" t="s">
        <v>603</v>
      </c>
      <c r="J61" s="9" t="s">
        <v>603</v>
      </c>
      <c r="K61" s="9" t="s">
        <v>603</v>
      </c>
      <c r="L61" s="9" t="s">
        <v>603</v>
      </c>
      <c r="M61" s="9" t="s">
        <v>603</v>
      </c>
      <c r="N61" s="9" t="s">
        <v>603</v>
      </c>
      <c r="O61" s="8"/>
    </row>
    <row r="62" spans="1:15" x14ac:dyDescent="0.2">
      <c r="A62" s="12" t="s">
        <v>219</v>
      </c>
      <c r="B62" s="8" t="s">
        <v>603</v>
      </c>
      <c r="C62" s="8" t="s">
        <v>603</v>
      </c>
      <c r="D62" s="8" t="s">
        <v>603</v>
      </c>
      <c r="E62" s="8" t="s">
        <v>603</v>
      </c>
      <c r="F62" s="8" t="s">
        <v>603</v>
      </c>
      <c r="G62" s="8" t="s">
        <v>603</v>
      </c>
      <c r="H62" s="8" t="s">
        <v>603</v>
      </c>
      <c r="I62" s="8" t="s">
        <v>603</v>
      </c>
      <c r="J62" s="9" t="s">
        <v>603</v>
      </c>
      <c r="K62" s="9" t="s">
        <v>603</v>
      </c>
      <c r="L62" s="9" t="s">
        <v>603</v>
      </c>
      <c r="M62" s="9" t="s">
        <v>603</v>
      </c>
      <c r="N62" s="9" t="s">
        <v>603</v>
      </c>
      <c r="O62" s="8"/>
    </row>
    <row r="63" spans="1:15" x14ac:dyDescent="0.2">
      <c r="A63" s="12" t="s">
        <v>220</v>
      </c>
      <c r="B63" s="8">
        <v>101000</v>
      </c>
      <c r="C63" s="8">
        <v>20000</v>
      </c>
      <c r="D63" s="8">
        <v>80000</v>
      </c>
      <c r="E63" s="8">
        <v>38000</v>
      </c>
      <c r="F63" s="8" t="s">
        <v>571</v>
      </c>
      <c r="G63" s="8">
        <v>8000</v>
      </c>
      <c r="H63" s="8">
        <v>27000</v>
      </c>
      <c r="I63" s="8" t="s">
        <v>571</v>
      </c>
      <c r="J63" s="9">
        <v>47.8</v>
      </c>
      <c r="K63" s="9" t="s">
        <v>571</v>
      </c>
      <c r="L63" s="9">
        <v>10</v>
      </c>
      <c r="M63" s="9">
        <v>33.1</v>
      </c>
      <c r="N63" s="9" t="s">
        <v>571</v>
      </c>
      <c r="O63" s="8"/>
    </row>
    <row r="64" spans="1:15" x14ac:dyDescent="0.2">
      <c r="A64" s="12" t="s">
        <v>221</v>
      </c>
      <c r="B64" s="8" t="s">
        <v>603</v>
      </c>
      <c r="C64" s="8" t="s">
        <v>603</v>
      </c>
      <c r="D64" s="8" t="s">
        <v>603</v>
      </c>
      <c r="E64" s="8" t="s">
        <v>603</v>
      </c>
      <c r="F64" s="8" t="s">
        <v>603</v>
      </c>
      <c r="G64" s="8" t="s">
        <v>603</v>
      </c>
      <c r="H64" s="8" t="s">
        <v>603</v>
      </c>
      <c r="I64" s="8" t="s">
        <v>603</v>
      </c>
      <c r="J64" s="9" t="s">
        <v>603</v>
      </c>
      <c r="K64" s="9" t="s">
        <v>603</v>
      </c>
      <c r="L64" s="9" t="s">
        <v>603</v>
      </c>
      <c r="M64" s="9" t="s">
        <v>603</v>
      </c>
      <c r="N64" s="9" t="s">
        <v>603</v>
      </c>
      <c r="O64" s="8"/>
    </row>
    <row r="65" spans="1:15" x14ac:dyDescent="0.2">
      <c r="A65" s="12" t="s">
        <v>222</v>
      </c>
      <c r="B65" s="8" t="s">
        <v>603</v>
      </c>
      <c r="C65" s="8" t="s">
        <v>603</v>
      </c>
      <c r="D65" s="8" t="s">
        <v>603</v>
      </c>
      <c r="E65" s="8" t="s">
        <v>603</v>
      </c>
      <c r="F65" s="8" t="s">
        <v>603</v>
      </c>
      <c r="G65" s="8" t="s">
        <v>603</v>
      </c>
      <c r="H65" s="8" t="s">
        <v>603</v>
      </c>
      <c r="I65" s="8" t="s">
        <v>603</v>
      </c>
      <c r="J65" s="9" t="s">
        <v>603</v>
      </c>
      <c r="K65" s="9" t="s">
        <v>603</v>
      </c>
      <c r="L65" s="9" t="s">
        <v>603</v>
      </c>
      <c r="M65" s="9" t="s">
        <v>603</v>
      </c>
      <c r="N65" s="9" t="s">
        <v>603</v>
      </c>
      <c r="O65" s="8"/>
    </row>
    <row r="66" spans="1:15" x14ac:dyDescent="0.2">
      <c r="A66" s="12" t="s">
        <v>223</v>
      </c>
      <c r="B66" s="8">
        <v>108000</v>
      </c>
      <c r="C66" s="8">
        <v>22000</v>
      </c>
      <c r="D66" s="8">
        <v>86000</v>
      </c>
      <c r="E66" s="8">
        <v>38000</v>
      </c>
      <c r="F66" s="8" t="s">
        <v>571</v>
      </c>
      <c r="G66" s="8">
        <v>8000</v>
      </c>
      <c r="H66" s="8">
        <v>30000</v>
      </c>
      <c r="I66" s="8" t="s">
        <v>571</v>
      </c>
      <c r="J66" s="9">
        <v>44.7</v>
      </c>
      <c r="K66" s="9" t="s">
        <v>571</v>
      </c>
      <c r="L66" s="9">
        <v>9.4</v>
      </c>
      <c r="M66" s="9">
        <v>35</v>
      </c>
      <c r="N66" s="9" t="s">
        <v>571</v>
      </c>
      <c r="O66" s="8"/>
    </row>
    <row r="67" spans="1:15" x14ac:dyDescent="0.2">
      <c r="A67" s="12" t="s">
        <v>224</v>
      </c>
      <c r="B67" s="8" t="s">
        <v>603</v>
      </c>
      <c r="C67" s="8" t="s">
        <v>603</v>
      </c>
      <c r="D67" s="8" t="s">
        <v>603</v>
      </c>
      <c r="E67" s="8" t="s">
        <v>603</v>
      </c>
      <c r="F67" s="8" t="s">
        <v>603</v>
      </c>
      <c r="G67" s="8" t="s">
        <v>603</v>
      </c>
      <c r="H67" s="8" t="s">
        <v>603</v>
      </c>
      <c r="I67" s="8" t="s">
        <v>603</v>
      </c>
      <c r="J67" s="9" t="s">
        <v>603</v>
      </c>
      <c r="K67" s="9" t="s">
        <v>603</v>
      </c>
      <c r="L67" s="9" t="s">
        <v>603</v>
      </c>
      <c r="M67" s="9" t="s">
        <v>603</v>
      </c>
      <c r="N67" s="9" t="s">
        <v>603</v>
      </c>
      <c r="O67" s="8"/>
    </row>
    <row r="68" spans="1:15" x14ac:dyDescent="0.2">
      <c r="A68" s="12" t="s">
        <v>225</v>
      </c>
      <c r="B68" s="8" t="s">
        <v>603</v>
      </c>
      <c r="C68" s="8" t="s">
        <v>603</v>
      </c>
      <c r="D68" s="8" t="s">
        <v>603</v>
      </c>
      <c r="E68" s="8" t="s">
        <v>603</v>
      </c>
      <c r="F68" s="8" t="s">
        <v>603</v>
      </c>
      <c r="G68" s="8" t="s">
        <v>603</v>
      </c>
      <c r="H68" s="8" t="s">
        <v>603</v>
      </c>
      <c r="I68" s="8" t="s">
        <v>603</v>
      </c>
      <c r="J68" s="9" t="s">
        <v>603</v>
      </c>
      <c r="K68" s="9" t="s">
        <v>603</v>
      </c>
      <c r="L68" s="9" t="s">
        <v>603</v>
      </c>
      <c r="M68" s="9" t="s">
        <v>603</v>
      </c>
      <c r="N68" s="9" t="s">
        <v>603</v>
      </c>
      <c r="O68" s="8"/>
    </row>
    <row r="69" spans="1:15" x14ac:dyDescent="0.2">
      <c r="A69" s="12" t="s">
        <v>226</v>
      </c>
      <c r="B69" s="8">
        <v>111000</v>
      </c>
      <c r="C69" s="8">
        <v>21000</v>
      </c>
      <c r="D69" s="8">
        <v>89000</v>
      </c>
      <c r="E69" s="8">
        <v>38000</v>
      </c>
      <c r="F69" s="8" t="s">
        <v>571</v>
      </c>
      <c r="G69" s="8">
        <v>9000</v>
      </c>
      <c r="H69" s="8">
        <v>33000</v>
      </c>
      <c r="I69" s="8" t="s">
        <v>571</v>
      </c>
      <c r="J69" s="9">
        <v>42.3</v>
      </c>
      <c r="K69" s="9" t="s">
        <v>571</v>
      </c>
      <c r="L69" s="9">
        <v>9.6999999999999993</v>
      </c>
      <c r="M69" s="9">
        <v>37.299999999999997</v>
      </c>
      <c r="N69" s="9" t="s">
        <v>571</v>
      </c>
      <c r="O69" s="8"/>
    </row>
    <row r="70" spans="1:15" x14ac:dyDescent="0.2">
      <c r="A70" s="12" t="s">
        <v>227</v>
      </c>
      <c r="B70" s="8" t="s">
        <v>603</v>
      </c>
      <c r="C70" s="8" t="s">
        <v>603</v>
      </c>
      <c r="D70" s="8" t="s">
        <v>603</v>
      </c>
      <c r="E70" s="8" t="s">
        <v>603</v>
      </c>
      <c r="F70" s="8" t="s">
        <v>603</v>
      </c>
      <c r="G70" s="8" t="s">
        <v>603</v>
      </c>
      <c r="H70" s="8" t="s">
        <v>603</v>
      </c>
      <c r="I70" s="8" t="s">
        <v>603</v>
      </c>
      <c r="J70" s="9" t="s">
        <v>603</v>
      </c>
      <c r="K70" s="9" t="s">
        <v>603</v>
      </c>
      <c r="L70" s="9" t="s">
        <v>603</v>
      </c>
      <c r="M70" s="9" t="s">
        <v>603</v>
      </c>
      <c r="N70" s="9" t="s">
        <v>603</v>
      </c>
      <c r="O70" s="8"/>
    </row>
    <row r="71" spans="1:15" x14ac:dyDescent="0.2">
      <c r="A71" s="12" t="s">
        <v>228</v>
      </c>
      <c r="B71" s="8" t="s">
        <v>603</v>
      </c>
      <c r="C71" s="8" t="s">
        <v>603</v>
      </c>
      <c r="D71" s="8" t="s">
        <v>603</v>
      </c>
      <c r="E71" s="8" t="s">
        <v>603</v>
      </c>
      <c r="F71" s="8" t="s">
        <v>603</v>
      </c>
      <c r="G71" s="8" t="s">
        <v>603</v>
      </c>
      <c r="H71" s="8" t="s">
        <v>603</v>
      </c>
      <c r="I71" s="8" t="s">
        <v>603</v>
      </c>
      <c r="J71" s="9" t="s">
        <v>603</v>
      </c>
      <c r="K71" s="9" t="s">
        <v>603</v>
      </c>
      <c r="L71" s="9" t="s">
        <v>603</v>
      </c>
      <c r="M71" s="9" t="s">
        <v>603</v>
      </c>
      <c r="N71" s="9" t="s">
        <v>603</v>
      </c>
      <c r="O71" s="8"/>
    </row>
    <row r="72" spans="1:15" x14ac:dyDescent="0.2">
      <c r="A72" s="12" t="s">
        <v>229</v>
      </c>
      <c r="B72" s="8">
        <v>119000</v>
      </c>
      <c r="C72" s="8">
        <v>24000</v>
      </c>
      <c r="D72" s="8">
        <v>95000</v>
      </c>
      <c r="E72" s="8">
        <v>40000</v>
      </c>
      <c r="F72" s="8" t="s">
        <v>571</v>
      </c>
      <c r="G72" s="8">
        <v>11000</v>
      </c>
      <c r="H72" s="8">
        <v>33000</v>
      </c>
      <c r="I72" s="8" t="s">
        <v>571</v>
      </c>
      <c r="J72" s="9">
        <v>42.3</v>
      </c>
      <c r="K72" s="9" t="s">
        <v>571</v>
      </c>
      <c r="L72" s="9">
        <v>11.1</v>
      </c>
      <c r="M72" s="9">
        <v>34.6</v>
      </c>
      <c r="N72" s="9" t="s">
        <v>571</v>
      </c>
      <c r="O72" s="8"/>
    </row>
    <row r="73" spans="1:15" x14ac:dyDescent="0.2">
      <c r="A73" s="12" t="s">
        <v>230</v>
      </c>
      <c r="B73" s="8" t="s">
        <v>603</v>
      </c>
      <c r="C73" s="8" t="s">
        <v>603</v>
      </c>
      <c r="D73" s="8" t="s">
        <v>603</v>
      </c>
      <c r="E73" s="8" t="s">
        <v>603</v>
      </c>
      <c r="F73" s="8" t="s">
        <v>603</v>
      </c>
      <c r="G73" s="8" t="s">
        <v>603</v>
      </c>
      <c r="H73" s="8" t="s">
        <v>603</v>
      </c>
      <c r="I73" s="8" t="s">
        <v>603</v>
      </c>
      <c r="J73" s="9" t="s">
        <v>603</v>
      </c>
      <c r="K73" s="9" t="s">
        <v>603</v>
      </c>
      <c r="L73" s="9" t="s">
        <v>603</v>
      </c>
      <c r="M73" s="9" t="s">
        <v>603</v>
      </c>
      <c r="N73" s="9" t="s">
        <v>603</v>
      </c>
      <c r="O73" s="8"/>
    </row>
    <row r="74" spans="1:15" x14ac:dyDescent="0.2">
      <c r="A74" s="12" t="s">
        <v>231</v>
      </c>
      <c r="B74" s="8" t="s">
        <v>603</v>
      </c>
      <c r="C74" s="8" t="s">
        <v>603</v>
      </c>
      <c r="D74" s="8" t="s">
        <v>603</v>
      </c>
      <c r="E74" s="8" t="s">
        <v>603</v>
      </c>
      <c r="F74" s="8" t="s">
        <v>603</v>
      </c>
      <c r="G74" s="8" t="s">
        <v>603</v>
      </c>
      <c r="H74" s="8" t="s">
        <v>603</v>
      </c>
      <c r="I74" s="8" t="s">
        <v>603</v>
      </c>
      <c r="J74" s="9" t="s">
        <v>603</v>
      </c>
      <c r="K74" s="9" t="s">
        <v>603</v>
      </c>
      <c r="L74" s="9" t="s">
        <v>603</v>
      </c>
      <c r="M74" s="9" t="s">
        <v>603</v>
      </c>
      <c r="N74" s="9" t="s">
        <v>603</v>
      </c>
      <c r="O74" s="8"/>
    </row>
    <row r="75" spans="1:15" x14ac:dyDescent="0.2">
      <c r="A75" s="12" t="s">
        <v>232</v>
      </c>
      <c r="B75" s="8">
        <v>114000</v>
      </c>
      <c r="C75" s="8">
        <v>22000</v>
      </c>
      <c r="D75" s="8">
        <v>92000</v>
      </c>
      <c r="E75" s="8">
        <v>39000</v>
      </c>
      <c r="F75" s="8" t="s">
        <v>571</v>
      </c>
      <c r="G75" s="8">
        <v>10000</v>
      </c>
      <c r="H75" s="8">
        <v>32000</v>
      </c>
      <c r="I75" s="8" t="s">
        <v>571</v>
      </c>
      <c r="J75" s="9">
        <v>42.1</v>
      </c>
      <c r="K75" s="9" t="s">
        <v>571</v>
      </c>
      <c r="L75" s="9">
        <v>10.9</v>
      </c>
      <c r="M75" s="9">
        <v>34.799999999999997</v>
      </c>
      <c r="N75" s="9" t="s">
        <v>571</v>
      </c>
      <c r="O75" s="8"/>
    </row>
    <row r="76" spans="1:15" x14ac:dyDescent="0.2">
      <c r="A76" s="12" t="s">
        <v>233</v>
      </c>
      <c r="B76" s="8" t="s">
        <v>603</v>
      </c>
      <c r="C76" s="8" t="s">
        <v>603</v>
      </c>
      <c r="D76" s="8" t="s">
        <v>603</v>
      </c>
      <c r="E76" s="8" t="s">
        <v>603</v>
      </c>
      <c r="F76" s="8" t="s">
        <v>603</v>
      </c>
      <c r="G76" s="8" t="s">
        <v>603</v>
      </c>
      <c r="H76" s="8" t="s">
        <v>603</v>
      </c>
      <c r="I76" s="8" t="s">
        <v>603</v>
      </c>
      <c r="J76" s="9" t="s">
        <v>603</v>
      </c>
      <c r="K76" s="9" t="s">
        <v>603</v>
      </c>
      <c r="L76" s="9" t="s">
        <v>603</v>
      </c>
      <c r="M76" s="9" t="s">
        <v>603</v>
      </c>
      <c r="N76" s="9" t="s">
        <v>603</v>
      </c>
      <c r="O76" s="8"/>
    </row>
    <row r="77" spans="1:15" x14ac:dyDescent="0.2">
      <c r="A77" s="12" t="s">
        <v>234</v>
      </c>
      <c r="B77" s="8" t="s">
        <v>603</v>
      </c>
      <c r="C77" s="8" t="s">
        <v>603</v>
      </c>
      <c r="D77" s="8" t="s">
        <v>603</v>
      </c>
      <c r="E77" s="8" t="s">
        <v>603</v>
      </c>
      <c r="F77" s="8" t="s">
        <v>603</v>
      </c>
      <c r="G77" s="8" t="s">
        <v>603</v>
      </c>
      <c r="H77" s="8" t="s">
        <v>603</v>
      </c>
      <c r="I77" s="8" t="s">
        <v>603</v>
      </c>
      <c r="J77" s="9" t="s">
        <v>603</v>
      </c>
      <c r="K77" s="9" t="s">
        <v>603</v>
      </c>
      <c r="L77" s="9" t="s">
        <v>603</v>
      </c>
      <c r="M77" s="9" t="s">
        <v>603</v>
      </c>
      <c r="N77" s="9" t="s">
        <v>603</v>
      </c>
      <c r="O77" s="8"/>
    </row>
    <row r="78" spans="1:15" x14ac:dyDescent="0.2">
      <c r="A78" s="12" t="s">
        <v>235</v>
      </c>
      <c r="B78" s="8">
        <v>110000</v>
      </c>
      <c r="C78" s="8">
        <v>19000</v>
      </c>
      <c r="D78" s="8">
        <v>91000</v>
      </c>
      <c r="E78" s="8">
        <v>42000</v>
      </c>
      <c r="F78" s="8" t="s">
        <v>571</v>
      </c>
      <c r="G78" s="8">
        <v>9000</v>
      </c>
      <c r="H78" s="8">
        <v>31000</v>
      </c>
      <c r="I78" s="8" t="s">
        <v>571</v>
      </c>
      <c r="J78" s="9">
        <v>46.3</v>
      </c>
      <c r="K78" s="9" t="s">
        <v>571</v>
      </c>
      <c r="L78" s="9">
        <v>10</v>
      </c>
      <c r="M78" s="9">
        <v>33.6</v>
      </c>
      <c r="N78" s="9" t="s">
        <v>571</v>
      </c>
      <c r="O78" s="8"/>
    </row>
    <row r="79" spans="1:15" x14ac:dyDescent="0.2">
      <c r="A79" s="12" t="s">
        <v>236</v>
      </c>
      <c r="B79" s="8" t="s">
        <v>603</v>
      </c>
      <c r="C79" s="8" t="s">
        <v>603</v>
      </c>
      <c r="D79" s="8" t="s">
        <v>603</v>
      </c>
      <c r="E79" s="8" t="s">
        <v>603</v>
      </c>
      <c r="F79" s="8" t="s">
        <v>603</v>
      </c>
      <c r="G79" s="8" t="s">
        <v>603</v>
      </c>
      <c r="H79" s="8" t="s">
        <v>603</v>
      </c>
      <c r="I79" s="8" t="s">
        <v>603</v>
      </c>
      <c r="J79" s="9" t="s">
        <v>603</v>
      </c>
      <c r="K79" s="9" t="s">
        <v>603</v>
      </c>
      <c r="L79" s="9" t="s">
        <v>603</v>
      </c>
      <c r="M79" s="9" t="s">
        <v>603</v>
      </c>
      <c r="N79" s="9" t="s">
        <v>603</v>
      </c>
      <c r="O79" s="8"/>
    </row>
    <row r="80" spans="1:15" x14ac:dyDescent="0.2">
      <c r="A80" s="12" t="s">
        <v>237</v>
      </c>
      <c r="B80" s="8" t="s">
        <v>603</v>
      </c>
      <c r="C80" s="8" t="s">
        <v>603</v>
      </c>
      <c r="D80" s="8" t="s">
        <v>603</v>
      </c>
      <c r="E80" s="8" t="s">
        <v>603</v>
      </c>
      <c r="F80" s="8" t="s">
        <v>603</v>
      </c>
      <c r="G80" s="8" t="s">
        <v>603</v>
      </c>
      <c r="H80" s="8" t="s">
        <v>603</v>
      </c>
      <c r="I80" s="8" t="s">
        <v>603</v>
      </c>
      <c r="J80" s="9" t="s">
        <v>603</v>
      </c>
      <c r="K80" s="9" t="s">
        <v>603</v>
      </c>
      <c r="L80" s="9" t="s">
        <v>603</v>
      </c>
      <c r="M80" s="9" t="s">
        <v>603</v>
      </c>
      <c r="N80" s="9" t="s">
        <v>603</v>
      </c>
      <c r="O80" s="8"/>
    </row>
    <row r="81" spans="1:15" x14ac:dyDescent="0.2">
      <c r="A81" s="12" t="s">
        <v>238</v>
      </c>
      <c r="B81" s="8">
        <v>107000</v>
      </c>
      <c r="C81" s="8">
        <v>20000</v>
      </c>
      <c r="D81" s="8">
        <v>87000</v>
      </c>
      <c r="E81" s="8">
        <v>41000</v>
      </c>
      <c r="F81" s="8" t="s">
        <v>571</v>
      </c>
      <c r="G81" s="8">
        <v>9000</v>
      </c>
      <c r="H81" s="8">
        <v>28000</v>
      </c>
      <c r="I81" s="8" t="s">
        <v>571</v>
      </c>
      <c r="J81" s="9">
        <v>47</v>
      </c>
      <c r="K81" s="9" t="s">
        <v>571</v>
      </c>
      <c r="L81" s="9">
        <v>10.4</v>
      </c>
      <c r="M81" s="9">
        <v>31.7</v>
      </c>
      <c r="N81" s="9" t="s">
        <v>571</v>
      </c>
      <c r="O81" s="8"/>
    </row>
    <row r="82" spans="1:15" x14ac:dyDescent="0.2">
      <c r="A82" s="12" t="s">
        <v>239</v>
      </c>
      <c r="B82" s="8" t="s">
        <v>603</v>
      </c>
      <c r="C82" s="8" t="s">
        <v>603</v>
      </c>
      <c r="D82" s="8" t="s">
        <v>603</v>
      </c>
      <c r="E82" s="8" t="s">
        <v>603</v>
      </c>
      <c r="F82" s="8" t="s">
        <v>603</v>
      </c>
      <c r="G82" s="8" t="s">
        <v>603</v>
      </c>
      <c r="H82" s="8" t="s">
        <v>603</v>
      </c>
      <c r="I82" s="8" t="s">
        <v>603</v>
      </c>
      <c r="J82" s="9" t="s">
        <v>603</v>
      </c>
      <c r="K82" s="9" t="s">
        <v>603</v>
      </c>
      <c r="L82" s="9" t="s">
        <v>603</v>
      </c>
      <c r="M82" s="9" t="s">
        <v>603</v>
      </c>
      <c r="N82" s="9" t="s">
        <v>603</v>
      </c>
      <c r="O82" s="8"/>
    </row>
    <row r="83" spans="1:15" x14ac:dyDescent="0.2">
      <c r="A83" s="12" t="s">
        <v>240</v>
      </c>
      <c r="B83" s="8" t="s">
        <v>603</v>
      </c>
      <c r="C83" s="8" t="s">
        <v>603</v>
      </c>
      <c r="D83" s="8" t="s">
        <v>603</v>
      </c>
      <c r="E83" s="8" t="s">
        <v>603</v>
      </c>
      <c r="F83" s="8" t="s">
        <v>603</v>
      </c>
      <c r="G83" s="8" t="s">
        <v>603</v>
      </c>
      <c r="H83" s="8" t="s">
        <v>603</v>
      </c>
      <c r="I83" s="8" t="s">
        <v>603</v>
      </c>
      <c r="J83" s="9" t="s">
        <v>603</v>
      </c>
      <c r="K83" s="9" t="s">
        <v>603</v>
      </c>
      <c r="L83" s="9" t="s">
        <v>603</v>
      </c>
      <c r="M83" s="9" t="s">
        <v>603</v>
      </c>
      <c r="N83" s="9" t="s">
        <v>603</v>
      </c>
      <c r="O83" s="8"/>
    </row>
    <row r="84" spans="1:15" x14ac:dyDescent="0.2">
      <c r="A84" s="12" t="s">
        <v>241</v>
      </c>
      <c r="B84" s="8">
        <v>106000</v>
      </c>
      <c r="C84" s="8">
        <v>24000</v>
      </c>
      <c r="D84" s="8">
        <v>82000</v>
      </c>
      <c r="E84" s="8">
        <v>37000</v>
      </c>
      <c r="F84" s="8" t="s">
        <v>571</v>
      </c>
      <c r="G84" s="8" t="s">
        <v>571</v>
      </c>
      <c r="H84" s="8">
        <v>28000</v>
      </c>
      <c r="I84" s="8" t="s">
        <v>571</v>
      </c>
      <c r="J84" s="9">
        <v>45.4</v>
      </c>
      <c r="K84" s="9" t="s">
        <v>571</v>
      </c>
      <c r="L84" s="9" t="s">
        <v>571</v>
      </c>
      <c r="M84" s="9">
        <v>33.4</v>
      </c>
      <c r="N84" s="9" t="s">
        <v>571</v>
      </c>
      <c r="O84" s="8"/>
    </row>
    <row r="85" spans="1:15" x14ac:dyDescent="0.2">
      <c r="A85" s="12" t="s">
        <v>242</v>
      </c>
      <c r="B85" s="8">
        <v>102000</v>
      </c>
      <c r="C85" s="8">
        <v>25000</v>
      </c>
      <c r="D85" s="8">
        <v>78000</v>
      </c>
      <c r="E85" s="8">
        <v>36000</v>
      </c>
      <c r="F85" s="8" t="s">
        <v>571</v>
      </c>
      <c r="G85" s="8" t="s">
        <v>571</v>
      </c>
      <c r="H85" s="8">
        <v>25000</v>
      </c>
      <c r="I85" s="8" t="s">
        <v>571</v>
      </c>
      <c r="J85" s="9">
        <v>46.2</v>
      </c>
      <c r="K85" s="9" t="s">
        <v>571</v>
      </c>
      <c r="L85" s="9" t="s">
        <v>571</v>
      </c>
      <c r="M85" s="9">
        <v>31.9</v>
      </c>
      <c r="N85" s="9" t="s">
        <v>571</v>
      </c>
      <c r="O85" s="8"/>
    </row>
    <row r="86" spans="1:15" x14ac:dyDescent="0.2">
      <c r="A86" s="12" t="s">
        <v>243</v>
      </c>
      <c r="B86" s="8">
        <v>101000</v>
      </c>
      <c r="C86" s="8">
        <v>25000</v>
      </c>
      <c r="D86" s="8">
        <v>77000</v>
      </c>
      <c r="E86" s="8">
        <v>35000</v>
      </c>
      <c r="F86" s="8" t="s">
        <v>571</v>
      </c>
      <c r="G86" s="8" t="s">
        <v>571</v>
      </c>
      <c r="H86" s="8">
        <v>25000</v>
      </c>
      <c r="I86" s="8" t="s">
        <v>571</v>
      </c>
      <c r="J86" s="9">
        <v>45.6</v>
      </c>
      <c r="K86" s="9" t="s">
        <v>571</v>
      </c>
      <c r="L86" s="9" t="s">
        <v>571</v>
      </c>
      <c r="M86" s="9">
        <v>32.9</v>
      </c>
      <c r="N86" s="9" t="s">
        <v>571</v>
      </c>
      <c r="O86" s="8"/>
    </row>
    <row r="87" spans="1:15" x14ac:dyDescent="0.2">
      <c r="A87" s="12" t="s">
        <v>244</v>
      </c>
      <c r="B87" s="8">
        <v>102000</v>
      </c>
      <c r="C87" s="8">
        <v>25000</v>
      </c>
      <c r="D87" s="8">
        <v>77000</v>
      </c>
      <c r="E87" s="8">
        <v>34000</v>
      </c>
      <c r="F87" s="8" t="s">
        <v>571</v>
      </c>
      <c r="G87" s="8" t="s">
        <v>571</v>
      </c>
      <c r="H87" s="8">
        <v>28000</v>
      </c>
      <c r="I87" s="8" t="s">
        <v>571</v>
      </c>
      <c r="J87" s="9">
        <v>44.7</v>
      </c>
      <c r="K87" s="9" t="s">
        <v>571</v>
      </c>
      <c r="L87" s="9" t="s">
        <v>571</v>
      </c>
      <c r="M87" s="9">
        <v>35.799999999999997</v>
      </c>
      <c r="N87" s="9" t="s">
        <v>571</v>
      </c>
      <c r="O87" s="8"/>
    </row>
    <row r="88" spans="1:15" x14ac:dyDescent="0.2">
      <c r="A88" s="12" t="s">
        <v>245</v>
      </c>
      <c r="B88" s="8">
        <v>106000</v>
      </c>
      <c r="C88" s="8">
        <v>25000</v>
      </c>
      <c r="D88" s="8">
        <v>81000</v>
      </c>
      <c r="E88" s="8">
        <v>36000</v>
      </c>
      <c r="F88" s="8" t="s">
        <v>571</v>
      </c>
      <c r="G88" s="8" t="s">
        <v>571</v>
      </c>
      <c r="H88" s="8">
        <v>30000</v>
      </c>
      <c r="I88" s="8" t="s">
        <v>571</v>
      </c>
      <c r="J88" s="9">
        <v>44.4</v>
      </c>
      <c r="K88" s="9" t="s">
        <v>571</v>
      </c>
      <c r="L88" s="9" t="s">
        <v>571</v>
      </c>
      <c r="M88" s="9">
        <v>36.700000000000003</v>
      </c>
      <c r="N88" s="9" t="s">
        <v>571</v>
      </c>
      <c r="O88" s="8"/>
    </row>
    <row r="89" spans="1:15" x14ac:dyDescent="0.2">
      <c r="A89" s="12" t="s">
        <v>246</v>
      </c>
      <c r="B89" s="8">
        <v>110000</v>
      </c>
      <c r="C89" s="8">
        <v>24000</v>
      </c>
      <c r="D89" s="8">
        <v>85000</v>
      </c>
      <c r="E89" s="8">
        <v>37000</v>
      </c>
      <c r="F89" s="8" t="s">
        <v>571</v>
      </c>
      <c r="G89" s="8" t="s">
        <v>571</v>
      </c>
      <c r="H89" s="8">
        <v>31000</v>
      </c>
      <c r="I89" s="8" t="s">
        <v>571</v>
      </c>
      <c r="J89" s="9">
        <v>43.1</v>
      </c>
      <c r="K89" s="9" t="s">
        <v>571</v>
      </c>
      <c r="L89" s="9" t="s">
        <v>571</v>
      </c>
      <c r="M89" s="9">
        <v>36.6</v>
      </c>
      <c r="N89" s="9" t="s">
        <v>571</v>
      </c>
      <c r="O89" s="8"/>
    </row>
    <row r="90" spans="1:15" x14ac:dyDescent="0.2">
      <c r="A90" s="12" t="s">
        <v>247</v>
      </c>
      <c r="B90" s="8">
        <v>113000</v>
      </c>
      <c r="C90" s="8">
        <v>24000</v>
      </c>
      <c r="D90" s="8">
        <v>90000</v>
      </c>
      <c r="E90" s="8">
        <v>38000</v>
      </c>
      <c r="F90" s="8" t="s">
        <v>571</v>
      </c>
      <c r="G90" s="8" t="s">
        <v>571</v>
      </c>
      <c r="H90" s="8">
        <v>33000</v>
      </c>
      <c r="I90" s="8" t="s">
        <v>571</v>
      </c>
      <c r="J90" s="9">
        <v>42.4</v>
      </c>
      <c r="K90" s="9" t="s">
        <v>571</v>
      </c>
      <c r="L90" s="9" t="s">
        <v>571</v>
      </c>
      <c r="M90" s="9">
        <v>37.1</v>
      </c>
      <c r="N90" s="9" t="s">
        <v>571</v>
      </c>
      <c r="O90" s="8"/>
    </row>
    <row r="91" spans="1:15" x14ac:dyDescent="0.2">
      <c r="A91" s="12" t="s">
        <v>248</v>
      </c>
      <c r="B91" s="8">
        <v>115000</v>
      </c>
      <c r="C91" s="8">
        <v>22000</v>
      </c>
      <c r="D91" s="8">
        <v>93000</v>
      </c>
      <c r="E91" s="8">
        <v>39000</v>
      </c>
      <c r="F91" s="8" t="s">
        <v>571</v>
      </c>
      <c r="G91" s="8">
        <v>8000</v>
      </c>
      <c r="H91" s="8">
        <v>34000</v>
      </c>
      <c r="I91" s="8" t="s">
        <v>571</v>
      </c>
      <c r="J91" s="9">
        <v>41.5</v>
      </c>
      <c r="K91" s="9" t="s">
        <v>571</v>
      </c>
      <c r="L91" s="9">
        <v>8.8000000000000007</v>
      </c>
      <c r="M91" s="9">
        <v>36.5</v>
      </c>
      <c r="N91" s="9" t="s">
        <v>571</v>
      </c>
      <c r="O91" s="8"/>
    </row>
    <row r="92" spans="1:15" x14ac:dyDescent="0.2">
      <c r="A92" s="12" t="s">
        <v>249</v>
      </c>
      <c r="B92" s="8">
        <v>116000</v>
      </c>
      <c r="C92" s="8">
        <v>23000</v>
      </c>
      <c r="D92" s="8">
        <v>94000</v>
      </c>
      <c r="E92" s="8">
        <v>38000</v>
      </c>
      <c r="F92" s="8" t="s">
        <v>571</v>
      </c>
      <c r="G92" s="8" t="s">
        <v>571</v>
      </c>
      <c r="H92" s="8">
        <v>35000</v>
      </c>
      <c r="I92" s="8" t="s">
        <v>571</v>
      </c>
      <c r="J92" s="9">
        <v>41.1</v>
      </c>
      <c r="K92" s="9" t="s">
        <v>571</v>
      </c>
      <c r="L92" s="9" t="s">
        <v>571</v>
      </c>
      <c r="M92" s="9">
        <v>36.9</v>
      </c>
      <c r="N92" s="9" t="s">
        <v>571</v>
      </c>
      <c r="O92" s="8"/>
    </row>
    <row r="93" spans="1:15" x14ac:dyDescent="0.2">
      <c r="A93" s="12" t="s">
        <v>250</v>
      </c>
      <c r="B93" s="8">
        <v>114000</v>
      </c>
      <c r="C93" s="8">
        <v>23000</v>
      </c>
      <c r="D93" s="8">
        <v>91000</v>
      </c>
      <c r="E93" s="8">
        <v>35000</v>
      </c>
      <c r="F93" s="8" t="s">
        <v>571</v>
      </c>
      <c r="G93" s="8">
        <v>8000</v>
      </c>
      <c r="H93" s="8">
        <v>35000</v>
      </c>
      <c r="I93" s="8" t="s">
        <v>571</v>
      </c>
      <c r="J93" s="9">
        <v>38.799999999999997</v>
      </c>
      <c r="K93" s="9" t="s">
        <v>571</v>
      </c>
      <c r="L93" s="9">
        <v>9.1999999999999993</v>
      </c>
      <c r="M93" s="9">
        <v>38.299999999999997</v>
      </c>
      <c r="N93" s="9" t="s">
        <v>571</v>
      </c>
      <c r="O93" s="8"/>
    </row>
    <row r="94" spans="1:15" x14ac:dyDescent="0.2">
      <c r="A94" s="12" t="s">
        <v>251</v>
      </c>
      <c r="B94" s="8">
        <v>115000</v>
      </c>
      <c r="C94" s="8">
        <v>24000</v>
      </c>
      <c r="D94" s="8">
        <v>91000</v>
      </c>
      <c r="E94" s="8">
        <v>36000</v>
      </c>
      <c r="F94" s="8" t="s">
        <v>571</v>
      </c>
      <c r="G94" s="8" t="s">
        <v>571</v>
      </c>
      <c r="H94" s="8">
        <v>36000</v>
      </c>
      <c r="I94" s="8" t="s">
        <v>571</v>
      </c>
      <c r="J94" s="9">
        <v>39.799999999999997</v>
      </c>
      <c r="K94" s="9" t="s">
        <v>571</v>
      </c>
      <c r="L94" s="9" t="s">
        <v>571</v>
      </c>
      <c r="M94" s="9">
        <v>40</v>
      </c>
      <c r="N94" s="9" t="s">
        <v>571</v>
      </c>
      <c r="O94" s="8"/>
    </row>
    <row r="95" spans="1:15" x14ac:dyDescent="0.2">
      <c r="A95" s="12" t="s">
        <v>252</v>
      </c>
      <c r="B95" s="8">
        <v>119000</v>
      </c>
      <c r="C95" s="8">
        <v>23000</v>
      </c>
      <c r="D95" s="8">
        <v>95000</v>
      </c>
      <c r="E95" s="8">
        <v>39000</v>
      </c>
      <c r="F95" s="8" t="s">
        <v>571</v>
      </c>
      <c r="G95" s="8">
        <v>9000</v>
      </c>
      <c r="H95" s="8">
        <v>38000</v>
      </c>
      <c r="I95" s="8" t="s">
        <v>571</v>
      </c>
      <c r="J95" s="9">
        <v>40.799999999999997</v>
      </c>
      <c r="K95" s="9" t="s">
        <v>571</v>
      </c>
      <c r="L95" s="9">
        <v>9.1</v>
      </c>
      <c r="M95" s="9">
        <v>39.799999999999997</v>
      </c>
      <c r="N95" s="9" t="s">
        <v>571</v>
      </c>
      <c r="O95" s="8"/>
    </row>
    <row r="96" spans="1:15" x14ac:dyDescent="0.2">
      <c r="A96" s="12" t="s">
        <v>253</v>
      </c>
      <c r="B96" s="8">
        <v>117000</v>
      </c>
      <c r="C96" s="8">
        <v>22000</v>
      </c>
      <c r="D96" s="8">
        <v>95000</v>
      </c>
      <c r="E96" s="8">
        <v>38000</v>
      </c>
      <c r="F96" s="8" t="s">
        <v>571</v>
      </c>
      <c r="G96" s="8">
        <v>9000</v>
      </c>
      <c r="H96" s="8">
        <v>38000</v>
      </c>
      <c r="I96" s="8" t="s">
        <v>571</v>
      </c>
      <c r="J96" s="9">
        <v>40.5</v>
      </c>
      <c r="K96" s="9" t="s">
        <v>571</v>
      </c>
      <c r="L96" s="9">
        <v>9.6</v>
      </c>
      <c r="M96" s="9">
        <v>39.6</v>
      </c>
      <c r="N96" s="9" t="s">
        <v>571</v>
      </c>
      <c r="O96" s="8"/>
    </row>
    <row r="97" spans="1:15" x14ac:dyDescent="0.2">
      <c r="A97" s="12" t="s">
        <v>254</v>
      </c>
      <c r="B97" s="8">
        <v>117000</v>
      </c>
      <c r="C97" s="8">
        <v>21000</v>
      </c>
      <c r="D97" s="8">
        <v>96000</v>
      </c>
      <c r="E97" s="8">
        <v>39000</v>
      </c>
      <c r="F97" s="8" t="s">
        <v>571</v>
      </c>
      <c r="G97" s="8">
        <v>10000</v>
      </c>
      <c r="H97" s="8">
        <v>35000</v>
      </c>
      <c r="I97" s="8" t="s">
        <v>571</v>
      </c>
      <c r="J97" s="9">
        <v>40.6</v>
      </c>
      <c r="K97" s="9" t="s">
        <v>571</v>
      </c>
      <c r="L97" s="9">
        <v>10.9</v>
      </c>
      <c r="M97" s="9">
        <v>36.5</v>
      </c>
      <c r="N97" s="9" t="s">
        <v>571</v>
      </c>
      <c r="O97" s="8"/>
    </row>
    <row r="98" spans="1:15" x14ac:dyDescent="0.2">
      <c r="A98" s="12" t="s">
        <v>255</v>
      </c>
      <c r="B98" s="8">
        <v>110000</v>
      </c>
      <c r="C98" s="8">
        <v>21000</v>
      </c>
      <c r="D98" s="8">
        <v>89000</v>
      </c>
      <c r="E98" s="8">
        <v>37000</v>
      </c>
      <c r="F98" s="8" t="s">
        <v>571</v>
      </c>
      <c r="G98" s="8">
        <v>9000</v>
      </c>
      <c r="H98" s="8">
        <v>30000</v>
      </c>
      <c r="I98" s="8" t="s">
        <v>571</v>
      </c>
      <c r="J98" s="9">
        <v>41.6</v>
      </c>
      <c r="K98" s="9" t="s">
        <v>571</v>
      </c>
      <c r="L98" s="9">
        <v>10.199999999999999</v>
      </c>
      <c r="M98" s="9">
        <v>33.799999999999997</v>
      </c>
      <c r="N98" s="9" t="s">
        <v>571</v>
      </c>
      <c r="O98" s="8"/>
    </row>
    <row r="99" spans="1:15" x14ac:dyDescent="0.2">
      <c r="A99" s="12" t="s">
        <v>256</v>
      </c>
      <c r="B99" s="8">
        <v>109000</v>
      </c>
      <c r="C99" s="8">
        <v>19000</v>
      </c>
      <c r="D99" s="8">
        <v>89000</v>
      </c>
      <c r="E99" s="8">
        <v>36000</v>
      </c>
      <c r="F99" s="8" t="s">
        <v>571</v>
      </c>
      <c r="G99" s="8">
        <v>10000</v>
      </c>
      <c r="H99" s="8">
        <v>31000</v>
      </c>
      <c r="I99" s="8" t="s">
        <v>571</v>
      </c>
      <c r="J99" s="9">
        <v>40.700000000000003</v>
      </c>
      <c r="K99" s="9" t="s">
        <v>571</v>
      </c>
      <c r="L99" s="9">
        <v>10.9</v>
      </c>
      <c r="M99" s="9">
        <v>34.4</v>
      </c>
      <c r="N99" s="9" t="s">
        <v>571</v>
      </c>
      <c r="O99" s="8"/>
    </row>
    <row r="100" spans="1:15" x14ac:dyDescent="0.2">
      <c r="A100" s="12" t="s">
        <v>257</v>
      </c>
      <c r="B100" s="8">
        <v>109000</v>
      </c>
      <c r="C100" s="8">
        <v>18000</v>
      </c>
      <c r="D100" s="8">
        <v>92000</v>
      </c>
      <c r="E100" s="8">
        <v>38000</v>
      </c>
      <c r="F100" s="8" t="s">
        <v>571</v>
      </c>
      <c r="G100" s="8">
        <v>10000</v>
      </c>
      <c r="H100" s="8">
        <v>33000</v>
      </c>
      <c r="I100" s="8" t="s">
        <v>571</v>
      </c>
      <c r="J100" s="9">
        <v>41.5</v>
      </c>
      <c r="K100" s="9" t="s">
        <v>571</v>
      </c>
      <c r="L100" s="9">
        <v>11</v>
      </c>
      <c r="M100" s="9">
        <v>35.700000000000003</v>
      </c>
      <c r="N100" s="9" t="s">
        <v>571</v>
      </c>
      <c r="O100" s="8"/>
    </row>
    <row r="101" spans="1:15" x14ac:dyDescent="0.2">
      <c r="A101" s="12" t="s">
        <v>258</v>
      </c>
      <c r="B101" s="8">
        <v>106000</v>
      </c>
      <c r="C101" s="8">
        <v>15000</v>
      </c>
      <c r="D101" s="8">
        <v>92000</v>
      </c>
      <c r="E101" s="8">
        <v>38000</v>
      </c>
      <c r="F101" s="8" t="s">
        <v>571</v>
      </c>
      <c r="G101" s="8">
        <v>11000</v>
      </c>
      <c r="H101" s="8">
        <v>32000</v>
      </c>
      <c r="I101" s="8" t="s">
        <v>571</v>
      </c>
      <c r="J101" s="9">
        <v>41.2</v>
      </c>
      <c r="K101" s="9" t="s">
        <v>571</v>
      </c>
      <c r="L101" s="9">
        <v>12.1</v>
      </c>
      <c r="M101" s="9">
        <v>34.4</v>
      </c>
      <c r="N101" s="9" t="s">
        <v>571</v>
      </c>
      <c r="O101" s="8"/>
    </row>
    <row r="102" spans="1:15" x14ac:dyDescent="0.2">
      <c r="A102" s="12" t="s">
        <v>259</v>
      </c>
      <c r="B102" s="8">
        <v>101000</v>
      </c>
      <c r="C102" s="8">
        <v>15000</v>
      </c>
      <c r="D102" s="8">
        <v>87000</v>
      </c>
      <c r="E102" s="8">
        <v>39000</v>
      </c>
      <c r="F102" s="8" t="s">
        <v>571</v>
      </c>
      <c r="G102" s="8">
        <v>9000</v>
      </c>
      <c r="H102" s="8">
        <v>27000</v>
      </c>
      <c r="I102" s="8" t="s">
        <v>571</v>
      </c>
      <c r="J102" s="9">
        <v>44.4</v>
      </c>
      <c r="K102" s="9" t="s">
        <v>571</v>
      </c>
      <c r="L102" s="9">
        <v>10.6</v>
      </c>
      <c r="M102" s="9">
        <v>31.4</v>
      </c>
      <c r="N102" s="9" t="s">
        <v>571</v>
      </c>
      <c r="O102" s="8"/>
    </row>
    <row r="103" spans="1:15" x14ac:dyDescent="0.2">
      <c r="A103" s="12" t="s">
        <v>260</v>
      </c>
      <c r="B103" s="8">
        <v>98000</v>
      </c>
      <c r="C103" s="8">
        <v>15000</v>
      </c>
      <c r="D103" s="8">
        <v>83000</v>
      </c>
      <c r="E103" s="8">
        <v>39000</v>
      </c>
      <c r="F103" s="8" t="s">
        <v>571</v>
      </c>
      <c r="G103" s="8" t="s">
        <v>571</v>
      </c>
      <c r="H103" s="8">
        <v>26000</v>
      </c>
      <c r="I103" s="8" t="s">
        <v>571</v>
      </c>
      <c r="J103" s="9">
        <v>46.9</v>
      </c>
      <c r="K103" s="9" t="s">
        <v>571</v>
      </c>
      <c r="L103" s="9" t="s">
        <v>571</v>
      </c>
      <c r="M103" s="9">
        <v>30.7</v>
      </c>
      <c r="N103" s="9" t="s">
        <v>571</v>
      </c>
      <c r="O103" s="8"/>
    </row>
    <row r="104" spans="1:15" x14ac:dyDescent="0.2">
      <c r="A104" s="12" t="s">
        <v>261</v>
      </c>
      <c r="B104" s="8">
        <v>96000</v>
      </c>
      <c r="C104" s="8">
        <v>16000</v>
      </c>
      <c r="D104" s="8">
        <v>80000</v>
      </c>
      <c r="E104" s="8">
        <v>38000</v>
      </c>
      <c r="F104" s="8" t="s">
        <v>571</v>
      </c>
      <c r="G104" s="8" t="s">
        <v>571</v>
      </c>
      <c r="H104" s="8">
        <v>25000</v>
      </c>
      <c r="I104" s="8" t="s">
        <v>571</v>
      </c>
      <c r="J104" s="9">
        <v>47.1</v>
      </c>
      <c r="K104" s="9" t="s">
        <v>571</v>
      </c>
      <c r="L104" s="9" t="s">
        <v>571</v>
      </c>
      <c r="M104" s="9">
        <v>30.5</v>
      </c>
      <c r="N104" s="9" t="s">
        <v>571</v>
      </c>
      <c r="O104" s="8"/>
    </row>
    <row r="105" spans="1:15" x14ac:dyDescent="0.2">
      <c r="A105" s="12" t="s">
        <v>262</v>
      </c>
      <c r="B105" s="8">
        <v>97000</v>
      </c>
      <c r="C105" s="8">
        <v>14000</v>
      </c>
      <c r="D105" s="8">
        <v>83000</v>
      </c>
      <c r="E105" s="8">
        <v>39000</v>
      </c>
      <c r="F105" s="8" t="s">
        <v>571</v>
      </c>
      <c r="G105" s="8">
        <v>9000</v>
      </c>
      <c r="H105" s="8">
        <v>25000</v>
      </c>
      <c r="I105" s="8" t="s">
        <v>571</v>
      </c>
      <c r="J105" s="9">
        <v>46.4</v>
      </c>
      <c r="K105" s="9" t="s">
        <v>571</v>
      </c>
      <c r="L105" s="9">
        <v>11.2</v>
      </c>
      <c r="M105" s="9">
        <v>30.5</v>
      </c>
      <c r="N105" s="9" t="s">
        <v>571</v>
      </c>
      <c r="O105" s="8"/>
    </row>
    <row r="106" spans="1:15" x14ac:dyDescent="0.2">
      <c r="A106" s="12" t="s">
        <v>263</v>
      </c>
      <c r="B106" s="8">
        <v>98000</v>
      </c>
      <c r="C106" s="8">
        <v>17000</v>
      </c>
      <c r="D106" s="8">
        <v>81000</v>
      </c>
      <c r="E106" s="8">
        <v>34000</v>
      </c>
      <c r="F106" s="8" t="s">
        <v>571</v>
      </c>
      <c r="G106" s="8">
        <v>10000</v>
      </c>
      <c r="H106" s="8">
        <v>27000</v>
      </c>
      <c r="I106" s="8" t="s">
        <v>571</v>
      </c>
      <c r="J106" s="9">
        <v>42.2</v>
      </c>
      <c r="K106" s="9" t="s">
        <v>571</v>
      </c>
      <c r="L106" s="9">
        <v>12.8</v>
      </c>
      <c r="M106" s="9">
        <v>33.299999999999997</v>
      </c>
      <c r="N106" s="9" t="s">
        <v>571</v>
      </c>
      <c r="O106" s="8"/>
    </row>
    <row r="107" spans="1:15" x14ac:dyDescent="0.2">
      <c r="A107" s="12" t="s">
        <v>264</v>
      </c>
      <c r="B107" s="8">
        <v>101000</v>
      </c>
      <c r="C107" s="8">
        <v>18000</v>
      </c>
      <c r="D107" s="8">
        <v>83000</v>
      </c>
      <c r="E107" s="8">
        <v>36000</v>
      </c>
      <c r="F107" s="8" t="s">
        <v>571</v>
      </c>
      <c r="G107" s="8">
        <v>9000</v>
      </c>
      <c r="H107" s="8">
        <v>29000</v>
      </c>
      <c r="I107" s="8" t="s">
        <v>571</v>
      </c>
      <c r="J107" s="9">
        <v>42.8</v>
      </c>
      <c r="K107" s="9" t="s">
        <v>571</v>
      </c>
      <c r="L107" s="9">
        <v>11.1</v>
      </c>
      <c r="M107" s="9">
        <v>34.799999999999997</v>
      </c>
      <c r="N107" s="9" t="s">
        <v>571</v>
      </c>
      <c r="O107" s="8"/>
    </row>
    <row r="108" spans="1:15" x14ac:dyDescent="0.2">
      <c r="A108" s="12" t="s">
        <v>265</v>
      </c>
      <c r="B108" s="8">
        <v>107000</v>
      </c>
      <c r="C108" s="8">
        <v>19000</v>
      </c>
      <c r="D108" s="8">
        <v>87000</v>
      </c>
      <c r="E108" s="8">
        <v>38000</v>
      </c>
      <c r="F108" s="8" t="s">
        <v>571</v>
      </c>
      <c r="G108" s="8">
        <v>8000</v>
      </c>
      <c r="H108" s="8">
        <v>31000</v>
      </c>
      <c r="I108" s="8" t="s">
        <v>571</v>
      </c>
      <c r="J108" s="9">
        <v>42.9</v>
      </c>
      <c r="K108" s="9" t="s">
        <v>571</v>
      </c>
      <c r="L108" s="9">
        <v>9.4</v>
      </c>
      <c r="M108" s="9">
        <v>35.700000000000003</v>
      </c>
      <c r="N108" s="9" t="s">
        <v>571</v>
      </c>
      <c r="O108" s="8"/>
    </row>
    <row r="109" spans="1:15" x14ac:dyDescent="0.2">
      <c r="A109" s="12" t="s">
        <v>266</v>
      </c>
      <c r="B109" s="8">
        <v>104000</v>
      </c>
      <c r="C109" s="8">
        <v>21000</v>
      </c>
      <c r="D109" s="8">
        <v>83000</v>
      </c>
      <c r="E109" s="8">
        <v>35000</v>
      </c>
      <c r="F109" s="8" t="s">
        <v>571</v>
      </c>
      <c r="G109" s="8">
        <v>9000</v>
      </c>
      <c r="H109" s="8">
        <v>29000</v>
      </c>
      <c r="I109" s="8" t="s">
        <v>571</v>
      </c>
      <c r="J109" s="9">
        <v>42.5</v>
      </c>
      <c r="K109" s="9" t="s">
        <v>571</v>
      </c>
      <c r="L109" s="9">
        <v>10.3</v>
      </c>
      <c r="M109" s="9">
        <v>34.5</v>
      </c>
      <c r="N109" s="9" t="s">
        <v>571</v>
      </c>
      <c r="O109" s="8"/>
    </row>
    <row r="110" spans="1:15" x14ac:dyDescent="0.2">
      <c r="A110" s="12" t="s">
        <v>267</v>
      </c>
      <c r="B110" s="8">
        <v>104000</v>
      </c>
      <c r="C110" s="8">
        <v>20000</v>
      </c>
      <c r="D110" s="8">
        <v>83000</v>
      </c>
      <c r="E110" s="8">
        <v>37000</v>
      </c>
      <c r="F110" s="8" t="s">
        <v>571</v>
      </c>
      <c r="G110" s="8">
        <v>9000</v>
      </c>
      <c r="H110" s="8">
        <v>29000</v>
      </c>
      <c r="I110" s="8" t="s">
        <v>571</v>
      </c>
      <c r="J110" s="9">
        <v>43.8</v>
      </c>
      <c r="K110" s="9" t="s">
        <v>571</v>
      </c>
      <c r="L110" s="9">
        <v>10.6</v>
      </c>
      <c r="M110" s="9">
        <v>34.700000000000003</v>
      </c>
      <c r="N110" s="9" t="s">
        <v>571</v>
      </c>
      <c r="O110" s="8"/>
    </row>
    <row r="111" spans="1:15" x14ac:dyDescent="0.2">
      <c r="A111" s="12" t="s">
        <v>268</v>
      </c>
      <c r="B111" s="8">
        <v>100000</v>
      </c>
      <c r="C111" s="8">
        <v>21000</v>
      </c>
      <c r="D111" s="8">
        <v>79000</v>
      </c>
      <c r="E111" s="8">
        <v>33000</v>
      </c>
      <c r="F111" s="8" t="s">
        <v>571</v>
      </c>
      <c r="G111" s="8">
        <v>10000</v>
      </c>
      <c r="H111" s="8">
        <v>28000</v>
      </c>
      <c r="I111" s="8" t="s">
        <v>571</v>
      </c>
      <c r="J111" s="9">
        <v>42.3</v>
      </c>
      <c r="K111" s="9" t="s">
        <v>571</v>
      </c>
      <c r="L111" s="9">
        <v>12.4</v>
      </c>
      <c r="M111" s="9">
        <v>34.9</v>
      </c>
      <c r="N111" s="9" t="s">
        <v>571</v>
      </c>
      <c r="O111" s="8"/>
    </row>
    <row r="112" spans="1:15" x14ac:dyDescent="0.2">
      <c r="A112" s="12" t="s">
        <v>269</v>
      </c>
      <c r="B112" s="8">
        <v>102000</v>
      </c>
      <c r="C112" s="8">
        <v>20000</v>
      </c>
      <c r="D112" s="8">
        <v>82000</v>
      </c>
      <c r="E112" s="8">
        <v>33000</v>
      </c>
      <c r="F112" s="8" t="s">
        <v>571</v>
      </c>
      <c r="G112" s="8">
        <v>10000</v>
      </c>
      <c r="H112" s="8">
        <v>30000</v>
      </c>
      <c r="I112" s="8" t="s">
        <v>571</v>
      </c>
      <c r="J112" s="9">
        <v>41</v>
      </c>
      <c r="K112" s="9" t="s">
        <v>571</v>
      </c>
      <c r="L112" s="9">
        <v>12.7</v>
      </c>
      <c r="M112" s="9">
        <v>36.200000000000003</v>
      </c>
      <c r="N112" s="9" t="s">
        <v>571</v>
      </c>
      <c r="O112" s="8"/>
    </row>
    <row r="113" spans="1:15" x14ac:dyDescent="0.2">
      <c r="A113" s="12" t="s">
        <v>270</v>
      </c>
      <c r="B113" s="8">
        <v>105000</v>
      </c>
      <c r="C113" s="8">
        <v>20000</v>
      </c>
      <c r="D113" s="8">
        <v>85000</v>
      </c>
      <c r="E113" s="8">
        <v>36000</v>
      </c>
      <c r="F113" s="8" t="s">
        <v>571</v>
      </c>
      <c r="G113" s="8">
        <v>11000</v>
      </c>
      <c r="H113" s="8">
        <v>30000</v>
      </c>
      <c r="I113" s="8" t="s">
        <v>571</v>
      </c>
      <c r="J113" s="9">
        <v>42.5</v>
      </c>
      <c r="K113" s="9" t="s">
        <v>571</v>
      </c>
      <c r="L113" s="9">
        <v>12.6</v>
      </c>
      <c r="M113" s="9">
        <v>35.700000000000003</v>
      </c>
      <c r="N113" s="9" t="s">
        <v>571</v>
      </c>
      <c r="O113" s="8"/>
    </row>
    <row r="114" spans="1:15" x14ac:dyDescent="0.2">
      <c r="A114" s="12" t="s">
        <v>271</v>
      </c>
      <c r="B114" s="8">
        <v>106000</v>
      </c>
      <c r="C114" s="8">
        <v>18000</v>
      </c>
      <c r="D114" s="8">
        <v>88000</v>
      </c>
      <c r="E114" s="8">
        <v>38000</v>
      </c>
      <c r="F114" s="8" t="s">
        <v>571</v>
      </c>
      <c r="G114" s="8">
        <v>10000</v>
      </c>
      <c r="H114" s="8">
        <v>32000</v>
      </c>
      <c r="I114" s="8" t="s">
        <v>571</v>
      </c>
      <c r="J114" s="9">
        <v>43.4</v>
      </c>
      <c r="K114" s="9" t="s">
        <v>571</v>
      </c>
      <c r="L114" s="9">
        <v>10.8</v>
      </c>
      <c r="M114" s="9">
        <v>36.6</v>
      </c>
      <c r="N114" s="9" t="s">
        <v>571</v>
      </c>
      <c r="O114" s="8"/>
    </row>
    <row r="115" spans="1:15" x14ac:dyDescent="0.2">
      <c r="A115" s="12" t="s">
        <v>272</v>
      </c>
      <c r="B115" s="8">
        <v>108000</v>
      </c>
      <c r="C115" s="8">
        <v>16000</v>
      </c>
      <c r="D115" s="8">
        <v>92000</v>
      </c>
      <c r="E115" s="8">
        <v>40000</v>
      </c>
      <c r="F115" s="8" t="s">
        <v>571</v>
      </c>
      <c r="G115" s="8">
        <v>10000</v>
      </c>
      <c r="H115" s="8">
        <v>34000</v>
      </c>
      <c r="I115" s="8" t="s">
        <v>571</v>
      </c>
      <c r="J115" s="9">
        <v>43.6</v>
      </c>
      <c r="K115" s="9" t="s">
        <v>571</v>
      </c>
      <c r="L115" s="9">
        <v>10.6</v>
      </c>
      <c r="M115" s="9">
        <v>36.5</v>
      </c>
      <c r="N115" s="9" t="s">
        <v>571</v>
      </c>
      <c r="O115" s="8"/>
    </row>
    <row r="116" spans="1:15" x14ac:dyDescent="0.2">
      <c r="A116" s="12" t="s">
        <v>273</v>
      </c>
      <c r="B116" s="8">
        <v>110000</v>
      </c>
      <c r="C116" s="8">
        <v>15000</v>
      </c>
      <c r="D116" s="8">
        <v>95000</v>
      </c>
      <c r="E116" s="8">
        <v>42000</v>
      </c>
      <c r="F116" s="8" t="s">
        <v>571</v>
      </c>
      <c r="G116" s="8">
        <v>10000</v>
      </c>
      <c r="H116" s="8">
        <v>33000</v>
      </c>
      <c r="I116" s="8" t="s">
        <v>571</v>
      </c>
      <c r="J116" s="9">
        <v>44.1</v>
      </c>
      <c r="K116" s="9" t="s">
        <v>571</v>
      </c>
      <c r="L116" s="9">
        <v>10.6</v>
      </c>
      <c r="M116" s="9">
        <v>35</v>
      </c>
      <c r="N116" s="9" t="s">
        <v>571</v>
      </c>
      <c r="O116" s="8"/>
    </row>
    <row r="117" spans="1:15" x14ac:dyDescent="0.2">
      <c r="A117" s="12" t="s">
        <v>274</v>
      </c>
      <c r="B117" s="8">
        <v>120000</v>
      </c>
      <c r="C117" s="8">
        <v>18000</v>
      </c>
      <c r="D117" s="8">
        <v>102000</v>
      </c>
      <c r="E117" s="8">
        <v>46000</v>
      </c>
      <c r="F117" s="8" t="s">
        <v>571</v>
      </c>
      <c r="G117" s="8">
        <v>10000</v>
      </c>
      <c r="H117" s="8">
        <v>34000</v>
      </c>
      <c r="I117" s="8" t="s">
        <v>571</v>
      </c>
      <c r="J117" s="9">
        <v>45.3</v>
      </c>
      <c r="K117" s="9" t="s">
        <v>571</v>
      </c>
      <c r="L117" s="9">
        <v>9.9</v>
      </c>
      <c r="M117" s="9">
        <v>33.299999999999997</v>
      </c>
      <c r="N117" s="9" t="s">
        <v>571</v>
      </c>
      <c r="O117" s="8"/>
    </row>
    <row r="118" spans="1:15" x14ac:dyDescent="0.2">
      <c r="A118" s="12" t="s">
        <v>275</v>
      </c>
      <c r="B118" s="8">
        <v>122000</v>
      </c>
      <c r="C118" s="8">
        <v>18000</v>
      </c>
      <c r="D118" s="8">
        <v>104000</v>
      </c>
      <c r="E118" s="8">
        <v>47000</v>
      </c>
      <c r="F118" s="8" t="s">
        <v>571</v>
      </c>
      <c r="G118" s="8">
        <v>11000</v>
      </c>
      <c r="H118" s="8">
        <v>33000</v>
      </c>
      <c r="I118" s="8" t="s">
        <v>571</v>
      </c>
      <c r="J118" s="9">
        <v>45.6</v>
      </c>
      <c r="K118" s="9" t="s">
        <v>571</v>
      </c>
      <c r="L118" s="9">
        <v>10.4</v>
      </c>
      <c r="M118" s="9">
        <v>31.7</v>
      </c>
      <c r="N118" s="9" t="s">
        <v>571</v>
      </c>
      <c r="O118" s="8"/>
    </row>
    <row r="119" spans="1:15" x14ac:dyDescent="0.2">
      <c r="A119" s="12" t="s">
        <v>276</v>
      </c>
      <c r="B119" s="8">
        <v>127000</v>
      </c>
      <c r="C119" s="8">
        <v>19000</v>
      </c>
      <c r="D119" s="8">
        <v>109000</v>
      </c>
      <c r="E119" s="8">
        <v>48000</v>
      </c>
      <c r="F119" s="8" t="s">
        <v>571</v>
      </c>
      <c r="G119" s="8">
        <v>10000</v>
      </c>
      <c r="H119" s="8">
        <v>38000</v>
      </c>
      <c r="I119" s="8" t="s">
        <v>571</v>
      </c>
      <c r="J119" s="9">
        <v>44.2</v>
      </c>
      <c r="K119" s="9" t="s">
        <v>571</v>
      </c>
      <c r="L119" s="9">
        <v>9.6</v>
      </c>
      <c r="M119" s="9">
        <v>35.4</v>
      </c>
      <c r="N119" s="9" t="s">
        <v>571</v>
      </c>
      <c r="O119" s="8"/>
    </row>
    <row r="120" spans="1:15" x14ac:dyDescent="0.2">
      <c r="A120" s="12" t="s">
        <v>277</v>
      </c>
      <c r="B120" s="8">
        <v>124000</v>
      </c>
      <c r="C120" s="8">
        <v>17000</v>
      </c>
      <c r="D120" s="8">
        <v>107000</v>
      </c>
      <c r="E120" s="8">
        <v>47000</v>
      </c>
      <c r="F120" s="8" t="s">
        <v>571</v>
      </c>
      <c r="G120" s="8">
        <v>9000</v>
      </c>
      <c r="H120" s="8">
        <v>38000</v>
      </c>
      <c r="I120" s="8" t="s">
        <v>571</v>
      </c>
      <c r="J120" s="9">
        <v>44.4</v>
      </c>
      <c r="K120" s="9" t="s">
        <v>571</v>
      </c>
      <c r="L120" s="9">
        <v>8.9</v>
      </c>
      <c r="M120" s="9">
        <v>35.700000000000003</v>
      </c>
      <c r="N120" s="9" t="s">
        <v>571</v>
      </c>
      <c r="O120" s="8"/>
    </row>
    <row r="121" spans="1:15" x14ac:dyDescent="0.2">
      <c r="A121" s="12" t="s">
        <v>278</v>
      </c>
      <c r="B121" s="8">
        <v>120000</v>
      </c>
      <c r="C121" s="8">
        <v>17000</v>
      </c>
      <c r="D121" s="8">
        <v>103000</v>
      </c>
      <c r="E121" s="8">
        <v>47000</v>
      </c>
      <c r="F121" s="8" t="s">
        <v>571</v>
      </c>
      <c r="G121" s="8">
        <v>8000</v>
      </c>
      <c r="H121" s="8">
        <v>37000</v>
      </c>
      <c r="I121" s="8" t="s">
        <v>571</v>
      </c>
      <c r="J121" s="9">
        <v>45.2</v>
      </c>
      <c r="K121" s="9" t="s">
        <v>571</v>
      </c>
      <c r="L121" s="9">
        <v>8.1999999999999993</v>
      </c>
      <c r="M121" s="9">
        <v>35.799999999999997</v>
      </c>
      <c r="N121" s="9" t="s">
        <v>571</v>
      </c>
      <c r="O121" s="8"/>
    </row>
    <row r="122" spans="1:15" x14ac:dyDescent="0.2">
      <c r="A122" s="12" t="s">
        <v>279</v>
      </c>
      <c r="B122" s="8">
        <v>118000</v>
      </c>
      <c r="C122" s="8">
        <v>16000</v>
      </c>
      <c r="D122" s="8">
        <v>101000</v>
      </c>
      <c r="E122" s="8">
        <v>46000</v>
      </c>
      <c r="F122" s="8" t="s">
        <v>571</v>
      </c>
      <c r="G122" s="8">
        <v>9000</v>
      </c>
      <c r="H122" s="8">
        <v>35000</v>
      </c>
      <c r="I122" s="8" t="s">
        <v>571</v>
      </c>
      <c r="J122" s="9">
        <v>45.7</v>
      </c>
      <c r="K122" s="9" t="s">
        <v>571</v>
      </c>
      <c r="L122" s="9">
        <v>8.6</v>
      </c>
      <c r="M122" s="9">
        <v>34.200000000000003</v>
      </c>
      <c r="N122" s="9" t="s">
        <v>571</v>
      </c>
      <c r="O122" s="8"/>
    </row>
    <row r="123" spans="1:15" x14ac:dyDescent="0.2">
      <c r="A123" s="12" t="s">
        <v>280</v>
      </c>
      <c r="B123" s="8">
        <v>116000</v>
      </c>
      <c r="C123" s="8">
        <v>16000</v>
      </c>
      <c r="D123" s="8">
        <v>100000</v>
      </c>
      <c r="E123" s="8">
        <v>48000</v>
      </c>
      <c r="F123" s="8" t="s">
        <v>571</v>
      </c>
      <c r="G123" s="8">
        <v>9000</v>
      </c>
      <c r="H123" s="8">
        <v>32000</v>
      </c>
      <c r="I123" s="8" t="s">
        <v>571</v>
      </c>
      <c r="J123" s="9">
        <v>48.1</v>
      </c>
      <c r="K123" s="9" t="s">
        <v>571</v>
      </c>
      <c r="L123" s="9">
        <v>8.8000000000000007</v>
      </c>
      <c r="M123" s="9">
        <v>32</v>
      </c>
      <c r="N123" s="9" t="s">
        <v>571</v>
      </c>
      <c r="O123" s="8"/>
    </row>
    <row r="124" spans="1:15" x14ac:dyDescent="0.2">
      <c r="A124" s="12" t="s">
        <v>281</v>
      </c>
      <c r="B124" s="8">
        <v>117000</v>
      </c>
      <c r="C124" s="8">
        <v>14000</v>
      </c>
      <c r="D124" s="8">
        <v>103000</v>
      </c>
      <c r="E124" s="8">
        <v>48000</v>
      </c>
      <c r="F124" s="8" t="s">
        <v>571</v>
      </c>
      <c r="G124" s="8" t="s">
        <v>571</v>
      </c>
      <c r="H124" s="8">
        <v>34000</v>
      </c>
      <c r="I124" s="8" t="s">
        <v>571</v>
      </c>
      <c r="J124" s="9">
        <v>47</v>
      </c>
      <c r="K124" s="9" t="s">
        <v>571</v>
      </c>
      <c r="L124" s="9" t="s">
        <v>571</v>
      </c>
      <c r="M124" s="9">
        <v>33</v>
      </c>
      <c r="N124" s="9" t="s">
        <v>571</v>
      </c>
      <c r="O124" s="8"/>
    </row>
    <row r="125" spans="1:15" x14ac:dyDescent="0.2">
      <c r="A125" s="12" t="s">
        <v>282</v>
      </c>
      <c r="B125" s="8">
        <v>113000</v>
      </c>
      <c r="C125" s="8">
        <v>14000</v>
      </c>
      <c r="D125" s="8">
        <v>99000</v>
      </c>
      <c r="E125" s="8">
        <v>46000</v>
      </c>
      <c r="F125" s="8" t="s">
        <v>571</v>
      </c>
      <c r="G125" s="8">
        <v>9000</v>
      </c>
      <c r="H125" s="8">
        <v>32000</v>
      </c>
      <c r="I125" s="8" t="s">
        <v>571</v>
      </c>
      <c r="J125" s="9">
        <v>46.3</v>
      </c>
      <c r="K125" s="9" t="s">
        <v>571</v>
      </c>
      <c r="L125" s="9">
        <v>8.8000000000000007</v>
      </c>
      <c r="M125" s="9">
        <v>32.5</v>
      </c>
      <c r="N125" s="9" t="s">
        <v>571</v>
      </c>
      <c r="O125" s="8"/>
    </row>
    <row r="126" spans="1:15" x14ac:dyDescent="0.2">
      <c r="A126" s="12" t="s">
        <v>283</v>
      </c>
      <c r="B126" s="8">
        <v>112000</v>
      </c>
      <c r="C126" s="8">
        <v>14000</v>
      </c>
      <c r="D126" s="8">
        <v>98000</v>
      </c>
      <c r="E126" s="8">
        <v>43000</v>
      </c>
      <c r="F126" s="8" t="s">
        <v>571</v>
      </c>
      <c r="G126" s="8">
        <v>9000</v>
      </c>
      <c r="H126" s="8">
        <v>34000</v>
      </c>
      <c r="I126" s="8" t="s">
        <v>571</v>
      </c>
      <c r="J126" s="9">
        <v>44.4</v>
      </c>
      <c r="K126" s="9" t="s">
        <v>571</v>
      </c>
      <c r="L126" s="9">
        <v>9.6</v>
      </c>
      <c r="M126" s="9">
        <v>35</v>
      </c>
      <c r="N126" s="9" t="s">
        <v>571</v>
      </c>
      <c r="O126" s="8"/>
    </row>
    <row r="127" spans="1:15" x14ac:dyDescent="0.2">
      <c r="A127" s="12" t="s">
        <v>284</v>
      </c>
      <c r="B127" s="8">
        <v>115000</v>
      </c>
      <c r="C127" s="8">
        <v>14000</v>
      </c>
      <c r="D127" s="8">
        <v>101000</v>
      </c>
      <c r="E127" s="8">
        <v>42000</v>
      </c>
      <c r="F127" s="8" t="s">
        <v>571</v>
      </c>
      <c r="G127" s="8">
        <v>10000</v>
      </c>
      <c r="H127" s="8">
        <v>37000</v>
      </c>
      <c r="I127" s="8" t="s">
        <v>571</v>
      </c>
      <c r="J127" s="9">
        <v>41.8</v>
      </c>
      <c r="K127" s="9" t="s">
        <v>571</v>
      </c>
      <c r="L127" s="9">
        <v>9.6999999999999993</v>
      </c>
      <c r="M127" s="9">
        <v>36.200000000000003</v>
      </c>
      <c r="N127" s="9" t="s">
        <v>571</v>
      </c>
      <c r="O127" s="8"/>
    </row>
    <row r="128" spans="1:15" x14ac:dyDescent="0.2">
      <c r="A128" s="12" t="s">
        <v>285</v>
      </c>
      <c r="B128" s="8">
        <v>117000</v>
      </c>
      <c r="C128" s="8">
        <v>12000</v>
      </c>
      <c r="D128" s="8">
        <v>104000</v>
      </c>
      <c r="E128" s="8">
        <v>45000</v>
      </c>
      <c r="F128" s="8" t="s">
        <v>571</v>
      </c>
      <c r="G128" s="8">
        <v>9000</v>
      </c>
      <c r="H128" s="8">
        <v>38000</v>
      </c>
      <c r="I128" s="8" t="s">
        <v>571</v>
      </c>
      <c r="J128" s="9">
        <v>42.9</v>
      </c>
      <c r="K128" s="9" t="s">
        <v>571</v>
      </c>
      <c r="L128" s="9">
        <v>8.1999999999999993</v>
      </c>
      <c r="M128" s="9">
        <v>36.6</v>
      </c>
      <c r="N128" s="9" t="s">
        <v>571</v>
      </c>
      <c r="O128" s="8"/>
    </row>
    <row r="129" spans="1:15" x14ac:dyDescent="0.2">
      <c r="A129" s="12" t="s">
        <v>286</v>
      </c>
      <c r="B129" s="8">
        <v>115000</v>
      </c>
      <c r="C129" s="8">
        <v>13000</v>
      </c>
      <c r="D129" s="8">
        <v>102000</v>
      </c>
      <c r="E129" s="8">
        <v>43000</v>
      </c>
      <c r="F129" s="8" t="s">
        <v>571</v>
      </c>
      <c r="G129" s="8">
        <v>10000</v>
      </c>
      <c r="H129" s="8">
        <v>37000</v>
      </c>
      <c r="I129" s="8" t="s">
        <v>571</v>
      </c>
      <c r="J129" s="9">
        <v>42.2</v>
      </c>
      <c r="K129" s="9" t="s">
        <v>571</v>
      </c>
      <c r="L129" s="9">
        <v>9.3000000000000007</v>
      </c>
      <c r="M129" s="9">
        <v>36.799999999999997</v>
      </c>
      <c r="N129" s="9" t="s">
        <v>571</v>
      </c>
      <c r="O129" s="8"/>
    </row>
    <row r="130" spans="1:15" x14ac:dyDescent="0.2">
      <c r="A130" s="12" t="s">
        <v>287</v>
      </c>
      <c r="B130" s="8">
        <v>119000</v>
      </c>
      <c r="C130" s="8">
        <v>13000</v>
      </c>
      <c r="D130" s="8">
        <v>106000</v>
      </c>
      <c r="E130" s="8">
        <v>45000</v>
      </c>
      <c r="F130" s="8" t="s">
        <v>571</v>
      </c>
      <c r="G130" s="8">
        <v>10000</v>
      </c>
      <c r="H130" s="8">
        <v>40000</v>
      </c>
      <c r="I130" s="8" t="s">
        <v>571</v>
      </c>
      <c r="J130" s="9">
        <v>42.6</v>
      </c>
      <c r="K130" s="9" t="s">
        <v>571</v>
      </c>
      <c r="L130" s="9">
        <v>9.4</v>
      </c>
      <c r="M130" s="9">
        <v>37.6</v>
      </c>
      <c r="N130" s="9" t="s">
        <v>571</v>
      </c>
      <c r="O130" s="8"/>
    </row>
    <row r="131" spans="1:15" x14ac:dyDescent="0.2">
      <c r="A131" s="12" t="s">
        <v>288</v>
      </c>
      <c r="B131" s="8">
        <v>120000</v>
      </c>
      <c r="C131" s="8">
        <v>14000</v>
      </c>
      <c r="D131" s="8">
        <v>106000</v>
      </c>
      <c r="E131" s="8">
        <v>45000</v>
      </c>
      <c r="F131" s="8" t="s">
        <v>571</v>
      </c>
      <c r="G131" s="8">
        <v>11000</v>
      </c>
      <c r="H131" s="8">
        <v>39000</v>
      </c>
      <c r="I131" s="8" t="s">
        <v>571</v>
      </c>
      <c r="J131" s="9">
        <v>42.7</v>
      </c>
      <c r="K131" s="9" t="s">
        <v>571</v>
      </c>
      <c r="L131" s="9">
        <v>9.9</v>
      </c>
      <c r="M131" s="9">
        <v>37.1</v>
      </c>
      <c r="N131" s="9" t="s">
        <v>571</v>
      </c>
      <c r="O131" s="8"/>
    </row>
    <row r="132" spans="1:15" x14ac:dyDescent="0.2">
      <c r="A132" s="12" t="s">
        <v>289</v>
      </c>
      <c r="B132" s="8">
        <v>124000</v>
      </c>
      <c r="C132" s="8">
        <v>14000</v>
      </c>
      <c r="D132" s="8">
        <v>110000</v>
      </c>
      <c r="E132" s="8">
        <v>47000</v>
      </c>
      <c r="F132" s="8" t="s">
        <v>571</v>
      </c>
      <c r="G132" s="8">
        <v>10000</v>
      </c>
      <c r="H132" s="8">
        <v>38000</v>
      </c>
      <c r="I132" s="8">
        <v>8000</v>
      </c>
      <c r="J132" s="9">
        <v>43.1</v>
      </c>
      <c r="K132" s="9" t="s">
        <v>571</v>
      </c>
      <c r="L132" s="9">
        <v>9.4</v>
      </c>
      <c r="M132" s="9">
        <v>34.5</v>
      </c>
      <c r="N132" s="9">
        <v>7.3</v>
      </c>
      <c r="O132" s="8"/>
    </row>
    <row r="133" spans="1:15" x14ac:dyDescent="0.2">
      <c r="A133" s="12" t="s">
        <v>290</v>
      </c>
      <c r="B133" s="8">
        <v>116000</v>
      </c>
      <c r="C133" s="8">
        <v>14000</v>
      </c>
      <c r="D133" s="8">
        <v>102000</v>
      </c>
      <c r="E133" s="8">
        <v>45000</v>
      </c>
      <c r="F133" s="8" t="s">
        <v>571</v>
      </c>
      <c r="G133" s="8">
        <v>10000</v>
      </c>
      <c r="H133" s="8">
        <v>34000</v>
      </c>
      <c r="I133" s="8" t="s">
        <v>571</v>
      </c>
      <c r="J133" s="9">
        <v>44</v>
      </c>
      <c r="K133" s="9" t="s">
        <v>571</v>
      </c>
      <c r="L133" s="9">
        <v>10.199999999999999</v>
      </c>
      <c r="M133" s="9">
        <v>33</v>
      </c>
      <c r="N133" s="9" t="s">
        <v>571</v>
      </c>
      <c r="O133" s="8"/>
    </row>
    <row r="134" spans="1:15" x14ac:dyDescent="0.2">
      <c r="A134" s="12" t="s">
        <v>291</v>
      </c>
      <c r="B134" s="8">
        <v>115000</v>
      </c>
      <c r="C134" s="8">
        <v>14000</v>
      </c>
      <c r="D134" s="8">
        <v>101000</v>
      </c>
      <c r="E134" s="8">
        <v>43000</v>
      </c>
      <c r="F134" s="8" t="s">
        <v>571</v>
      </c>
      <c r="G134" s="8">
        <v>11000</v>
      </c>
      <c r="H134" s="8">
        <v>33000</v>
      </c>
      <c r="I134" s="8" t="s">
        <v>571</v>
      </c>
      <c r="J134" s="9">
        <v>42.4</v>
      </c>
      <c r="K134" s="9" t="s">
        <v>571</v>
      </c>
      <c r="L134" s="9">
        <v>10.9</v>
      </c>
      <c r="M134" s="9">
        <v>32.9</v>
      </c>
      <c r="N134" s="9" t="s">
        <v>571</v>
      </c>
      <c r="O134" s="8"/>
    </row>
    <row r="135" spans="1:15" x14ac:dyDescent="0.2">
      <c r="A135" s="12" t="s">
        <v>292</v>
      </c>
      <c r="B135" s="8">
        <v>112000</v>
      </c>
      <c r="C135" s="8">
        <v>14000</v>
      </c>
      <c r="D135" s="8">
        <v>98000</v>
      </c>
      <c r="E135" s="8">
        <v>40000</v>
      </c>
      <c r="F135" s="8" t="s">
        <v>571</v>
      </c>
      <c r="G135" s="8">
        <v>11000</v>
      </c>
      <c r="H135" s="8">
        <v>34000</v>
      </c>
      <c r="I135" s="8" t="s">
        <v>571</v>
      </c>
      <c r="J135" s="9">
        <v>40.799999999999997</v>
      </c>
      <c r="K135" s="9" t="s">
        <v>571</v>
      </c>
      <c r="L135" s="9">
        <v>11.6</v>
      </c>
      <c r="M135" s="9">
        <v>35</v>
      </c>
      <c r="N135" s="9" t="s">
        <v>571</v>
      </c>
      <c r="O135" s="8"/>
    </row>
    <row r="136" spans="1:15" x14ac:dyDescent="0.2">
      <c r="A136" s="12" t="s">
        <v>293</v>
      </c>
      <c r="B136" s="8">
        <v>116000</v>
      </c>
      <c r="C136" s="8">
        <v>14000</v>
      </c>
      <c r="D136" s="8">
        <v>102000</v>
      </c>
      <c r="E136" s="8">
        <v>40000</v>
      </c>
      <c r="F136" s="8" t="s">
        <v>571</v>
      </c>
      <c r="G136" s="8">
        <v>13000</v>
      </c>
      <c r="H136" s="8">
        <v>34000</v>
      </c>
      <c r="I136" s="8" t="s">
        <v>571</v>
      </c>
      <c r="J136" s="9">
        <v>39.299999999999997</v>
      </c>
      <c r="K136" s="9" t="s">
        <v>571</v>
      </c>
      <c r="L136" s="9">
        <v>13</v>
      </c>
      <c r="M136" s="9">
        <v>33.799999999999997</v>
      </c>
      <c r="N136" s="9" t="s">
        <v>571</v>
      </c>
      <c r="O136" s="8"/>
    </row>
    <row r="137" spans="1:15" x14ac:dyDescent="0.2">
      <c r="A137" s="12" t="s">
        <v>294</v>
      </c>
      <c r="B137" s="8">
        <v>115000</v>
      </c>
      <c r="C137" s="8">
        <v>13000</v>
      </c>
      <c r="D137" s="8">
        <v>101000</v>
      </c>
      <c r="E137" s="8">
        <v>40000</v>
      </c>
      <c r="F137" s="8" t="s">
        <v>571</v>
      </c>
      <c r="G137" s="8">
        <v>13000</v>
      </c>
      <c r="H137" s="8">
        <v>34000</v>
      </c>
      <c r="I137" s="8" t="s">
        <v>571</v>
      </c>
      <c r="J137" s="9">
        <v>39.4</v>
      </c>
      <c r="K137" s="9" t="s">
        <v>571</v>
      </c>
      <c r="L137" s="9">
        <v>13.2</v>
      </c>
      <c r="M137" s="9">
        <v>33.700000000000003</v>
      </c>
      <c r="N137" s="9" t="s">
        <v>571</v>
      </c>
      <c r="O137" s="8"/>
    </row>
    <row r="138" spans="1:15" x14ac:dyDescent="0.2">
      <c r="A138" s="12" t="s">
        <v>295</v>
      </c>
      <c r="B138" s="8">
        <v>116000</v>
      </c>
      <c r="C138" s="8">
        <v>14000</v>
      </c>
      <c r="D138" s="8">
        <v>102000</v>
      </c>
      <c r="E138" s="8">
        <v>41000</v>
      </c>
      <c r="F138" s="8" t="s">
        <v>571</v>
      </c>
      <c r="G138" s="8">
        <v>14000</v>
      </c>
      <c r="H138" s="8">
        <v>33000</v>
      </c>
      <c r="I138" s="8" t="s">
        <v>571</v>
      </c>
      <c r="J138" s="9">
        <v>39.799999999999997</v>
      </c>
      <c r="K138" s="9" t="s">
        <v>571</v>
      </c>
      <c r="L138" s="9">
        <v>13.3</v>
      </c>
      <c r="M138" s="9">
        <v>32</v>
      </c>
      <c r="N138" s="9" t="s">
        <v>571</v>
      </c>
      <c r="O138" s="8"/>
    </row>
    <row r="139" spans="1:15" x14ac:dyDescent="0.2">
      <c r="A139" s="12" t="s">
        <v>296</v>
      </c>
      <c r="B139" s="8">
        <v>117000</v>
      </c>
      <c r="C139" s="8">
        <v>16000</v>
      </c>
      <c r="D139" s="8">
        <v>101000</v>
      </c>
      <c r="E139" s="8">
        <v>40000</v>
      </c>
      <c r="F139" s="8" t="s">
        <v>571</v>
      </c>
      <c r="G139" s="8">
        <v>14000</v>
      </c>
      <c r="H139" s="8">
        <v>33000</v>
      </c>
      <c r="I139" s="8" t="s">
        <v>571</v>
      </c>
      <c r="J139" s="9">
        <v>40</v>
      </c>
      <c r="K139" s="9" t="s">
        <v>571</v>
      </c>
      <c r="L139" s="9">
        <v>14.3</v>
      </c>
      <c r="M139" s="9">
        <v>32.9</v>
      </c>
      <c r="N139" s="9" t="s">
        <v>571</v>
      </c>
      <c r="O139" s="8"/>
    </row>
    <row r="140" spans="1:15" x14ac:dyDescent="0.2">
      <c r="A140" s="12" t="s">
        <v>297</v>
      </c>
      <c r="B140" s="8">
        <v>115000</v>
      </c>
      <c r="C140" s="8">
        <v>16000</v>
      </c>
      <c r="D140" s="8">
        <v>99000</v>
      </c>
      <c r="E140" s="8">
        <v>38000</v>
      </c>
      <c r="F140" s="8" t="s">
        <v>571</v>
      </c>
      <c r="G140" s="8">
        <v>16000</v>
      </c>
      <c r="H140" s="8">
        <v>33000</v>
      </c>
      <c r="I140" s="8" t="s">
        <v>571</v>
      </c>
      <c r="J140" s="9">
        <v>38.6</v>
      </c>
      <c r="K140" s="9" t="s">
        <v>571</v>
      </c>
      <c r="L140" s="9">
        <v>16.100000000000001</v>
      </c>
      <c r="M140" s="9">
        <v>32.799999999999997</v>
      </c>
      <c r="N140" s="9" t="s">
        <v>571</v>
      </c>
      <c r="O140" s="8"/>
    </row>
    <row r="141" spans="1:15" x14ac:dyDescent="0.2">
      <c r="A141" s="12" t="s">
        <v>298</v>
      </c>
      <c r="B141" s="8">
        <v>118000</v>
      </c>
      <c r="C141" s="8">
        <v>17000</v>
      </c>
      <c r="D141" s="8">
        <v>101000</v>
      </c>
      <c r="E141" s="8">
        <v>39000</v>
      </c>
      <c r="F141" s="8" t="s">
        <v>571</v>
      </c>
      <c r="G141" s="8">
        <v>16000</v>
      </c>
      <c r="H141" s="8">
        <v>33000</v>
      </c>
      <c r="I141" s="8" t="s">
        <v>571</v>
      </c>
      <c r="J141" s="9">
        <v>38.299999999999997</v>
      </c>
      <c r="K141" s="9" t="s">
        <v>571</v>
      </c>
      <c r="L141" s="9">
        <v>15.9</v>
      </c>
      <c r="M141" s="9">
        <v>32.6</v>
      </c>
      <c r="N141" s="9" t="s">
        <v>571</v>
      </c>
      <c r="O141" s="8"/>
    </row>
    <row r="142" spans="1:15" x14ac:dyDescent="0.2">
      <c r="A142" s="12" t="s">
        <v>299</v>
      </c>
      <c r="B142" s="8">
        <v>121000</v>
      </c>
      <c r="C142" s="8">
        <v>17000</v>
      </c>
      <c r="D142" s="8">
        <v>104000</v>
      </c>
      <c r="E142" s="8">
        <v>41000</v>
      </c>
      <c r="F142" s="8" t="s">
        <v>571</v>
      </c>
      <c r="G142" s="8">
        <v>14000</v>
      </c>
      <c r="H142" s="8">
        <v>36000</v>
      </c>
      <c r="I142" s="8" t="s">
        <v>571</v>
      </c>
      <c r="J142" s="9">
        <v>39.1</v>
      </c>
      <c r="K142" s="9" t="s">
        <v>571</v>
      </c>
      <c r="L142" s="9">
        <v>13.6</v>
      </c>
      <c r="M142" s="9">
        <v>34.299999999999997</v>
      </c>
      <c r="N142" s="9" t="s">
        <v>571</v>
      </c>
      <c r="O142" s="8"/>
    </row>
    <row r="143" spans="1:15" x14ac:dyDescent="0.2">
      <c r="A143" s="12" t="s">
        <v>300</v>
      </c>
      <c r="B143" s="8">
        <v>123000</v>
      </c>
      <c r="C143" s="8">
        <v>17000</v>
      </c>
      <c r="D143" s="8">
        <v>106000</v>
      </c>
      <c r="E143" s="8">
        <v>42000</v>
      </c>
      <c r="F143" s="8" t="s">
        <v>571</v>
      </c>
      <c r="G143" s="8">
        <v>14000</v>
      </c>
      <c r="H143" s="8">
        <v>37000</v>
      </c>
      <c r="I143" s="8" t="s">
        <v>571</v>
      </c>
      <c r="J143" s="9">
        <v>40.1</v>
      </c>
      <c r="K143" s="9" t="s">
        <v>571</v>
      </c>
      <c r="L143" s="9">
        <v>13.3</v>
      </c>
      <c r="M143" s="9">
        <v>35.299999999999997</v>
      </c>
      <c r="N143" s="9" t="s">
        <v>571</v>
      </c>
      <c r="O143" s="8"/>
    </row>
    <row r="144" spans="1:15" x14ac:dyDescent="0.2">
      <c r="A144" s="12" t="s">
        <v>301</v>
      </c>
      <c r="B144" s="8">
        <v>118000</v>
      </c>
      <c r="C144" s="8">
        <v>17000</v>
      </c>
      <c r="D144" s="8">
        <v>101000</v>
      </c>
      <c r="E144" s="8">
        <v>39000</v>
      </c>
      <c r="F144" s="8" t="s">
        <v>571</v>
      </c>
      <c r="G144" s="8">
        <v>14000</v>
      </c>
      <c r="H144" s="8">
        <v>38000</v>
      </c>
      <c r="I144" s="8" t="s">
        <v>571</v>
      </c>
      <c r="J144" s="9">
        <v>38.700000000000003</v>
      </c>
      <c r="K144" s="9" t="s">
        <v>571</v>
      </c>
      <c r="L144" s="9">
        <v>13.4</v>
      </c>
      <c r="M144" s="9">
        <v>38</v>
      </c>
      <c r="N144" s="9" t="s">
        <v>571</v>
      </c>
      <c r="O144" s="8"/>
    </row>
    <row r="145" spans="1:15" x14ac:dyDescent="0.2">
      <c r="A145" s="12" t="s">
        <v>302</v>
      </c>
      <c r="B145" s="8">
        <v>113000</v>
      </c>
      <c r="C145" s="8">
        <v>17000</v>
      </c>
      <c r="D145" s="8">
        <v>96000</v>
      </c>
      <c r="E145" s="8">
        <v>39000</v>
      </c>
      <c r="F145" s="8" t="s">
        <v>571</v>
      </c>
      <c r="G145" s="8">
        <v>13000</v>
      </c>
      <c r="H145" s="8">
        <v>32000</v>
      </c>
      <c r="I145" s="8" t="s">
        <v>571</v>
      </c>
      <c r="J145" s="9">
        <v>40.4</v>
      </c>
      <c r="K145" s="9" t="s">
        <v>571</v>
      </c>
      <c r="L145" s="9">
        <v>13.8</v>
      </c>
      <c r="M145" s="9">
        <v>33.9</v>
      </c>
      <c r="N145" s="9" t="s">
        <v>571</v>
      </c>
      <c r="O145" s="8"/>
    </row>
    <row r="146" spans="1:15" x14ac:dyDescent="0.2">
      <c r="A146" s="12" t="s">
        <v>303</v>
      </c>
      <c r="B146" s="8">
        <v>114000</v>
      </c>
      <c r="C146" s="8">
        <v>19000</v>
      </c>
      <c r="D146" s="8">
        <v>96000</v>
      </c>
      <c r="E146" s="8">
        <v>40000</v>
      </c>
      <c r="F146" s="8" t="s">
        <v>571</v>
      </c>
      <c r="G146" s="8">
        <v>12000</v>
      </c>
      <c r="H146" s="8">
        <v>32000</v>
      </c>
      <c r="I146" s="8" t="s">
        <v>571</v>
      </c>
      <c r="J146" s="9">
        <v>41.9</v>
      </c>
      <c r="K146" s="9" t="s">
        <v>571</v>
      </c>
      <c r="L146" s="9">
        <v>12.8</v>
      </c>
      <c r="M146" s="9">
        <v>33.6</v>
      </c>
      <c r="N146" s="9" t="s">
        <v>571</v>
      </c>
      <c r="O146" s="8"/>
    </row>
    <row r="147" spans="1:15" x14ac:dyDescent="0.2">
      <c r="A147" s="12" t="s">
        <v>304</v>
      </c>
      <c r="B147" s="8">
        <v>116000</v>
      </c>
      <c r="C147" s="8">
        <v>21000</v>
      </c>
      <c r="D147" s="8">
        <v>95000</v>
      </c>
      <c r="E147" s="8">
        <v>41000</v>
      </c>
      <c r="F147" s="8" t="s">
        <v>571</v>
      </c>
      <c r="G147" s="8">
        <v>12000</v>
      </c>
      <c r="H147" s="8">
        <v>31000</v>
      </c>
      <c r="I147" s="8" t="s">
        <v>571</v>
      </c>
      <c r="J147" s="9">
        <v>42.9</v>
      </c>
      <c r="K147" s="9" t="s">
        <v>571</v>
      </c>
      <c r="L147" s="9">
        <v>13</v>
      </c>
      <c r="M147" s="9">
        <v>32.299999999999997</v>
      </c>
      <c r="N147" s="9" t="s">
        <v>571</v>
      </c>
      <c r="O147" s="8"/>
    </row>
    <row r="148" spans="1:15" x14ac:dyDescent="0.2">
      <c r="A148" s="12" t="s">
        <v>305</v>
      </c>
      <c r="B148" s="8">
        <v>121000</v>
      </c>
      <c r="C148" s="8">
        <v>21000</v>
      </c>
      <c r="D148" s="8">
        <v>100000</v>
      </c>
      <c r="E148" s="8">
        <v>41000</v>
      </c>
      <c r="F148" s="8" t="s">
        <v>571</v>
      </c>
      <c r="G148" s="8">
        <v>13000</v>
      </c>
      <c r="H148" s="8">
        <v>36000</v>
      </c>
      <c r="I148" s="8" t="s">
        <v>571</v>
      </c>
      <c r="J148" s="9">
        <v>41.2</v>
      </c>
      <c r="K148" s="9" t="s">
        <v>571</v>
      </c>
      <c r="L148" s="9">
        <v>13.3</v>
      </c>
      <c r="M148" s="9">
        <v>35.6</v>
      </c>
      <c r="N148" s="9" t="s">
        <v>571</v>
      </c>
      <c r="O148" s="8"/>
    </row>
    <row r="149" spans="1:15" x14ac:dyDescent="0.2">
      <c r="A149" s="12" t="s">
        <v>306</v>
      </c>
      <c r="B149" s="8">
        <v>120000</v>
      </c>
      <c r="C149" s="8">
        <v>21000</v>
      </c>
      <c r="D149" s="8">
        <v>100000</v>
      </c>
      <c r="E149" s="8">
        <v>41000</v>
      </c>
      <c r="F149" s="8" t="s">
        <v>571</v>
      </c>
      <c r="G149" s="8">
        <v>13000</v>
      </c>
      <c r="H149" s="8">
        <v>34000</v>
      </c>
      <c r="I149" s="8" t="s">
        <v>571</v>
      </c>
      <c r="J149" s="9">
        <v>41.3</v>
      </c>
      <c r="K149" s="9" t="s">
        <v>571</v>
      </c>
      <c r="L149" s="9">
        <v>13</v>
      </c>
      <c r="M149" s="9">
        <v>34.5</v>
      </c>
      <c r="N149" s="9" t="s">
        <v>571</v>
      </c>
      <c r="O149" s="8"/>
    </row>
    <row r="150" spans="1:15" x14ac:dyDescent="0.2">
      <c r="A150" s="12" t="s">
        <v>307</v>
      </c>
      <c r="B150" s="8">
        <v>121000</v>
      </c>
      <c r="C150" s="8">
        <v>20000</v>
      </c>
      <c r="D150" s="8">
        <v>101000</v>
      </c>
      <c r="E150" s="8">
        <v>39000</v>
      </c>
      <c r="F150" s="8" t="s">
        <v>571</v>
      </c>
      <c r="G150" s="8">
        <v>13000</v>
      </c>
      <c r="H150" s="8">
        <v>36000</v>
      </c>
      <c r="I150" s="8">
        <v>9000</v>
      </c>
      <c r="J150" s="9">
        <v>38.299999999999997</v>
      </c>
      <c r="K150" s="9" t="s">
        <v>571</v>
      </c>
      <c r="L150" s="9">
        <v>13.2</v>
      </c>
      <c r="M150" s="9">
        <v>35.200000000000003</v>
      </c>
      <c r="N150" s="9">
        <v>8.6999999999999993</v>
      </c>
      <c r="O150" s="8"/>
    </row>
    <row r="151" spans="1:15" x14ac:dyDescent="0.2">
      <c r="A151" s="12" t="s">
        <v>308</v>
      </c>
      <c r="B151" s="8">
        <v>121000</v>
      </c>
      <c r="C151" s="8">
        <v>20000</v>
      </c>
      <c r="D151" s="8">
        <v>101000</v>
      </c>
      <c r="E151" s="8">
        <v>41000</v>
      </c>
      <c r="F151" s="8" t="s">
        <v>571</v>
      </c>
      <c r="G151" s="8">
        <v>13000</v>
      </c>
      <c r="H151" s="8">
        <v>34000</v>
      </c>
      <c r="I151" s="8">
        <v>8000</v>
      </c>
      <c r="J151" s="9">
        <v>40.4</v>
      </c>
      <c r="K151" s="9" t="s">
        <v>571</v>
      </c>
      <c r="L151" s="9">
        <v>13.3</v>
      </c>
      <c r="M151" s="9">
        <v>34.1</v>
      </c>
      <c r="N151" s="9">
        <v>8.3000000000000007</v>
      </c>
      <c r="O151" s="8"/>
    </row>
    <row r="152" spans="1:15" x14ac:dyDescent="0.2">
      <c r="A152" s="12" t="s">
        <v>309</v>
      </c>
      <c r="B152" s="8">
        <v>120000</v>
      </c>
      <c r="C152" s="8">
        <v>21000</v>
      </c>
      <c r="D152" s="8">
        <v>99000</v>
      </c>
      <c r="E152" s="8">
        <v>41000</v>
      </c>
      <c r="F152" s="8" t="s">
        <v>571</v>
      </c>
      <c r="G152" s="8">
        <v>12000</v>
      </c>
      <c r="H152" s="8">
        <v>35000</v>
      </c>
      <c r="I152" s="8">
        <v>8000</v>
      </c>
      <c r="J152" s="9">
        <v>41</v>
      </c>
      <c r="K152" s="9" t="s">
        <v>571</v>
      </c>
      <c r="L152" s="9">
        <v>11.9</v>
      </c>
      <c r="M152" s="9">
        <v>35</v>
      </c>
      <c r="N152" s="9">
        <v>8.1999999999999993</v>
      </c>
      <c r="O152" s="8"/>
    </row>
    <row r="153" spans="1:15" x14ac:dyDescent="0.2">
      <c r="A153" s="12" t="s">
        <v>310</v>
      </c>
      <c r="B153" s="8">
        <v>119000</v>
      </c>
      <c r="C153" s="8">
        <v>23000</v>
      </c>
      <c r="D153" s="8">
        <v>96000</v>
      </c>
      <c r="E153" s="8">
        <v>41000</v>
      </c>
      <c r="F153" s="8" t="s">
        <v>571</v>
      </c>
      <c r="G153" s="8">
        <v>12000</v>
      </c>
      <c r="H153" s="8">
        <v>34000</v>
      </c>
      <c r="I153" s="8" t="s">
        <v>571</v>
      </c>
      <c r="J153" s="9">
        <v>42.4</v>
      </c>
      <c r="K153" s="9" t="s">
        <v>571</v>
      </c>
      <c r="L153" s="9">
        <v>12.1</v>
      </c>
      <c r="M153" s="9">
        <v>35.299999999999997</v>
      </c>
      <c r="N153" s="9" t="s">
        <v>571</v>
      </c>
      <c r="O153" s="8"/>
    </row>
    <row r="154" spans="1:15" x14ac:dyDescent="0.2">
      <c r="A154" s="12" t="s">
        <v>311</v>
      </c>
      <c r="B154" s="8">
        <v>114000</v>
      </c>
      <c r="C154" s="8">
        <v>22000</v>
      </c>
      <c r="D154" s="8">
        <v>92000</v>
      </c>
      <c r="E154" s="8">
        <v>38000</v>
      </c>
      <c r="F154" s="8" t="s">
        <v>571</v>
      </c>
      <c r="G154" s="8">
        <v>11000</v>
      </c>
      <c r="H154" s="8">
        <v>32000</v>
      </c>
      <c r="I154" s="8" t="s">
        <v>571</v>
      </c>
      <c r="J154" s="9">
        <v>41.5</v>
      </c>
      <c r="K154" s="9" t="s">
        <v>571</v>
      </c>
      <c r="L154" s="9">
        <v>12.1</v>
      </c>
      <c r="M154" s="9">
        <v>34.5</v>
      </c>
      <c r="N154" s="9" t="s">
        <v>571</v>
      </c>
      <c r="O154" s="8"/>
    </row>
    <row r="155" spans="1:15" x14ac:dyDescent="0.2">
      <c r="A155" s="12" t="s">
        <v>312</v>
      </c>
      <c r="B155" s="8">
        <v>120000</v>
      </c>
      <c r="C155" s="8">
        <v>23000</v>
      </c>
      <c r="D155" s="8">
        <v>97000</v>
      </c>
      <c r="E155" s="8">
        <v>40000</v>
      </c>
      <c r="F155" s="8" t="s">
        <v>571</v>
      </c>
      <c r="G155" s="8">
        <v>13000</v>
      </c>
      <c r="H155" s="8">
        <v>32000</v>
      </c>
      <c r="I155" s="8" t="s">
        <v>571</v>
      </c>
      <c r="J155" s="9">
        <v>41</v>
      </c>
      <c r="K155" s="9" t="s">
        <v>571</v>
      </c>
      <c r="L155" s="9">
        <v>13.6</v>
      </c>
      <c r="M155" s="9">
        <v>32.9</v>
      </c>
      <c r="N155" s="9" t="s">
        <v>571</v>
      </c>
      <c r="O155" s="8"/>
    </row>
    <row r="156" spans="1:15" x14ac:dyDescent="0.2">
      <c r="A156" s="12" t="s">
        <v>313</v>
      </c>
      <c r="B156" s="8">
        <v>118000</v>
      </c>
      <c r="C156" s="8">
        <v>23000</v>
      </c>
      <c r="D156" s="8">
        <v>96000</v>
      </c>
      <c r="E156" s="8">
        <v>40000</v>
      </c>
      <c r="F156" s="8" t="s">
        <v>571</v>
      </c>
      <c r="G156" s="8">
        <v>15000</v>
      </c>
      <c r="H156" s="8">
        <v>29000</v>
      </c>
      <c r="I156" s="8" t="s">
        <v>571</v>
      </c>
      <c r="J156" s="9">
        <v>42.1</v>
      </c>
      <c r="K156" s="9" t="s">
        <v>571</v>
      </c>
      <c r="L156" s="9">
        <v>15.4</v>
      </c>
      <c r="M156" s="9">
        <v>30.7</v>
      </c>
      <c r="N156" s="9" t="s">
        <v>571</v>
      </c>
      <c r="O156" s="8"/>
    </row>
    <row r="157" spans="1:15" x14ac:dyDescent="0.2">
      <c r="A157" s="12" t="s">
        <v>314</v>
      </c>
      <c r="B157" s="8">
        <v>119000</v>
      </c>
      <c r="C157" s="8">
        <v>22000</v>
      </c>
      <c r="D157" s="8">
        <v>97000</v>
      </c>
      <c r="E157" s="8">
        <v>41000</v>
      </c>
      <c r="F157" s="8" t="s">
        <v>571</v>
      </c>
      <c r="G157" s="8">
        <v>15000</v>
      </c>
      <c r="H157" s="8">
        <v>28000</v>
      </c>
      <c r="I157" s="8" t="s">
        <v>571</v>
      </c>
      <c r="J157" s="9">
        <v>42.8</v>
      </c>
      <c r="K157" s="9" t="s">
        <v>571</v>
      </c>
      <c r="L157" s="9">
        <v>15.9</v>
      </c>
      <c r="M157" s="9">
        <v>29.4</v>
      </c>
      <c r="N157" s="9" t="s">
        <v>571</v>
      </c>
      <c r="O157" s="8"/>
    </row>
    <row r="158" spans="1:15" x14ac:dyDescent="0.2">
      <c r="A158" s="12" t="s">
        <v>315</v>
      </c>
      <c r="B158" s="8">
        <v>122000</v>
      </c>
      <c r="C158" s="8">
        <v>22000</v>
      </c>
      <c r="D158" s="8">
        <v>100000</v>
      </c>
      <c r="E158" s="8">
        <v>44000</v>
      </c>
      <c r="F158" s="8" t="s">
        <v>571</v>
      </c>
      <c r="G158" s="8">
        <v>15000</v>
      </c>
      <c r="H158" s="8">
        <v>30000</v>
      </c>
      <c r="I158" s="8" t="s">
        <v>571</v>
      </c>
      <c r="J158" s="9">
        <v>43.6</v>
      </c>
      <c r="K158" s="9" t="s">
        <v>571</v>
      </c>
      <c r="L158" s="9">
        <v>14.7</v>
      </c>
      <c r="M158" s="9">
        <v>29.6</v>
      </c>
      <c r="N158" s="9" t="s">
        <v>571</v>
      </c>
      <c r="O158" s="8"/>
    </row>
    <row r="159" spans="1:15" x14ac:dyDescent="0.2">
      <c r="A159" s="12" t="s">
        <v>316</v>
      </c>
      <c r="B159" s="8">
        <v>122000</v>
      </c>
      <c r="C159" s="8">
        <v>24000</v>
      </c>
      <c r="D159" s="8">
        <v>99000</v>
      </c>
      <c r="E159" s="8">
        <v>44000</v>
      </c>
      <c r="F159" s="8" t="s">
        <v>571</v>
      </c>
      <c r="G159" s="8">
        <v>14000</v>
      </c>
      <c r="H159" s="8">
        <v>28000</v>
      </c>
      <c r="I159" s="8" t="s">
        <v>571</v>
      </c>
      <c r="J159" s="9">
        <v>44.5</v>
      </c>
      <c r="K159" s="9" t="s">
        <v>571</v>
      </c>
      <c r="L159" s="9">
        <v>14.3</v>
      </c>
      <c r="M159" s="9">
        <v>28.2</v>
      </c>
      <c r="N159" s="9" t="s">
        <v>571</v>
      </c>
      <c r="O159" s="8"/>
    </row>
    <row r="160" spans="1:15" x14ac:dyDescent="0.2">
      <c r="A160" s="12" t="s">
        <v>317</v>
      </c>
      <c r="B160" s="8">
        <v>123000</v>
      </c>
      <c r="C160" s="8">
        <v>24000</v>
      </c>
      <c r="D160" s="8">
        <v>99000</v>
      </c>
      <c r="E160" s="8">
        <v>44000</v>
      </c>
      <c r="F160" s="8" t="s">
        <v>571</v>
      </c>
      <c r="G160" s="8">
        <v>15000</v>
      </c>
      <c r="H160" s="8">
        <v>29000</v>
      </c>
      <c r="I160" s="8" t="s">
        <v>571</v>
      </c>
      <c r="J160" s="9">
        <v>44.3</v>
      </c>
      <c r="K160" s="9" t="s">
        <v>571</v>
      </c>
      <c r="L160" s="9">
        <v>14.7</v>
      </c>
      <c r="M160" s="9">
        <v>28.9</v>
      </c>
      <c r="N160" s="9" t="s">
        <v>571</v>
      </c>
      <c r="O160" s="8"/>
    </row>
    <row r="161" spans="1:15" x14ac:dyDescent="0.2">
      <c r="A161" s="12" t="s">
        <v>318</v>
      </c>
      <c r="B161" s="8">
        <v>120000</v>
      </c>
      <c r="C161" s="8">
        <v>25000</v>
      </c>
      <c r="D161" s="8">
        <v>95000</v>
      </c>
      <c r="E161" s="8">
        <v>43000</v>
      </c>
      <c r="F161" s="8" t="s">
        <v>571</v>
      </c>
      <c r="G161" s="8">
        <v>14000</v>
      </c>
      <c r="H161" s="8">
        <v>29000</v>
      </c>
      <c r="I161" s="8" t="s">
        <v>571</v>
      </c>
      <c r="J161" s="9">
        <v>44.8</v>
      </c>
      <c r="K161" s="9" t="s">
        <v>571</v>
      </c>
      <c r="L161" s="9">
        <v>14.7</v>
      </c>
      <c r="M161" s="9">
        <v>30.3</v>
      </c>
      <c r="N161" s="9" t="s">
        <v>571</v>
      </c>
      <c r="O161" s="8"/>
    </row>
    <row r="162" spans="1:15" x14ac:dyDescent="0.2">
      <c r="A162" s="12" t="s">
        <v>319</v>
      </c>
      <c r="B162" s="8">
        <v>122000</v>
      </c>
      <c r="C162" s="8">
        <v>25000</v>
      </c>
      <c r="D162" s="8">
        <v>97000</v>
      </c>
      <c r="E162" s="8">
        <v>43000</v>
      </c>
      <c r="F162" s="8" t="s">
        <v>571</v>
      </c>
      <c r="G162" s="8">
        <v>13000</v>
      </c>
      <c r="H162" s="8">
        <v>30000</v>
      </c>
      <c r="I162" s="8" t="s">
        <v>571</v>
      </c>
      <c r="J162" s="9">
        <v>45</v>
      </c>
      <c r="K162" s="9" t="s">
        <v>571</v>
      </c>
      <c r="L162" s="9">
        <v>13.7</v>
      </c>
      <c r="M162" s="9">
        <v>31.5</v>
      </c>
      <c r="N162" s="9" t="s">
        <v>571</v>
      </c>
      <c r="O162" s="8"/>
    </row>
    <row r="163" spans="1:15" x14ac:dyDescent="0.2">
      <c r="A163" s="12" t="s">
        <v>320</v>
      </c>
      <c r="B163" s="8">
        <v>120000</v>
      </c>
      <c r="C163" s="8">
        <v>24000</v>
      </c>
      <c r="D163" s="8">
        <v>95000</v>
      </c>
      <c r="E163" s="8">
        <v>41000</v>
      </c>
      <c r="F163" s="8" t="s">
        <v>571</v>
      </c>
      <c r="G163" s="8">
        <v>13000</v>
      </c>
      <c r="H163" s="8">
        <v>32000</v>
      </c>
      <c r="I163" s="8" t="s">
        <v>571</v>
      </c>
      <c r="J163" s="9">
        <v>43.4</v>
      </c>
      <c r="K163" s="9" t="s">
        <v>571</v>
      </c>
      <c r="L163" s="9">
        <v>13.4</v>
      </c>
      <c r="M163" s="9">
        <v>33.799999999999997</v>
      </c>
      <c r="N163" s="9" t="s">
        <v>571</v>
      </c>
      <c r="O163" s="8"/>
    </row>
    <row r="164" spans="1:15" x14ac:dyDescent="0.2">
      <c r="A164" s="12" t="s">
        <v>321</v>
      </c>
      <c r="B164" s="8">
        <v>119000</v>
      </c>
      <c r="C164" s="8">
        <v>25000</v>
      </c>
      <c r="D164" s="8">
        <v>94000</v>
      </c>
      <c r="E164" s="8">
        <v>40000</v>
      </c>
      <c r="F164" s="8" t="s">
        <v>571</v>
      </c>
      <c r="G164" s="8">
        <v>12000</v>
      </c>
      <c r="H164" s="8">
        <v>33000</v>
      </c>
      <c r="I164" s="8" t="s">
        <v>571</v>
      </c>
      <c r="J164" s="9">
        <v>42.6</v>
      </c>
      <c r="K164" s="9" t="s">
        <v>571</v>
      </c>
      <c r="L164" s="9">
        <v>12.7</v>
      </c>
      <c r="M164" s="9">
        <v>35.1</v>
      </c>
      <c r="N164" s="9" t="s">
        <v>571</v>
      </c>
      <c r="O164" s="8"/>
    </row>
    <row r="165" spans="1:15" x14ac:dyDescent="0.2">
      <c r="A165" s="12" t="s">
        <v>322</v>
      </c>
      <c r="B165" s="8">
        <v>118000</v>
      </c>
      <c r="C165" s="8">
        <v>23000</v>
      </c>
      <c r="D165" s="8">
        <v>95000</v>
      </c>
      <c r="E165" s="8">
        <v>39000</v>
      </c>
      <c r="F165" s="8" t="s">
        <v>571</v>
      </c>
      <c r="G165" s="8">
        <v>12000</v>
      </c>
      <c r="H165" s="8">
        <v>33000</v>
      </c>
      <c r="I165" s="8" t="s">
        <v>571</v>
      </c>
      <c r="J165" s="9">
        <v>41.7</v>
      </c>
      <c r="K165" s="9" t="s">
        <v>571</v>
      </c>
      <c r="L165" s="9">
        <v>12.4</v>
      </c>
      <c r="M165" s="9">
        <v>34.9</v>
      </c>
      <c r="N165" s="9" t="s">
        <v>571</v>
      </c>
      <c r="O165" s="8"/>
    </row>
    <row r="166" spans="1:15" x14ac:dyDescent="0.2">
      <c r="A166" s="12" t="s">
        <v>323</v>
      </c>
      <c r="B166" s="8">
        <v>117000</v>
      </c>
      <c r="C166" s="8">
        <v>21000</v>
      </c>
      <c r="D166" s="8">
        <v>96000</v>
      </c>
      <c r="E166" s="8">
        <v>41000</v>
      </c>
      <c r="F166" s="8" t="s">
        <v>571</v>
      </c>
      <c r="G166" s="8">
        <v>10000</v>
      </c>
      <c r="H166" s="8">
        <v>33000</v>
      </c>
      <c r="I166" s="8" t="s">
        <v>571</v>
      </c>
      <c r="J166" s="9">
        <v>43.1</v>
      </c>
      <c r="K166" s="9" t="s">
        <v>571</v>
      </c>
      <c r="L166" s="9">
        <v>10.9</v>
      </c>
      <c r="M166" s="9">
        <v>34</v>
      </c>
      <c r="N166" s="9" t="s">
        <v>571</v>
      </c>
      <c r="O166" s="8"/>
    </row>
    <row r="167" spans="1:15" x14ac:dyDescent="0.2">
      <c r="A167" s="12" t="s">
        <v>324</v>
      </c>
      <c r="B167" s="8">
        <v>117000</v>
      </c>
      <c r="C167" s="8">
        <v>19000</v>
      </c>
      <c r="D167" s="8">
        <v>98000</v>
      </c>
      <c r="E167" s="8">
        <v>40000</v>
      </c>
      <c r="F167" s="8" t="s">
        <v>571</v>
      </c>
      <c r="G167" s="8">
        <v>10000</v>
      </c>
      <c r="H167" s="8">
        <v>34000</v>
      </c>
      <c r="I167" s="8">
        <v>8000</v>
      </c>
      <c r="J167" s="9">
        <v>40.700000000000003</v>
      </c>
      <c r="K167" s="9" t="s">
        <v>571</v>
      </c>
      <c r="L167" s="9">
        <v>10.1</v>
      </c>
      <c r="M167" s="9">
        <v>34.4</v>
      </c>
      <c r="N167" s="9">
        <v>8.5</v>
      </c>
      <c r="O167" s="8"/>
    </row>
    <row r="168" spans="1:15" x14ac:dyDescent="0.2">
      <c r="A168" s="12" t="s">
        <v>325</v>
      </c>
      <c r="B168" s="8">
        <v>118000</v>
      </c>
      <c r="C168" s="8">
        <v>15000</v>
      </c>
      <c r="D168" s="8">
        <v>103000</v>
      </c>
      <c r="E168" s="8">
        <v>39000</v>
      </c>
      <c r="F168" s="8" t="s">
        <v>571</v>
      </c>
      <c r="G168" s="8">
        <v>12000</v>
      </c>
      <c r="H168" s="8">
        <v>36000</v>
      </c>
      <c r="I168" s="8">
        <v>10000</v>
      </c>
      <c r="J168" s="9">
        <v>38</v>
      </c>
      <c r="K168" s="9" t="s">
        <v>571</v>
      </c>
      <c r="L168" s="9">
        <v>11.3</v>
      </c>
      <c r="M168" s="9">
        <v>35</v>
      </c>
      <c r="N168" s="9">
        <v>9.6999999999999993</v>
      </c>
      <c r="O168" s="8"/>
    </row>
    <row r="169" spans="1:15" x14ac:dyDescent="0.2">
      <c r="A169" s="12" t="s">
        <v>326</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
      <c r="A170" s="12" t="s">
        <v>327</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
      <c r="A171" s="12" t="s">
        <v>328</v>
      </c>
      <c r="B171" s="8">
        <v>123000</v>
      </c>
      <c r="C171" s="8">
        <v>12000</v>
      </c>
      <c r="D171" s="8">
        <v>111000</v>
      </c>
      <c r="E171" s="8">
        <v>45000</v>
      </c>
      <c r="F171" s="8" t="s">
        <v>571</v>
      </c>
      <c r="G171" s="8">
        <v>13000</v>
      </c>
      <c r="H171" s="8">
        <v>32000</v>
      </c>
      <c r="I171" s="8">
        <v>14000</v>
      </c>
      <c r="J171" s="9">
        <v>40.6</v>
      </c>
      <c r="K171" s="9" t="s">
        <v>571</v>
      </c>
      <c r="L171" s="9">
        <v>11.7</v>
      </c>
      <c r="M171" s="9">
        <v>29</v>
      </c>
      <c r="N171" s="9">
        <v>12.6</v>
      </c>
      <c r="O171" s="8"/>
    </row>
    <row r="172" spans="1:15" x14ac:dyDescent="0.2">
      <c r="A172" s="12" t="s">
        <v>329</v>
      </c>
      <c r="B172" s="8">
        <v>122000</v>
      </c>
      <c r="C172" s="8">
        <v>13000</v>
      </c>
      <c r="D172" s="8">
        <v>109000</v>
      </c>
      <c r="E172" s="8">
        <v>47000</v>
      </c>
      <c r="F172" s="8" t="s">
        <v>571</v>
      </c>
      <c r="G172" s="8">
        <v>12000</v>
      </c>
      <c r="H172" s="8">
        <v>32000</v>
      </c>
      <c r="I172" s="8">
        <v>13000</v>
      </c>
      <c r="J172" s="9">
        <v>42.8</v>
      </c>
      <c r="K172" s="9" t="s">
        <v>571</v>
      </c>
      <c r="L172" s="9">
        <v>10.5</v>
      </c>
      <c r="M172" s="9">
        <v>29.1</v>
      </c>
      <c r="N172" s="9">
        <v>12.3</v>
      </c>
      <c r="O172" s="8"/>
    </row>
    <row r="173" spans="1:15" x14ac:dyDescent="0.2">
      <c r="A173" s="12" t="s">
        <v>330</v>
      </c>
      <c r="B173" s="8">
        <v>123000</v>
      </c>
      <c r="C173" s="8">
        <v>14000</v>
      </c>
      <c r="D173" s="8">
        <v>110000</v>
      </c>
      <c r="E173" s="8">
        <v>48000</v>
      </c>
      <c r="F173" s="8" t="s">
        <v>571</v>
      </c>
      <c r="G173" s="8">
        <v>12000</v>
      </c>
      <c r="H173" s="8">
        <v>33000</v>
      </c>
      <c r="I173" s="8">
        <v>11000</v>
      </c>
      <c r="J173" s="9">
        <v>43.5</v>
      </c>
      <c r="K173" s="9" t="s">
        <v>571</v>
      </c>
      <c r="L173" s="9">
        <v>10.6</v>
      </c>
      <c r="M173" s="9">
        <v>29.9</v>
      </c>
      <c r="N173" s="9">
        <v>10.4</v>
      </c>
      <c r="O173" s="8"/>
    </row>
    <row r="174" spans="1:15" x14ac:dyDescent="0.2">
      <c r="A174" s="12" t="s">
        <v>331</v>
      </c>
      <c r="B174" s="8">
        <v>127000</v>
      </c>
      <c r="C174" s="8">
        <v>15000</v>
      </c>
      <c r="D174" s="8">
        <v>111000</v>
      </c>
      <c r="E174" s="8">
        <v>49000</v>
      </c>
      <c r="F174" s="8" t="s">
        <v>571</v>
      </c>
      <c r="G174" s="8">
        <v>12000</v>
      </c>
      <c r="H174" s="8">
        <v>34000</v>
      </c>
      <c r="I174" s="8">
        <v>10000</v>
      </c>
      <c r="J174" s="9">
        <v>44</v>
      </c>
      <c r="K174" s="9" t="s">
        <v>571</v>
      </c>
      <c r="L174" s="9">
        <v>11.1</v>
      </c>
      <c r="M174" s="9">
        <v>30.5</v>
      </c>
      <c r="N174" s="9">
        <v>8.9</v>
      </c>
      <c r="O174" s="8"/>
    </row>
    <row r="175" spans="1:15" x14ac:dyDescent="0.2">
      <c r="A175" s="12" t="s">
        <v>332</v>
      </c>
      <c r="B175" s="8">
        <v>129000</v>
      </c>
      <c r="C175" s="8">
        <v>17000</v>
      </c>
      <c r="D175" s="8">
        <v>113000</v>
      </c>
      <c r="E175" s="8">
        <v>48000</v>
      </c>
      <c r="F175" s="8" t="s">
        <v>571</v>
      </c>
      <c r="G175" s="8">
        <v>11000</v>
      </c>
      <c r="H175" s="8">
        <v>38000</v>
      </c>
      <c r="I175" s="8">
        <v>9000</v>
      </c>
      <c r="J175" s="9">
        <v>42.7</v>
      </c>
      <c r="K175" s="9" t="s">
        <v>571</v>
      </c>
      <c r="L175" s="9">
        <v>10.1</v>
      </c>
      <c r="M175" s="9">
        <v>33.799999999999997</v>
      </c>
      <c r="N175" s="9">
        <v>8.4</v>
      </c>
      <c r="O175" s="8"/>
    </row>
    <row r="176" spans="1:15" x14ac:dyDescent="0.2">
      <c r="A176" s="12" t="s">
        <v>333</v>
      </c>
      <c r="B176" s="8">
        <v>136000</v>
      </c>
      <c r="C176" s="8">
        <v>18000</v>
      </c>
      <c r="D176" s="8">
        <v>118000</v>
      </c>
      <c r="E176" s="8">
        <v>47000</v>
      </c>
      <c r="F176" s="8" t="s">
        <v>571</v>
      </c>
      <c r="G176" s="8">
        <v>13000</v>
      </c>
      <c r="H176" s="8">
        <v>42000</v>
      </c>
      <c r="I176" s="8">
        <v>9000</v>
      </c>
      <c r="J176" s="9">
        <v>40</v>
      </c>
      <c r="K176" s="9" t="s">
        <v>571</v>
      </c>
      <c r="L176" s="9">
        <v>11.2</v>
      </c>
      <c r="M176" s="9">
        <v>35.700000000000003</v>
      </c>
      <c r="N176" s="9">
        <v>7.8</v>
      </c>
      <c r="O176" s="8"/>
    </row>
    <row r="177" spans="1:15" x14ac:dyDescent="0.2">
      <c r="A177" s="12" t="s">
        <v>334</v>
      </c>
      <c r="B177" s="8">
        <v>136000</v>
      </c>
      <c r="C177" s="8">
        <v>21000</v>
      </c>
      <c r="D177" s="8">
        <v>115000</v>
      </c>
      <c r="E177" s="8">
        <v>46000</v>
      </c>
      <c r="F177" s="8" t="s">
        <v>571</v>
      </c>
      <c r="G177" s="8">
        <v>14000</v>
      </c>
      <c r="H177" s="8">
        <v>41000</v>
      </c>
      <c r="I177" s="8" t="s">
        <v>571</v>
      </c>
      <c r="J177" s="9">
        <v>40.5</v>
      </c>
      <c r="K177" s="9" t="s">
        <v>571</v>
      </c>
      <c r="L177" s="9">
        <v>12.4</v>
      </c>
      <c r="M177" s="9">
        <v>36</v>
      </c>
      <c r="N177" s="9" t="s">
        <v>571</v>
      </c>
      <c r="O177" s="8"/>
    </row>
    <row r="178" spans="1:15" x14ac:dyDescent="0.2">
      <c r="A178" s="12" t="s">
        <v>335</v>
      </c>
      <c r="B178" s="8">
        <v>139000</v>
      </c>
      <c r="C178" s="8">
        <v>24000</v>
      </c>
      <c r="D178" s="8">
        <v>115000</v>
      </c>
      <c r="E178" s="8">
        <v>45000</v>
      </c>
      <c r="F178" s="8" t="s">
        <v>571</v>
      </c>
      <c r="G178" s="8">
        <v>14000</v>
      </c>
      <c r="H178" s="8">
        <v>42000</v>
      </c>
      <c r="I178" s="8">
        <v>8000</v>
      </c>
      <c r="J178" s="9">
        <v>39.1</v>
      </c>
      <c r="K178" s="9" t="s">
        <v>571</v>
      </c>
      <c r="L178" s="9">
        <v>12</v>
      </c>
      <c r="M178" s="9">
        <v>36.200000000000003</v>
      </c>
      <c r="N178" s="9">
        <v>7.2</v>
      </c>
      <c r="O178" s="8"/>
    </row>
    <row r="179" spans="1:15" x14ac:dyDescent="0.2">
      <c r="A179" s="12" t="s">
        <v>336</v>
      </c>
      <c r="B179" s="8">
        <v>143000</v>
      </c>
      <c r="C179" s="8">
        <v>27000</v>
      </c>
      <c r="D179" s="8">
        <v>116000</v>
      </c>
      <c r="E179" s="8">
        <v>45000</v>
      </c>
      <c r="F179" s="8" t="s">
        <v>571</v>
      </c>
      <c r="G179" s="8">
        <v>14000</v>
      </c>
      <c r="H179" s="8">
        <v>41000</v>
      </c>
      <c r="I179" s="8">
        <v>9000</v>
      </c>
      <c r="J179" s="9">
        <v>38.4</v>
      </c>
      <c r="K179" s="9" t="s">
        <v>571</v>
      </c>
      <c r="L179" s="9">
        <v>11.7</v>
      </c>
      <c r="M179" s="9">
        <v>35.1</v>
      </c>
      <c r="N179" s="9">
        <v>7.9</v>
      </c>
      <c r="O179" s="8"/>
    </row>
    <row r="180" spans="1:15" x14ac:dyDescent="0.2">
      <c r="A180" s="12" t="s">
        <v>337</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
      <c r="A181" s="12" t="s">
        <v>338</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
      <c r="A182" s="12" t="s">
        <v>339</v>
      </c>
      <c r="B182" s="8">
        <v>135000</v>
      </c>
      <c r="C182" s="8">
        <v>23000</v>
      </c>
      <c r="D182" s="8">
        <v>112000</v>
      </c>
      <c r="E182" s="8">
        <v>46000</v>
      </c>
      <c r="F182" s="8" t="s">
        <v>571</v>
      </c>
      <c r="G182" s="8">
        <v>13000</v>
      </c>
      <c r="H182" s="8">
        <v>39000</v>
      </c>
      <c r="I182" s="8" t="s">
        <v>571</v>
      </c>
      <c r="J182" s="9">
        <v>40.799999999999997</v>
      </c>
      <c r="K182" s="9" t="s">
        <v>571</v>
      </c>
      <c r="L182" s="9">
        <v>12</v>
      </c>
      <c r="M182" s="9">
        <v>34.200000000000003</v>
      </c>
      <c r="N182" s="9" t="s">
        <v>571</v>
      </c>
      <c r="O182" s="8"/>
    </row>
    <row r="183" spans="1:15" x14ac:dyDescent="0.2">
      <c r="A183" s="12" t="s">
        <v>340</v>
      </c>
      <c r="B183" s="8">
        <v>134000</v>
      </c>
      <c r="C183" s="8">
        <v>23000</v>
      </c>
      <c r="D183" s="8">
        <v>112000</v>
      </c>
      <c r="E183" s="8">
        <v>46000</v>
      </c>
      <c r="F183" s="8" t="s">
        <v>571</v>
      </c>
      <c r="G183" s="8">
        <v>13000</v>
      </c>
      <c r="H183" s="8">
        <v>39000</v>
      </c>
      <c r="I183" s="8" t="s">
        <v>571</v>
      </c>
      <c r="J183" s="9">
        <v>41.4</v>
      </c>
      <c r="K183" s="9" t="s">
        <v>571</v>
      </c>
      <c r="L183" s="9">
        <v>11.2</v>
      </c>
      <c r="M183" s="9">
        <v>35</v>
      </c>
      <c r="N183" s="9" t="s">
        <v>571</v>
      </c>
      <c r="O183" s="8"/>
    </row>
    <row r="184" spans="1:15" x14ac:dyDescent="0.2">
      <c r="A184" s="12" t="s">
        <v>341</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
      <c r="A185" s="12" t="s">
        <v>342</v>
      </c>
      <c r="B185" s="8">
        <v>131000</v>
      </c>
      <c r="C185" s="8">
        <v>21000</v>
      </c>
      <c r="D185" s="8">
        <v>110000</v>
      </c>
      <c r="E185" s="8">
        <v>42000</v>
      </c>
      <c r="F185" s="8" t="s">
        <v>571</v>
      </c>
      <c r="G185" s="8">
        <v>13000</v>
      </c>
      <c r="H185" s="8">
        <v>43000</v>
      </c>
      <c r="I185" s="8" t="s">
        <v>571</v>
      </c>
      <c r="J185" s="9">
        <v>38.1</v>
      </c>
      <c r="K185" s="9" t="s">
        <v>571</v>
      </c>
      <c r="L185" s="9">
        <v>12</v>
      </c>
      <c r="M185" s="9">
        <v>38.799999999999997</v>
      </c>
      <c r="N185" s="9" t="s">
        <v>571</v>
      </c>
      <c r="O185" s="8"/>
    </row>
    <row r="186" spans="1:15" x14ac:dyDescent="0.2">
      <c r="A186" s="12" t="s">
        <v>343</v>
      </c>
      <c r="B186" s="8">
        <v>134000</v>
      </c>
      <c r="C186" s="8">
        <v>21000</v>
      </c>
      <c r="D186" s="8">
        <v>113000</v>
      </c>
      <c r="E186" s="8">
        <v>41000</v>
      </c>
      <c r="F186" s="8" t="s">
        <v>571</v>
      </c>
      <c r="G186" s="8">
        <v>13000</v>
      </c>
      <c r="H186" s="8">
        <v>47000</v>
      </c>
      <c r="I186" s="8" t="s">
        <v>571</v>
      </c>
      <c r="J186" s="9">
        <v>36.5</v>
      </c>
      <c r="K186" s="9" t="s">
        <v>571</v>
      </c>
      <c r="L186" s="9">
        <v>11.2</v>
      </c>
      <c r="M186" s="9">
        <v>41.8</v>
      </c>
      <c r="N186" s="9" t="s">
        <v>571</v>
      </c>
      <c r="O186" s="8"/>
    </row>
    <row r="187" spans="1:15" x14ac:dyDescent="0.2">
      <c r="A187" s="12" t="s">
        <v>344</v>
      </c>
      <c r="B187" s="8">
        <v>135000</v>
      </c>
      <c r="C187" s="8">
        <v>20000</v>
      </c>
      <c r="D187" s="8">
        <v>115000</v>
      </c>
      <c r="E187" s="8">
        <v>40000</v>
      </c>
      <c r="F187" s="8" t="s">
        <v>571</v>
      </c>
      <c r="G187" s="8">
        <v>13000</v>
      </c>
      <c r="H187" s="8">
        <v>50000</v>
      </c>
      <c r="I187" s="8" t="s">
        <v>571</v>
      </c>
      <c r="J187" s="9">
        <v>34.9</v>
      </c>
      <c r="K187" s="9" t="s">
        <v>571</v>
      </c>
      <c r="L187" s="9">
        <v>11.2</v>
      </c>
      <c r="M187" s="9">
        <v>42.9</v>
      </c>
      <c r="N187" s="9" t="s">
        <v>571</v>
      </c>
      <c r="O187" s="8"/>
    </row>
    <row r="188" spans="1:15" x14ac:dyDescent="0.2">
      <c r="A188" s="12" t="s">
        <v>345</v>
      </c>
      <c r="B188" s="8">
        <v>131000</v>
      </c>
      <c r="C188" s="8">
        <v>19000</v>
      </c>
      <c r="D188" s="8">
        <v>112000</v>
      </c>
      <c r="E188" s="8">
        <v>39000</v>
      </c>
      <c r="F188" s="8" t="s">
        <v>571</v>
      </c>
      <c r="G188" s="8">
        <v>12000</v>
      </c>
      <c r="H188" s="8">
        <v>49000</v>
      </c>
      <c r="I188" s="8" t="s">
        <v>571</v>
      </c>
      <c r="J188" s="9">
        <v>35</v>
      </c>
      <c r="K188" s="9" t="s">
        <v>571</v>
      </c>
      <c r="L188" s="9">
        <v>10.8</v>
      </c>
      <c r="M188" s="9">
        <v>43.4</v>
      </c>
      <c r="N188" s="9" t="s">
        <v>571</v>
      </c>
      <c r="O188" s="8"/>
    </row>
    <row r="189" spans="1:15" x14ac:dyDescent="0.2">
      <c r="A189" s="12" t="s">
        <v>346</v>
      </c>
      <c r="B189" s="8">
        <v>125000</v>
      </c>
      <c r="C189" s="8">
        <v>21000</v>
      </c>
      <c r="D189" s="8">
        <v>105000</v>
      </c>
      <c r="E189" s="8">
        <v>39000</v>
      </c>
      <c r="F189" s="8" t="s">
        <v>571</v>
      </c>
      <c r="G189" s="8">
        <v>11000</v>
      </c>
      <c r="H189" s="8">
        <v>42000</v>
      </c>
      <c r="I189" s="8" t="s">
        <v>571</v>
      </c>
      <c r="J189" s="9">
        <v>37.200000000000003</v>
      </c>
      <c r="K189" s="9" t="s">
        <v>571</v>
      </c>
      <c r="L189" s="9">
        <v>10.8</v>
      </c>
      <c r="M189" s="9">
        <v>40.200000000000003</v>
      </c>
      <c r="N189" s="9" t="s">
        <v>571</v>
      </c>
      <c r="O189" s="8"/>
    </row>
    <row r="190" spans="1:15" x14ac:dyDescent="0.2">
      <c r="A190" s="12" t="s">
        <v>347</v>
      </c>
      <c r="B190" s="8">
        <v>121000</v>
      </c>
      <c r="C190" s="8">
        <v>17000</v>
      </c>
      <c r="D190" s="8">
        <v>104000</v>
      </c>
      <c r="E190" s="8">
        <v>39000</v>
      </c>
      <c r="F190" s="8" t="s">
        <v>571</v>
      </c>
      <c r="G190" s="8">
        <v>12000</v>
      </c>
      <c r="H190" s="8">
        <v>41000</v>
      </c>
      <c r="I190" s="8" t="s">
        <v>571</v>
      </c>
      <c r="J190" s="9">
        <v>37.1</v>
      </c>
      <c r="K190" s="9" t="s">
        <v>571</v>
      </c>
      <c r="L190" s="9">
        <v>11.4</v>
      </c>
      <c r="M190" s="9">
        <v>39.700000000000003</v>
      </c>
      <c r="N190" s="9" t="s">
        <v>571</v>
      </c>
      <c r="O190" s="8"/>
    </row>
    <row r="191" spans="1:15" x14ac:dyDescent="0.2">
      <c r="A191" s="12" t="s">
        <v>348</v>
      </c>
      <c r="B191" s="8">
        <v>125000</v>
      </c>
      <c r="C191" s="8">
        <v>18000</v>
      </c>
      <c r="D191" s="8">
        <v>107000</v>
      </c>
      <c r="E191" s="8">
        <v>38000</v>
      </c>
      <c r="F191" s="8" t="s">
        <v>571</v>
      </c>
      <c r="G191" s="8">
        <v>14000</v>
      </c>
      <c r="H191" s="8">
        <v>43000</v>
      </c>
      <c r="I191" s="8">
        <v>8000</v>
      </c>
      <c r="J191" s="9">
        <v>35.200000000000003</v>
      </c>
      <c r="K191" s="9" t="s">
        <v>571</v>
      </c>
      <c r="L191" s="9">
        <v>12.8</v>
      </c>
      <c r="M191" s="9">
        <v>40.1</v>
      </c>
      <c r="N191" s="9">
        <v>7.6</v>
      </c>
      <c r="O191" s="8"/>
    </row>
    <row r="192" spans="1:15" x14ac:dyDescent="0.2">
      <c r="A192" s="12" t="s">
        <v>349</v>
      </c>
      <c r="B192" s="8">
        <v>124000</v>
      </c>
      <c r="C192" s="8">
        <v>19000</v>
      </c>
      <c r="D192" s="8">
        <v>106000</v>
      </c>
      <c r="E192" s="8">
        <v>35000</v>
      </c>
      <c r="F192" s="8" t="s">
        <v>571</v>
      </c>
      <c r="G192" s="8">
        <v>14000</v>
      </c>
      <c r="H192" s="8">
        <v>43000</v>
      </c>
      <c r="I192" s="8">
        <v>8000</v>
      </c>
      <c r="J192" s="9">
        <v>33.200000000000003</v>
      </c>
      <c r="K192" s="9" t="s">
        <v>571</v>
      </c>
      <c r="L192" s="9">
        <v>13.2</v>
      </c>
      <c r="M192" s="9">
        <v>40.6</v>
      </c>
      <c r="N192" s="9">
        <v>8</v>
      </c>
      <c r="O192" s="8"/>
    </row>
    <row r="193" spans="1:15" x14ac:dyDescent="0.2">
      <c r="A193" s="12" t="s">
        <v>350</v>
      </c>
      <c r="B193" s="8">
        <v>123000</v>
      </c>
      <c r="C193" s="8">
        <v>20000</v>
      </c>
      <c r="D193" s="8">
        <v>103000</v>
      </c>
      <c r="E193" s="8">
        <v>37000</v>
      </c>
      <c r="F193" s="8" t="s">
        <v>571</v>
      </c>
      <c r="G193" s="8">
        <v>13000</v>
      </c>
      <c r="H193" s="8">
        <v>39000</v>
      </c>
      <c r="I193" s="8">
        <v>9000</v>
      </c>
      <c r="J193" s="9">
        <v>36</v>
      </c>
      <c r="K193" s="9" t="s">
        <v>571</v>
      </c>
      <c r="L193" s="9">
        <v>12.7</v>
      </c>
      <c r="M193" s="9">
        <v>37.6</v>
      </c>
      <c r="N193" s="9">
        <v>8.8000000000000007</v>
      </c>
      <c r="O193" s="8"/>
    </row>
    <row r="194" spans="1:15" x14ac:dyDescent="0.2">
      <c r="A194" s="12" t="s">
        <v>351</v>
      </c>
      <c r="B194" s="8">
        <v>121000</v>
      </c>
      <c r="C194" s="8">
        <v>19000</v>
      </c>
      <c r="D194" s="8">
        <v>102000</v>
      </c>
      <c r="E194" s="8">
        <v>37000</v>
      </c>
      <c r="F194" s="8" t="s">
        <v>571</v>
      </c>
      <c r="G194" s="8">
        <v>14000</v>
      </c>
      <c r="H194" s="8">
        <v>39000</v>
      </c>
      <c r="I194" s="8" t="s">
        <v>571</v>
      </c>
      <c r="J194" s="9">
        <v>36.4</v>
      </c>
      <c r="K194" s="9" t="s">
        <v>571</v>
      </c>
      <c r="L194" s="9">
        <v>13.5</v>
      </c>
      <c r="M194" s="9">
        <v>37.799999999999997</v>
      </c>
      <c r="N194" s="9" t="s">
        <v>571</v>
      </c>
      <c r="O194" s="8"/>
    </row>
    <row r="195" spans="1:15" x14ac:dyDescent="0.2">
      <c r="A195" s="12" t="s">
        <v>352</v>
      </c>
      <c r="B195" s="8">
        <v>123000</v>
      </c>
      <c r="C195" s="8">
        <v>21000</v>
      </c>
      <c r="D195" s="8">
        <v>102000</v>
      </c>
      <c r="E195" s="8">
        <v>37000</v>
      </c>
      <c r="F195" s="8" t="s">
        <v>571</v>
      </c>
      <c r="G195" s="8">
        <v>14000</v>
      </c>
      <c r="H195" s="8">
        <v>40000</v>
      </c>
      <c r="I195" s="8" t="s">
        <v>571</v>
      </c>
      <c r="J195" s="9">
        <v>36.5</v>
      </c>
      <c r="K195" s="9" t="s">
        <v>571</v>
      </c>
      <c r="L195" s="9">
        <v>13.6</v>
      </c>
      <c r="M195" s="9">
        <v>39.5</v>
      </c>
      <c r="N195" s="9" t="s">
        <v>571</v>
      </c>
      <c r="O195" s="8"/>
    </row>
    <row r="196" spans="1:15" x14ac:dyDescent="0.2">
      <c r="A196" s="12" t="s">
        <v>353</v>
      </c>
      <c r="B196" s="8">
        <v>124000</v>
      </c>
      <c r="C196" s="8">
        <v>22000</v>
      </c>
      <c r="D196" s="8">
        <v>102000</v>
      </c>
      <c r="E196" s="8">
        <v>38000</v>
      </c>
      <c r="F196" s="8" t="s">
        <v>571</v>
      </c>
      <c r="G196" s="8">
        <v>14000</v>
      </c>
      <c r="H196" s="8">
        <v>41000</v>
      </c>
      <c r="I196" s="8" t="s">
        <v>571</v>
      </c>
      <c r="J196" s="9">
        <v>37.200000000000003</v>
      </c>
      <c r="K196" s="9" t="s">
        <v>571</v>
      </c>
      <c r="L196" s="9">
        <v>13.4</v>
      </c>
      <c r="M196" s="9">
        <v>40.6</v>
      </c>
      <c r="N196" s="9" t="s">
        <v>571</v>
      </c>
      <c r="O196" s="8"/>
    </row>
    <row r="197" spans="1:15" x14ac:dyDescent="0.2">
      <c r="A197" s="12" t="s">
        <v>354</v>
      </c>
      <c r="B197" s="8">
        <v>122000</v>
      </c>
      <c r="C197" s="8">
        <v>24000</v>
      </c>
      <c r="D197" s="8">
        <v>98000</v>
      </c>
      <c r="E197" s="8">
        <v>35000</v>
      </c>
      <c r="F197" s="8" t="s">
        <v>571</v>
      </c>
      <c r="G197" s="8">
        <v>12000</v>
      </c>
      <c r="H197" s="8">
        <v>41000</v>
      </c>
      <c r="I197" s="8" t="s">
        <v>571</v>
      </c>
      <c r="J197" s="9">
        <v>35.200000000000003</v>
      </c>
      <c r="K197" s="9" t="s">
        <v>571</v>
      </c>
      <c r="L197" s="9">
        <v>12.1</v>
      </c>
      <c r="M197" s="9">
        <v>41.6</v>
      </c>
      <c r="N197" s="9" t="s">
        <v>571</v>
      </c>
      <c r="O197" s="8"/>
    </row>
    <row r="198" spans="1:15" x14ac:dyDescent="0.2">
      <c r="A198" s="12" t="s">
        <v>355</v>
      </c>
      <c r="B198" s="8">
        <v>123000</v>
      </c>
      <c r="C198" s="8">
        <v>25000</v>
      </c>
      <c r="D198" s="8">
        <v>98000</v>
      </c>
      <c r="E198" s="8">
        <v>35000</v>
      </c>
      <c r="F198" s="8" t="s">
        <v>571</v>
      </c>
      <c r="G198" s="8">
        <v>12000</v>
      </c>
      <c r="H198" s="8">
        <v>40000</v>
      </c>
      <c r="I198" s="8" t="s">
        <v>571</v>
      </c>
      <c r="J198" s="9">
        <v>35.799999999999997</v>
      </c>
      <c r="K198" s="9" t="s">
        <v>571</v>
      </c>
      <c r="L198" s="9">
        <v>12</v>
      </c>
      <c r="M198" s="9">
        <v>41.1</v>
      </c>
      <c r="N198" s="9" t="s">
        <v>571</v>
      </c>
      <c r="O198" s="8"/>
    </row>
    <row r="199" spans="1:15" x14ac:dyDescent="0.2">
      <c r="A199" s="12" t="s">
        <v>356</v>
      </c>
      <c r="B199" s="8">
        <v>123000</v>
      </c>
      <c r="C199" s="8">
        <v>25000</v>
      </c>
      <c r="D199" s="8">
        <v>98000</v>
      </c>
      <c r="E199" s="8">
        <v>34000</v>
      </c>
      <c r="F199" s="8" t="s">
        <v>571</v>
      </c>
      <c r="G199" s="8">
        <v>12000</v>
      </c>
      <c r="H199" s="8">
        <v>41000</v>
      </c>
      <c r="I199" s="8" t="s">
        <v>571</v>
      </c>
      <c r="J199" s="9">
        <v>34.5</v>
      </c>
      <c r="K199" s="9" t="s">
        <v>571</v>
      </c>
      <c r="L199" s="9">
        <v>11.8</v>
      </c>
      <c r="M199" s="9">
        <v>42.2</v>
      </c>
      <c r="N199" s="9" t="s">
        <v>571</v>
      </c>
      <c r="O199" s="8"/>
    </row>
    <row r="200" spans="1:15" x14ac:dyDescent="0.2">
      <c r="A200" s="12" t="s">
        <v>357</v>
      </c>
      <c r="B200" s="8">
        <v>124000</v>
      </c>
      <c r="C200" s="8">
        <v>27000</v>
      </c>
      <c r="D200" s="8">
        <v>97000</v>
      </c>
      <c r="E200" s="8">
        <v>35000</v>
      </c>
      <c r="F200" s="8" t="s">
        <v>571</v>
      </c>
      <c r="G200" s="8">
        <v>11000</v>
      </c>
      <c r="H200" s="8">
        <v>42000</v>
      </c>
      <c r="I200" s="8" t="s">
        <v>571</v>
      </c>
      <c r="J200" s="9">
        <v>36</v>
      </c>
      <c r="K200" s="9" t="s">
        <v>571</v>
      </c>
      <c r="L200" s="9">
        <v>11.5</v>
      </c>
      <c r="M200" s="9">
        <v>43.6</v>
      </c>
      <c r="N200" s="9" t="s">
        <v>571</v>
      </c>
      <c r="O200" s="8"/>
    </row>
    <row r="201" spans="1:15" x14ac:dyDescent="0.2">
      <c r="A201" s="12" t="s">
        <v>358</v>
      </c>
      <c r="B201" s="8">
        <v>117000</v>
      </c>
      <c r="C201" s="8">
        <v>23000</v>
      </c>
      <c r="D201" s="8">
        <v>94000</v>
      </c>
      <c r="E201" s="8">
        <v>34000</v>
      </c>
      <c r="F201" s="8" t="s">
        <v>571</v>
      </c>
      <c r="G201" s="8">
        <v>11000</v>
      </c>
      <c r="H201" s="8">
        <v>41000</v>
      </c>
      <c r="I201" s="8" t="s">
        <v>571</v>
      </c>
      <c r="J201" s="9">
        <v>35.6</v>
      </c>
      <c r="K201" s="9" t="s">
        <v>571</v>
      </c>
      <c r="L201" s="9">
        <v>11.9</v>
      </c>
      <c r="M201" s="9">
        <v>43.8</v>
      </c>
      <c r="N201" s="9" t="s">
        <v>571</v>
      </c>
      <c r="O201" s="8"/>
    </row>
    <row r="202" spans="1:15" x14ac:dyDescent="0.2">
      <c r="A202" s="12" t="s">
        <v>359</v>
      </c>
      <c r="B202" s="8">
        <v>123000</v>
      </c>
      <c r="C202" s="8">
        <v>23000</v>
      </c>
      <c r="D202" s="8">
        <v>100000</v>
      </c>
      <c r="E202" s="8">
        <v>39000</v>
      </c>
      <c r="F202" s="8" t="s">
        <v>571</v>
      </c>
      <c r="G202" s="8">
        <v>11000</v>
      </c>
      <c r="H202" s="8">
        <v>42000</v>
      </c>
      <c r="I202" s="8" t="s">
        <v>571</v>
      </c>
      <c r="J202" s="9">
        <v>39.200000000000003</v>
      </c>
      <c r="K202" s="9" t="s">
        <v>571</v>
      </c>
      <c r="L202" s="9">
        <v>10.8</v>
      </c>
      <c r="M202" s="9">
        <v>41.8</v>
      </c>
      <c r="N202" s="9" t="s">
        <v>571</v>
      </c>
      <c r="O202" s="8"/>
    </row>
    <row r="203" spans="1:15" x14ac:dyDescent="0.2">
      <c r="A203" s="12" t="s">
        <v>360</v>
      </c>
      <c r="B203" s="8">
        <v>117000</v>
      </c>
      <c r="C203" s="8">
        <v>22000</v>
      </c>
      <c r="D203" s="8">
        <v>95000</v>
      </c>
      <c r="E203" s="8">
        <v>36000</v>
      </c>
      <c r="F203" s="8" t="s">
        <v>571</v>
      </c>
      <c r="G203" s="8">
        <v>10000</v>
      </c>
      <c r="H203" s="8">
        <v>39000</v>
      </c>
      <c r="I203" s="8" t="s">
        <v>571</v>
      </c>
      <c r="J203" s="9">
        <v>37.700000000000003</v>
      </c>
      <c r="K203" s="9" t="s">
        <v>571</v>
      </c>
      <c r="L203" s="9">
        <v>10.9</v>
      </c>
      <c r="M203" s="9">
        <v>41.4</v>
      </c>
      <c r="N203" s="9" t="s">
        <v>571</v>
      </c>
      <c r="O203" s="8"/>
    </row>
    <row r="204" spans="1:15" x14ac:dyDescent="0.2">
      <c r="A204" s="12" t="s">
        <v>361</v>
      </c>
      <c r="B204" s="8">
        <v>119000</v>
      </c>
      <c r="C204" s="8">
        <v>21000</v>
      </c>
      <c r="D204" s="8">
        <v>98000</v>
      </c>
      <c r="E204" s="8">
        <v>38000</v>
      </c>
      <c r="F204" s="8" t="s">
        <v>571</v>
      </c>
      <c r="G204" s="8">
        <v>10000</v>
      </c>
      <c r="H204" s="8">
        <v>38000</v>
      </c>
      <c r="I204" s="8" t="s">
        <v>571</v>
      </c>
      <c r="J204" s="9">
        <v>38.799999999999997</v>
      </c>
      <c r="K204" s="9" t="s">
        <v>571</v>
      </c>
      <c r="L204" s="9">
        <v>10.4</v>
      </c>
      <c r="M204" s="9">
        <v>39.200000000000003</v>
      </c>
      <c r="N204" s="9" t="s">
        <v>571</v>
      </c>
      <c r="O204" s="8"/>
    </row>
    <row r="205" spans="1:15" x14ac:dyDescent="0.2">
      <c r="A205" s="12" t="s">
        <v>362</v>
      </c>
      <c r="B205" s="8">
        <v>125000</v>
      </c>
      <c r="C205" s="8">
        <v>22000</v>
      </c>
      <c r="D205" s="8">
        <v>103000</v>
      </c>
      <c r="E205" s="8">
        <v>39000</v>
      </c>
      <c r="F205" s="8" t="s">
        <v>571</v>
      </c>
      <c r="G205" s="8">
        <v>10000</v>
      </c>
      <c r="H205" s="8">
        <v>40000</v>
      </c>
      <c r="I205" s="8" t="s">
        <v>571</v>
      </c>
      <c r="J205" s="9">
        <v>38.200000000000003</v>
      </c>
      <c r="K205" s="9" t="s">
        <v>571</v>
      </c>
      <c r="L205" s="9">
        <v>10.1</v>
      </c>
      <c r="M205" s="9">
        <v>39.1</v>
      </c>
      <c r="N205" s="9" t="s">
        <v>571</v>
      </c>
      <c r="O205" s="8"/>
    </row>
    <row r="206" spans="1:15" x14ac:dyDescent="0.2">
      <c r="A206" s="12" t="s">
        <v>363</v>
      </c>
      <c r="B206" s="8">
        <v>124000</v>
      </c>
      <c r="C206" s="8">
        <v>22000</v>
      </c>
      <c r="D206" s="8">
        <v>102000</v>
      </c>
      <c r="E206" s="8">
        <v>43000</v>
      </c>
      <c r="F206" s="8" t="s">
        <v>571</v>
      </c>
      <c r="G206" s="8" t="s">
        <v>571</v>
      </c>
      <c r="H206" s="8">
        <v>40000</v>
      </c>
      <c r="I206" s="8" t="s">
        <v>571</v>
      </c>
      <c r="J206" s="9">
        <v>42.1</v>
      </c>
      <c r="K206" s="9" t="s">
        <v>571</v>
      </c>
      <c r="L206" s="9" t="s">
        <v>571</v>
      </c>
      <c r="M206" s="9">
        <v>39.4</v>
      </c>
      <c r="N206" s="9" t="s">
        <v>571</v>
      </c>
      <c r="O206" s="8"/>
    </row>
    <row r="207" spans="1:15" x14ac:dyDescent="0.2">
      <c r="A207" s="12" t="s">
        <v>364</v>
      </c>
      <c r="B207" s="8">
        <v>124000</v>
      </c>
      <c r="C207" s="8">
        <v>21000</v>
      </c>
      <c r="D207" s="8">
        <v>103000</v>
      </c>
      <c r="E207" s="8">
        <v>42000</v>
      </c>
      <c r="F207" s="8" t="s">
        <v>571</v>
      </c>
      <c r="G207" s="8" t="s">
        <v>571</v>
      </c>
      <c r="H207" s="8">
        <v>42000</v>
      </c>
      <c r="I207" s="8" t="s">
        <v>571</v>
      </c>
      <c r="J207" s="9">
        <v>40.700000000000003</v>
      </c>
      <c r="K207" s="9" t="s">
        <v>571</v>
      </c>
      <c r="L207" s="9" t="s">
        <v>571</v>
      </c>
      <c r="M207" s="9">
        <v>40.700000000000003</v>
      </c>
      <c r="N207" s="9" t="s">
        <v>571</v>
      </c>
      <c r="O207" s="8"/>
    </row>
    <row r="208" spans="1:15" x14ac:dyDescent="0.2">
      <c r="A208" s="12" t="s">
        <v>365</v>
      </c>
      <c r="B208" s="8">
        <v>120000</v>
      </c>
      <c r="C208" s="8">
        <v>20000</v>
      </c>
      <c r="D208" s="8">
        <v>100000</v>
      </c>
      <c r="E208" s="8">
        <v>42000</v>
      </c>
      <c r="F208" s="8" t="s">
        <v>571</v>
      </c>
      <c r="G208" s="8" t="s">
        <v>571</v>
      </c>
      <c r="H208" s="8">
        <v>41000</v>
      </c>
      <c r="I208" s="8" t="s">
        <v>571</v>
      </c>
      <c r="J208" s="9">
        <v>42.2</v>
      </c>
      <c r="K208" s="9" t="s">
        <v>571</v>
      </c>
      <c r="L208" s="9" t="s">
        <v>571</v>
      </c>
      <c r="M208" s="9">
        <v>41</v>
      </c>
      <c r="N208" s="9" t="s">
        <v>571</v>
      </c>
      <c r="O208" s="8"/>
    </row>
    <row r="209" spans="1:15" x14ac:dyDescent="0.2">
      <c r="A209" s="12" t="s">
        <v>366</v>
      </c>
      <c r="B209" s="8">
        <v>122000</v>
      </c>
      <c r="C209" s="8">
        <v>21000</v>
      </c>
      <c r="D209" s="8">
        <v>101000</v>
      </c>
      <c r="E209" s="8">
        <v>42000</v>
      </c>
      <c r="F209" s="8" t="s">
        <v>571</v>
      </c>
      <c r="G209" s="8">
        <v>8000</v>
      </c>
      <c r="H209" s="8">
        <v>41000</v>
      </c>
      <c r="I209" s="8" t="s">
        <v>571</v>
      </c>
      <c r="J209" s="9">
        <v>41.6</v>
      </c>
      <c r="K209" s="9" t="s">
        <v>571</v>
      </c>
      <c r="L209" s="9">
        <v>8.1999999999999993</v>
      </c>
      <c r="M209" s="9">
        <v>41</v>
      </c>
      <c r="N209" s="9" t="s">
        <v>571</v>
      </c>
      <c r="O209" s="8"/>
    </row>
    <row r="210" spans="1:15" x14ac:dyDescent="0.2">
      <c r="A210" s="12" t="s">
        <v>367</v>
      </c>
      <c r="B210" s="8">
        <v>121000</v>
      </c>
      <c r="C210" s="8">
        <v>20000</v>
      </c>
      <c r="D210" s="8">
        <v>101000</v>
      </c>
      <c r="E210" s="8">
        <v>44000</v>
      </c>
      <c r="F210" s="8" t="s">
        <v>571</v>
      </c>
      <c r="G210" s="8">
        <v>8000</v>
      </c>
      <c r="H210" s="8">
        <v>40000</v>
      </c>
      <c r="I210" s="8" t="s">
        <v>571</v>
      </c>
      <c r="J210" s="9">
        <v>43.5</v>
      </c>
      <c r="K210" s="9" t="s">
        <v>571</v>
      </c>
      <c r="L210" s="9">
        <v>8</v>
      </c>
      <c r="M210" s="9">
        <v>39.200000000000003</v>
      </c>
      <c r="N210" s="9" t="s">
        <v>571</v>
      </c>
      <c r="O210" s="8"/>
    </row>
    <row r="211" spans="1:15" x14ac:dyDescent="0.2">
      <c r="A211" s="12" t="s">
        <v>368</v>
      </c>
      <c r="B211" s="8">
        <v>122000</v>
      </c>
      <c r="C211" s="8">
        <v>19000</v>
      </c>
      <c r="D211" s="8">
        <v>102000</v>
      </c>
      <c r="E211" s="8">
        <v>43000</v>
      </c>
      <c r="F211" s="8" t="s">
        <v>571</v>
      </c>
      <c r="G211" s="8">
        <v>9000</v>
      </c>
      <c r="H211" s="8">
        <v>40000</v>
      </c>
      <c r="I211" s="8" t="s">
        <v>571</v>
      </c>
      <c r="J211" s="9">
        <v>42.3</v>
      </c>
      <c r="K211" s="9" t="s">
        <v>571</v>
      </c>
      <c r="L211" s="9">
        <v>8.4</v>
      </c>
      <c r="M211" s="9">
        <v>39.6</v>
      </c>
      <c r="N211" s="9" t="s">
        <v>571</v>
      </c>
      <c r="O211" s="8"/>
    </row>
    <row r="212" spans="1:15" x14ac:dyDescent="0.2">
      <c r="A212" s="12" t="s">
        <v>369</v>
      </c>
      <c r="B212" s="8">
        <v>121000</v>
      </c>
      <c r="C212" s="8">
        <v>18000</v>
      </c>
      <c r="D212" s="8">
        <v>103000</v>
      </c>
      <c r="E212" s="8">
        <v>43000</v>
      </c>
      <c r="F212" s="8" t="s">
        <v>571</v>
      </c>
      <c r="G212" s="8">
        <v>9000</v>
      </c>
      <c r="H212" s="8">
        <v>40000</v>
      </c>
      <c r="I212" s="8" t="s">
        <v>571</v>
      </c>
      <c r="J212" s="9">
        <v>41.6</v>
      </c>
      <c r="K212" s="9" t="s">
        <v>571</v>
      </c>
      <c r="L212" s="9">
        <v>8.4</v>
      </c>
      <c r="M212" s="9">
        <v>39.200000000000003</v>
      </c>
      <c r="N212" s="9" t="s">
        <v>571</v>
      </c>
      <c r="O212" s="8"/>
    </row>
    <row r="213" spans="1:15" x14ac:dyDescent="0.2">
      <c r="A213" s="12" t="s">
        <v>370</v>
      </c>
      <c r="B213" s="8">
        <v>124000</v>
      </c>
      <c r="C213" s="8">
        <v>20000</v>
      </c>
      <c r="D213" s="8">
        <v>104000</v>
      </c>
      <c r="E213" s="8">
        <v>42000</v>
      </c>
      <c r="F213" s="8" t="s">
        <v>571</v>
      </c>
      <c r="G213" s="8">
        <v>8000</v>
      </c>
      <c r="H213" s="8">
        <v>43000</v>
      </c>
      <c r="I213" s="8" t="s">
        <v>571</v>
      </c>
      <c r="J213" s="9">
        <v>40.1</v>
      </c>
      <c r="K213" s="9" t="s">
        <v>571</v>
      </c>
      <c r="L213" s="9">
        <v>7.9</v>
      </c>
      <c r="M213" s="9">
        <v>41.6</v>
      </c>
      <c r="N213" s="9" t="s">
        <v>571</v>
      </c>
      <c r="O213" s="8"/>
    </row>
    <row r="214" spans="1:15" x14ac:dyDescent="0.2">
      <c r="A214" s="12" t="s">
        <v>371</v>
      </c>
      <c r="B214" s="8">
        <v>124000</v>
      </c>
      <c r="C214" s="8">
        <v>21000</v>
      </c>
      <c r="D214" s="8">
        <v>103000</v>
      </c>
      <c r="E214" s="8">
        <v>41000</v>
      </c>
      <c r="F214" s="8" t="s">
        <v>571</v>
      </c>
      <c r="G214" s="8">
        <v>10000</v>
      </c>
      <c r="H214" s="8">
        <v>43000</v>
      </c>
      <c r="I214" s="8" t="s">
        <v>571</v>
      </c>
      <c r="J214" s="9">
        <v>39.700000000000003</v>
      </c>
      <c r="K214" s="9" t="s">
        <v>571</v>
      </c>
      <c r="L214" s="9">
        <v>9.5</v>
      </c>
      <c r="M214" s="9">
        <v>41.8</v>
      </c>
      <c r="N214" s="9" t="s">
        <v>571</v>
      </c>
      <c r="O214" s="8"/>
    </row>
    <row r="215" spans="1:15" x14ac:dyDescent="0.2">
      <c r="A215" s="12" t="s">
        <v>372</v>
      </c>
      <c r="B215" s="8">
        <v>122000</v>
      </c>
      <c r="C215" s="8">
        <v>21000</v>
      </c>
      <c r="D215" s="8">
        <v>101000</v>
      </c>
      <c r="E215" s="8">
        <v>40000</v>
      </c>
      <c r="F215" s="8" t="s">
        <v>571</v>
      </c>
      <c r="G215" s="8">
        <v>9000</v>
      </c>
      <c r="H215" s="8">
        <v>43000</v>
      </c>
      <c r="I215" s="8" t="s">
        <v>571</v>
      </c>
      <c r="J215" s="9">
        <v>39.6</v>
      </c>
      <c r="K215" s="9" t="s">
        <v>571</v>
      </c>
      <c r="L215" s="9">
        <v>9.1999999999999993</v>
      </c>
      <c r="M215" s="9">
        <v>42.9</v>
      </c>
      <c r="N215" s="9" t="s">
        <v>571</v>
      </c>
      <c r="O215" s="8"/>
    </row>
    <row r="216" spans="1:15" x14ac:dyDescent="0.2">
      <c r="A216" s="12" t="s">
        <v>373</v>
      </c>
      <c r="B216" s="8">
        <v>121000</v>
      </c>
      <c r="C216" s="8">
        <v>22000</v>
      </c>
      <c r="D216" s="8">
        <v>100000</v>
      </c>
      <c r="E216" s="8">
        <v>40000</v>
      </c>
      <c r="F216" s="8" t="s">
        <v>571</v>
      </c>
      <c r="G216" s="8">
        <v>9000</v>
      </c>
      <c r="H216" s="8">
        <v>42000</v>
      </c>
      <c r="I216" s="8" t="s">
        <v>571</v>
      </c>
      <c r="J216" s="9">
        <v>40.1</v>
      </c>
      <c r="K216" s="9" t="s">
        <v>571</v>
      </c>
      <c r="L216" s="9">
        <v>8.8000000000000007</v>
      </c>
      <c r="M216" s="9">
        <v>42.7</v>
      </c>
      <c r="N216" s="9" t="s">
        <v>571</v>
      </c>
      <c r="O216" s="8"/>
    </row>
    <row r="217" spans="1:15" x14ac:dyDescent="0.2">
      <c r="A217" s="12" t="s">
        <v>374</v>
      </c>
      <c r="B217" s="8">
        <v>119000</v>
      </c>
      <c r="C217" s="8">
        <v>21000</v>
      </c>
      <c r="D217" s="8">
        <v>98000</v>
      </c>
      <c r="E217" s="8">
        <v>37000</v>
      </c>
      <c r="F217" s="8" t="s">
        <v>571</v>
      </c>
      <c r="G217" s="8">
        <v>9000</v>
      </c>
      <c r="H217" s="8">
        <v>42000</v>
      </c>
      <c r="I217" s="8" t="s">
        <v>571</v>
      </c>
      <c r="J217" s="9">
        <v>37.9</v>
      </c>
      <c r="K217" s="9" t="s">
        <v>571</v>
      </c>
      <c r="L217" s="9">
        <v>9</v>
      </c>
      <c r="M217" s="9">
        <v>43.1</v>
      </c>
      <c r="N217" s="9" t="s">
        <v>571</v>
      </c>
      <c r="O217" s="8"/>
    </row>
    <row r="218" spans="1:15" x14ac:dyDescent="0.2">
      <c r="A218" s="12" t="s">
        <v>375</v>
      </c>
      <c r="B218" s="8">
        <v>124000</v>
      </c>
      <c r="C218" s="8">
        <v>18000</v>
      </c>
      <c r="D218" s="8">
        <v>106000</v>
      </c>
      <c r="E218" s="8">
        <v>41000</v>
      </c>
      <c r="F218" s="8" t="s">
        <v>571</v>
      </c>
      <c r="G218" s="8">
        <v>10000</v>
      </c>
      <c r="H218" s="8">
        <v>45000</v>
      </c>
      <c r="I218" s="8" t="s">
        <v>571</v>
      </c>
      <c r="J218" s="9">
        <v>38.4</v>
      </c>
      <c r="K218" s="9" t="s">
        <v>571</v>
      </c>
      <c r="L218" s="9">
        <v>9.5</v>
      </c>
      <c r="M218" s="9">
        <v>42.1</v>
      </c>
      <c r="N218" s="9" t="s">
        <v>571</v>
      </c>
      <c r="O218" s="8"/>
    </row>
    <row r="219" spans="1:15" x14ac:dyDescent="0.2">
      <c r="A219" s="12" t="s">
        <v>376</v>
      </c>
      <c r="B219" s="8">
        <v>122000</v>
      </c>
      <c r="C219" s="8">
        <v>17000</v>
      </c>
      <c r="D219" s="8">
        <v>105000</v>
      </c>
      <c r="E219" s="8">
        <v>39000</v>
      </c>
      <c r="F219" s="8" t="s">
        <v>571</v>
      </c>
      <c r="G219" s="8">
        <v>11000</v>
      </c>
      <c r="H219" s="8">
        <v>47000</v>
      </c>
      <c r="I219" s="8" t="s">
        <v>571</v>
      </c>
      <c r="J219" s="9">
        <v>36.799999999999997</v>
      </c>
      <c r="K219" s="9" t="s">
        <v>571</v>
      </c>
      <c r="L219" s="9">
        <v>10.199999999999999</v>
      </c>
      <c r="M219" s="9">
        <v>44.3</v>
      </c>
      <c r="N219" s="9" t="s">
        <v>571</v>
      </c>
      <c r="O219" s="8"/>
    </row>
    <row r="220" spans="1:15" x14ac:dyDescent="0.2">
      <c r="A220" s="12" t="s">
        <v>377</v>
      </c>
      <c r="B220" s="8">
        <v>121000</v>
      </c>
      <c r="C220" s="8">
        <v>19000</v>
      </c>
      <c r="D220" s="8">
        <v>102000</v>
      </c>
      <c r="E220" s="8">
        <v>36000</v>
      </c>
      <c r="F220" s="8" t="s">
        <v>571</v>
      </c>
      <c r="G220" s="8">
        <v>12000</v>
      </c>
      <c r="H220" s="8">
        <v>45000</v>
      </c>
      <c r="I220" s="8" t="s">
        <v>571</v>
      </c>
      <c r="J220" s="9">
        <v>35.700000000000003</v>
      </c>
      <c r="K220" s="9" t="s">
        <v>571</v>
      </c>
      <c r="L220" s="9">
        <v>11.7</v>
      </c>
      <c r="M220" s="9">
        <v>43.7</v>
      </c>
      <c r="N220" s="9" t="s">
        <v>571</v>
      </c>
      <c r="O220" s="8"/>
    </row>
    <row r="221" spans="1:15" x14ac:dyDescent="0.2">
      <c r="A221" s="12" t="s">
        <v>378</v>
      </c>
      <c r="B221" s="8">
        <v>120000</v>
      </c>
      <c r="C221" s="8">
        <v>19000</v>
      </c>
      <c r="D221" s="8">
        <v>100000</v>
      </c>
      <c r="E221" s="8">
        <v>30000</v>
      </c>
      <c r="F221" s="8" t="s">
        <v>571</v>
      </c>
      <c r="G221" s="8">
        <v>13000</v>
      </c>
      <c r="H221" s="8">
        <v>47000</v>
      </c>
      <c r="I221" s="8" t="s">
        <v>571</v>
      </c>
      <c r="J221" s="9">
        <v>30.1</v>
      </c>
      <c r="K221" s="9" t="s">
        <v>571</v>
      </c>
      <c r="L221" s="9">
        <v>13.3</v>
      </c>
      <c r="M221" s="9">
        <v>46.4</v>
      </c>
      <c r="N221" s="9" t="s">
        <v>571</v>
      </c>
      <c r="O221" s="8"/>
    </row>
    <row r="222" spans="1:15" x14ac:dyDescent="0.2">
      <c r="A222" s="12" t="s">
        <v>379</v>
      </c>
      <c r="B222" s="8">
        <v>123000</v>
      </c>
      <c r="C222" s="8">
        <v>22000</v>
      </c>
      <c r="D222" s="8">
        <v>101000</v>
      </c>
      <c r="E222" s="8">
        <v>31000</v>
      </c>
      <c r="F222" s="8" t="s">
        <v>571</v>
      </c>
      <c r="G222" s="8">
        <v>13000</v>
      </c>
      <c r="H222" s="8">
        <v>45000</v>
      </c>
      <c r="I222" s="8">
        <v>9000</v>
      </c>
      <c r="J222" s="9">
        <v>31</v>
      </c>
      <c r="K222" s="9" t="s">
        <v>571</v>
      </c>
      <c r="L222" s="9">
        <v>12.7</v>
      </c>
      <c r="M222" s="9">
        <v>44.6</v>
      </c>
      <c r="N222" s="9">
        <v>8.6999999999999993</v>
      </c>
      <c r="O222" s="8"/>
    </row>
    <row r="223" spans="1:15" x14ac:dyDescent="0.2">
      <c r="A223" s="12" t="s">
        <v>380</v>
      </c>
      <c r="B223" s="8">
        <v>124000</v>
      </c>
      <c r="C223" s="8">
        <v>21000</v>
      </c>
      <c r="D223" s="8">
        <v>103000</v>
      </c>
      <c r="E223" s="8">
        <v>33000</v>
      </c>
      <c r="F223" s="8" t="s">
        <v>571</v>
      </c>
      <c r="G223" s="8">
        <v>13000</v>
      </c>
      <c r="H223" s="8">
        <v>46000</v>
      </c>
      <c r="I223" s="8">
        <v>8000</v>
      </c>
      <c r="J223" s="9">
        <v>32.200000000000003</v>
      </c>
      <c r="K223" s="9" t="s">
        <v>571</v>
      </c>
      <c r="L223" s="9">
        <v>12.6</v>
      </c>
      <c r="M223" s="9">
        <v>44.8</v>
      </c>
      <c r="N223" s="9">
        <v>7.8</v>
      </c>
      <c r="O223" s="8"/>
    </row>
    <row r="224" spans="1:15" x14ac:dyDescent="0.2">
      <c r="A224" s="12" t="s">
        <v>381</v>
      </c>
      <c r="B224" s="8">
        <v>123000</v>
      </c>
      <c r="C224" s="8">
        <v>21000</v>
      </c>
      <c r="D224" s="8">
        <v>102000</v>
      </c>
      <c r="E224" s="8">
        <v>33000</v>
      </c>
      <c r="F224" s="8" t="s">
        <v>571</v>
      </c>
      <c r="G224" s="8">
        <v>14000</v>
      </c>
      <c r="H224" s="8">
        <v>46000</v>
      </c>
      <c r="I224" s="8" t="s">
        <v>571</v>
      </c>
      <c r="J224" s="9">
        <v>32.299999999999997</v>
      </c>
      <c r="K224" s="9" t="s">
        <v>571</v>
      </c>
      <c r="L224" s="9">
        <v>13.6</v>
      </c>
      <c r="M224" s="9">
        <v>44.8</v>
      </c>
      <c r="N224" s="9" t="s">
        <v>571</v>
      </c>
      <c r="O224" s="8"/>
    </row>
    <row r="225" spans="1:15" x14ac:dyDescent="0.2">
      <c r="A225" s="12" t="s">
        <v>382</v>
      </c>
      <c r="B225" s="8">
        <v>125000</v>
      </c>
      <c r="C225" s="8">
        <v>21000</v>
      </c>
      <c r="D225" s="8">
        <v>104000</v>
      </c>
      <c r="E225" s="8">
        <v>34000</v>
      </c>
      <c r="F225" s="8" t="s">
        <v>571</v>
      </c>
      <c r="G225" s="8">
        <v>15000</v>
      </c>
      <c r="H225" s="8">
        <v>46000</v>
      </c>
      <c r="I225" s="8" t="s">
        <v>571</v>
      </c>
      <c r="J225" s="9">
        <v>32.6</v>
      </c>
      <c r="K225" s="9" t="s">
        <v>571</v>
      </c>
      <c r="L225" s="9">
        <v>14.5</v>
      </c>
      <c r="M225" s="9">
        <v>44.3</v>
      </c>
      <c r="N225" s="9" t="s">
        <v>571</v>
      </c>
      <c r="O225" s="8"/>
    </row>
    <row r="226" spans="1:15" x14ac:dyDescent="0.2">
      <c r="A226" s="12" t="s">
        <v>383</v>
      </c>
      <c r="B226" s="8">
        <v>126000</v>
      </c>
      <c r="C226" s="8">
        <v>22000</v>
      </c>
      <c r="D226" s="8">
        <v>104000</v>
      </c>
      <c r="E226" s="8">
        <v>34000</v>
      </c>
      <c r="F226" s="8" t="s">
        <v>571</v>
      </c>
      <c r="G226" s="8">
        <v>15000</v>
      </c>
      <c r="H226" s="8">
        <v>44000</v>
      </c>
      <c r="I226" s="8" t="s">
        <v>571</v>
      </c>
      <c r="J226" s="9">
        <v>32.700000000000003</v>
      </c>
      <c r="K226" s="9" t="s">
        <v>571</v>
      </c>
      <c r="L226" s="9">
        <v>14.1</v>
      </c>
      <c r="M226" s="9">
        <v>42.7</v>
      </c>
      <c r="N226" s="9" t="s">
        <v>571</v>
      </c>
      <c r="O226" s="8"/>
    </row>
    <row r="227" spans="1:15" x14ac:dyDescent="0.2">
      <c r="A227" s="12" t="s">
        <v>384</v>
      </c>
      <c r="B227" s="8">
        <v>125000</v>
      </c>
      <c r="C227" s="8">
        <v>23000</v>
      </c>
      <c r="D227" s="8">
        <v>101000</v>
      </c>
      <c r="E227" s="8">
        <v>33000</v>
      </c>
      <c r="F227" s="8" t="s">
        <v>571</v>
      </c>
      <c r="G227" s="8">
        <v>16000</v>
      </c>
      <c r="H227" s="8">
        <v>41000</v>
      </c>
      <c r="I227" s="8" t="s">
        <v>571</v>
      </c>
      <c r="J227" s="9">
        <v>33</v>
      </c>
      <c r="K227" s="9" t="s">
        <v>571</v>
      </c>
      <c r="L227" s="9">
        <v>15.7</v>
      </c>
      <c r="M227" s="9">
        <v>40.6</v>
      </c>
      <c r="N227" s="9" t="s">
        <v>571</v>
      </c>
      <c r="O227" s="8"/>
    </row>
    <row r="228" spans="1:15" x14ac:dyDescent="0.2">
      <c r="A228" s="12" t="s">
        <v>385</v>
      </c>
      <c r="B228" s="8">
        <v>123000</v>
      </c>
      <c r="C228" s="8">
        <v>21000</v>
      </c>
      <c r="D228" s="8">
        <v>102000</v>
      </c>
      <c r="E228" s="8">
        <v>33000</v>
      </c>
      <c r="F228" s="8" t="s">
        <v>571</v>
      </c>
      <c r="G228" s="8">
        <v>16000</v>
      </c>
      <c r="H228" s="8">
        <v>41000</v>
      </c>
      <c r="I228" s="8" t="s">
        <v>571</v>
      </c>
      <c r="J228" s="9">
        <v>32.6</v>
      </c>
      <c r="K228" s="9" t="s">
        <v>571</v>
      </c>
      <c r="L228" s="9">
        <v>15.8</v>
      </c>
      <c r="M228" s="9">
        <v>40.4</v>
      </c>
      <c r="N228" s="9" t="s">
        <v>571</v>
      </c>
      <c r="O228" s="8"/>
    </row>
    <row r="229" spans="1:15" x14ac:dyDescent="0.2">
      <c r="A229" s="12" t="s">
        <v>386</v>
      </c>
      <c r="B229" s="8">
        <v>118000</v>
      </c>
      <c r="C229" s="8">
        <v>20000</v>
      </c>
      <c r="D229" s="8">
        <v>98000</v>
      </c>
      <c r="E229" s="8">
        <v>32000</v>
      </c>
      <c r="F229" s="8" t="s">
        <v>571</v>
      </c>
      <c r="G229" s="8">
        <v>16000</v>
      </c>
      <c r="H229" s="8">
        <v>39000</v>
      </c>
      <c r="I229" s="8" t="s">
        <v>571</v>
      </c>
      <c r="J229" s="9">
        <v>32.700000000000003</v>
      </c>
      <c r="K229" s="9" t="s">
        <v>571</v>
      </c>
      <c r="L229" s="9">
        <v>16.5</v>
      </c>
      <c r="M229" s="9">
        <v>40.1</v>
      </c>
      <c r="N229" s="9" t="s">
        <v>571</v>
      </c>
      <c r="O229" s="8"/>
    </row>
    <row r="230" spans="1:15" x14ac:dyDescent="0.2">
      <c r="A230" s="12" t="s">
        <v>387</v>
      </c>
      <c r="B230" s="8">
        <v>121000</v>
      </c>
      <c r="C230" s="8">
        <v>20000</v>
      </c>
      <c r="D230" s="8">
        <v>101000</v>
      </c>
      <c r="E230" s="8">
        <v>34000</v>
      </c>
      <c r="F230" s="8" t="s">
        <v>571</v>
      </c>
      <c r="G230" s="8">
        <v>15000</v>
      </c>
      <c r="H230" s="8">
        <v>39000</v>
      </c>
      <c r="I230" s="8" t="s">
        <v>571</v>
      </c>
      <c r="J230" s="9">
        <v>33.5</v>
      </c>
      <c r="K230" s="9" t="s">
        <v>571</v>
      </c>
      <c r="L230" s="9">
        <v>15.1</v>
      </c>
      <c r="M230" s="9">
        <v>38.5</v>
      </c>
      <c r="N230" s="9" t="s">
        <v>571</v>
      </c>
      <c r="O230" s="8"/>
    </row>
    <row r="231" spans="1:15" x14ac:dyDescent="0.2">
      <c r="A231" s="12" t="s">
        <v>388</v>
      </c>
      <c r="B231" s="8">
        <v>119000</v>
      </c>
      <c r="C231" s="8">
        <v>19000</v>
      </c>
      <c r="D231" s="8">
        <v>100000</v>
      </c>
      <c r="E231" s="8">
        <v>34000</v>
      </c>
      <c r="F231" s="8" t="s">
        <v>571</v>
      </c>
      <c r="G231" s="8">
        <v>14000</v>
      </c>
      <c r="H231" s="8">
        <v>42000</v>
      </c>
      <c r="I231" s="8" t="s">
        <v>571</v>
      </c>
      <c r="J231" s="9">
        <v>33.5</v>
      </c>
      <c r="K231" s="9" t="s">
        <v>571</v>
      </c>
      <c r="L231" s="9">
        <v>13.8</v>
      </c>
      <c r="M231" s="9">
        <v>41.4</v>
      </c>
      <c r="N231" s="9" t="s">
        <v>571</v>
      </c>
      <c r="O231" s="8"/>
    </row>
    <row r="232" spans="1:15" x14ac:dyDescent="0.2">
      <c r="A232" s="12" t="s">
        <v>389</v>
      </c>
      <c r="B232" s="8">
        <v>121000</v>
      </c>
      <c r="C232" s="8">
        <v>19000</v>
      </c>
      <c r="D232" s="8">
        <v>102000</v>
      </c>
      <c r="E232" s="8">
        <v>34000</v>
      </c>
      <c r="F232" s="8" t="s">
        <v>571</v>
      </c>
      <c r="G232" s="8">
        <v>13000</v>
      </c>
      <c r="H232" s="8">
        <v>43000</v>
      </c>
      <c r="I232" s="8" t="s">
        <v>571</v>
      </c>
      <c r="J232" s="9">
        <v>33.700000000000003</v>
      </c>
      <c r="K232" s="9" t="s">
        <v>571</v>
      </c>
      <c r="L232" s="9">
        <v>13.1</v>
      </c>
      <c r="M232" s="9">
        <v>42</v>
      </c>
      <c r="N232" s="9" t="s">
        <v>571</v>
      </c>
      <c r="O232" s="8"/>
    </row>
    <row r="233" spans="1:15" x14ac:dyDescent="0.2">
      <c r="A233" s="12" t="s">
        <v>390</v>
      </c>
      <c r="B233" s="8">
        <v>122000</v>
      </c>
      <c r="C233" s="8">
        <v>22000</v>
      </c>
      <c r="D233" s="8">
        <v>100000</v>
      </c>
      <c r="E233" s="8">
        <v>36000</v>
      </c>
      <c r="F233" s="8" t="s">
        <v>571</v>
      </c>
      <c r="G233" s="8">
        <v>13000</v>
      </c>
      <c r="H233" s="8">
        <v>41000</v>
      </c>
      <c r="I233" s="8" t="s">
        <v>571</v>
      </c>
      <c r="J233" s="9">
        <v>36.4</v>
      </c>
      <c r="K233" s="9" t="s">
        <v>571</v>
      </c>
      <c r="L233" s="9">
        <v>13.4</v>
      </c>
      <c r="M233" s="9">
        <v>40.5</v>
      </c>
      <c r="N233" s="9" t="s">
        <v>571</v>
      </c>
      <c r="O233" s="8"/>
    </row>
    <row r="234" spans="1:15" x14ac:dyDescent="0.2">
      <c r="A234" s="12" t="s">
        <v>391</v>
      </c>
      <c r="B234" s="8">
        <v>121000</v>
      </c>
      <c r="C234" s="8">
        <v>19000</v>
      </c>
      <c r="D234" s="8">
        <v>102000</v>
      </c>
      <c r="E234" s="8">
        <v>39000</v>
      </c>
      <c r="F234" s="8" t="s">
        <v>571</v>
      </c>
      <c r="G234" s="8">
        <v>13000</v>
      </c>
      <c r="H234" s="8">
        <v>39000</v>
      </c>
      <c r="I234" s="8" t="s">
        <v>571</v>
      </c>
      <c r="J234" s="9">
        <v>37.9</v>
      </c>
      <c r="K234" s="9" t="s">
        <v>571</v>
      </c>
      <c r="L234" s="9">
        <v>13.1</v>
      </c>
      <c r="M234" s="9">
        <v>38</v>
      </c>
      <c r="N234" s="9" t="s">
        <v>571</v>
      </c>
      <c r="O234" s="8"/>
    </row>
    <row r="235" spans="1:15" x14ac:dyDescent="0.2">
      <c r="A235" s="12" t="s">
        <v>392</v>
      </c>
      <c r="B235" s="8">
        <v>121000</v>
      </c>
      <c r="C235" s="8">
        <v>21000</v>
      </c>
      <c r="D235" s="8">
        <v>100000</v>
      </c>
      <c r="E235" s="8">
        <v>37000</v>
      </c>
      <c r="F235" s="8" t="s">
        <v>571</v>
      </c>
      <c r="G235" s="8">
        <v>12000</v>
      </c>
      <c r="H235" s="8">
        <v>42000</v>
      </c>
      <c r="I235" s="8" t="s">
        <v>571</v>
      </c>
      <c r="J235" s="9">
        <v>36.6</v>
      </c>
      <c r="K235" s="9" t="s">
        <v>571</v>
      </c>
      <c r="L235" s="9">
        <v>11.6</v>
      </c>
      <c r="M235" s="9">
        <v>41.4</v>
      </c>
      <c r="N235" s="9" t="s">
        <v>571</v>
      </c>
      <c r="O235" s="8"/>
    </row>
    <row r="236" spans="1:15" x14ac:dyDescent="0.2">
      <c r="A236" s="12" t="s">
        <v>393</v>
      </c>
      <c r="B236" s="8">
        <v>121000</v>
      </c>
      <c r="C236" s="8">
        <v>22000</v>
      </c>
      <c r="D236" s="8">
        <v>99000</v>
      </c>
      <c r="E236" s="8">
        <v>39000</v>
      </c>
      <c r="F236" s="8" t="s">
        <v>571</v>
      </c>
      <c r="G236" s="8">
        <v>10000</v>
      </c>
      <c r="H236" s="8">
        <v>40000</v>
      </c>
      <c r="I236" s="8" t="s">
        <v>571</v>
      </c>
      <c r="J236" s="9">
        <v>39.299999999999997</v>
      </c>
      <c r="K236" s="9" t="s">
        <v>571</v>
      </c>
      <c r="L236" s="9">
        <v>10.4</v>
      </c>
      <c r="M236" s="9">
        <v>40</v>
      </c>
      <c r="N236" s="9" t="s">
        <v>571</v>
      </c>
      <c r="O236" s="8"/>
    </row>
    <row r="237" spans="1:15" x14ac:dyDescent="0.2">
      <c r="A237" s="12" t="s">
        <v>394</v>
      </c>
      <c r="B237" s="8">
        <v>121000</v>
      </c>
      <c r="C237" s="8">
        <v>22000</v>
      </c>
      <c r="D237" s="8">
        <v>100000</v>
      </c>
      <c r="E237" s="8">
        <v>40000</v>
      </c>
      <c r="F237" s="8" t="s">
        <v>571</v>
      </c>
      <c r="G237" s="8">
        <v>11000</v>
      </c>
      <c r="H237" s="8">
        <v>38000</v>
      </c>
      <c r="I237" s="8" t="s">
        <v>571</v>
      </c>
      <c r="J237" s="9">
        <v>39.9</v>
      </c>
      <c r="K237" s="9" t="s">
        <v>571</v>
      </c>
      <c r="L237" s="9">
        <v>10.7</v>
      </c>
      <c r="M237" s="9">
        <v>38.6</v>
      </c>
      <c r="N237" s="9" t="s">
        <v>571</v>
      </c>
      <c r="O237" s="8"/>
    </row>
    <row r="238" spans="1:15" x14ac:dyDescent="0.2">
      <c r="A238" s="12" t="s">
        <v>395</v>
      </c>
      <c r="B238" s="8">
        <v>121000</v>
      </c>
      <c r="C238" s="8">
        <v>17000</v>
      </c>
      <c r="D238" s="8">
        <v>104000</v>
      </c>
      <c r="E238" s="8">
        <v>41000</v>
      </c>
      <c r="F238" s="8" t="s">
        <v>571</v>
      </c>
      <c r="G238" s="8">
        <v>11000</v>
      </c>
      <c r="H238" s="8">
        <v>39000</v>
      </c>
      <c r="I238" s="8" t="s">
        <v>571</v>
      </c>
      <c r="J238" s="9">
        <v>39.4</v>
      </c>
      <c r="K238" s="9" t="s">
        <v>571</v>
      </c>
      <c r="L238" s="9">
        <v>10.199999999999999</v>
      </c>
      <c r="M238" s="9">
        <v>37.6</v>
      </c>
      <c r="N238" s="9" t="s">
        <v>571</v>
      </c>
      <c r="O238" s="8"/>
    </row>
    <row r="239" spans="1:15" x14ac:dyDescent="0.2">
      <c r="A239" s="12" t="s">
        <v>396</v>
      </c>
      <c r="B239" s="8">
        <v>117000</v>
      </c>
      <c r="C239" s="8">
        <v>14000</v>
      </c>
      <c r="D239" s="8">
        <v>103000</v>
      </c>
      <c r="E239" s="8">
        <v>40000</v>
      </c>
      <c r="F239" s="8" t="s">
        <v>571</v>
      </c>
      <c r="G239" s="8">
        <v>10000</v>
      </c>
      <c r="H239" s="8">
        <v>38000</v>
      </c>
      <c r="I239" s="8" t="s">
        <v>571</v>
      </c>
      <c r="J239" s="9">
        <v>39.4</v>
      </c>
      <c r="K239" s="9" t="s">
        <v>571</v>
      </c>
      <c r="L239" s="9">
        <v>9.6</v>
      </c>
      <c r="M239" s="9">
        <v>37.299999999999997</v>
      </c>
      <c r="N239" s="9" t="s">
        <v>571</v>
      </c>
      <c r="O239" s="8"/>
    </row>
    <row r="240" spans="1:15" x14ac:dyDescent="0.2">
      <c r="A240" s="12" t="s">
        <v>397</v>
      </c>
      <c r="B240" s="8">
        <v>118000</v>
      </c>
      <c r="C240" s="8">
        <v>18000</v>
      </c>
      <c r="D240" s="8">
        <v>100000</v>
      </c>
      <c r="E240" s="8">
        <v>39000</v>
      </c>
      <c r="F240" s="8" t="s">
        <v>571</v>
      </c>
      <c r="G240" s="8">
        <v>12000</v>
      </c>
      <c r="H240" s="8">
        <v>36000</v>
      </c>
      <c r="I240" s="8" t="s">
        <v>571</v>
      </c>
      <c r="J240" s="9">
        <v>39</v>
      </c>
      <c r="K240" s="9" t="s">
        <v>571</v>
      </c>
      <c r="L240" s="9">
        <v>11.8</v>
      </c>
      <c r="M240" s="9">
        <v>36.200000000000003</v>
      </c>
      <c r="N240" s="9" t="s">
        <v>571</v>
      </c>
      <c r="O240" s="8"/>
    </row>
    <row r="241" spans="1:15" x14ac:dyDescent="0.2">
      <c r="A241" s="12" t="s">
        <v>398</v>
      </c>
      <c r="B241" s="8">
        <v>120000</v>
      </c>
      <c r="C241" s="8">
        <v>19000</v>
      </c>
      <c r="D241" s="8">
        <v>101000</v>
      </c>
      <c r="E241" s="8">
        <v>39000</v>
      </c>
      <c r="F241" s="8" t="s">
        <v>571</v>
      </c>
      <c r="G241" s="8">
        <v>12000</v>
      </c>
      <c r="H241" s="8">
        <v>37000</v>
      </c>
      <c r="I241" s="8" t="s">
        <v>571</v>
      </c>
      <c r="J241" s="9">
        <v>39</v>
      </c>
      <c r="K241" s="9" t="s">
        <v>571</v>
      </c>
      <c r="L241" s="9">
        <v>11.8</v>
      </c>
      <c r="M241" s="9">
        <v>36.6</v>
      </c>
      <c r="N241" s="9" t="s">
        <v>571</v>
      </c>
      <c r="O241" s="8"/>
    </row>
    <row r="242" spans="1:15" x14ac:dyDescent="0.2">
      <c r="A242" s="12" t="s">
        <v>399</v>
      </c>
      <c r="B242" s="8">
        <v>126000</v>
      </c>
      <c r="C242" s="8">
        <v>20000</v>
      </c>
      <c r="D242" s="8">
        <v>106000</v>
      </c>
      <c r="E242" s="8">
        <v>42000</v>
      </c>
      <c r="F242" s="8" t="s">
        <v>571</v>
      </c>
      <c r="G242" s="8">
        <v>12000</v>
      </c>
      <c r="H242" s="8">
        <v>39000</v>
      </c>
      <c r="I242" s="8" t="s">
        <v>571</v>
      </c>
      <c r="J242" s="9">
        <v>39.9</v>
      </c>
      <c r="K242" s="9" t="s">
        <v>571</v>
      </c>
      <c r="L242" s="9">
        <v>11.6</v>
      </c>
      <c r="M242" s="9">
        <v>36.799999999999997</v>
      </c>
      <c r="N242" s="9" t="s">
        <v>571</v>
      </c>
      <c r="O242" s="8"/>
    </row>
    <row r="243" spans="1:15" x14ac:dyDescent="0.2">
      <c r="A243" s="12" t="s">
        <v>400</v>
      </c>
      <c r="B243" s="8">
        <v>123000</v>
      </c>
      <c r="C243" s="8">
        <v>19000</v>
      </c>
      <c r="D243" s="8">
        <v>104000</v>
      </c>
      <c r="E243" s="8">
        <v>41000</v>
      </c>
      <c r="F243" s="8" t="s">
        <v>571</v>
      </c>
      <c r="G243" s="8">
        <v>10000</v>
      </c>
      <c r="H243" s="8">
        <v>40000</v>
      </c>
      <c r="I243" s="8" t="s">
        <v>571</v>
      </c>
      <c r="J243" s="9">
        <v>39</v>
      </c>
      <c r="K243" s="9" t="s">
        <v>571</v>
      </c>
      <c r="L243" s="9">
        <v>9.6999999999999993</v>
      </c>
      <c r="M243" s="9">
        <v>38.799999999999997</v>
      </c>
      <c r="N243" s="9" t="s">
        <v>571</v>
      </c>
      <c r="O243" s="8"/>
    </row>
    <row r="244" spans="1:15" x14ac:dyDescent="0.2">
      <c r="A244" s="12" t="s">
        <v>401</v>
      </c>
      <c r="B244" s="8">
        <v>122000</v>
      </c>
      <c r="C244" s="8">
        <v>20000</v>
      </c>
      <c r="D244" s="8">
        <v>102000</v>
      </c>
      <c r="E244" s="8">
        <v>40000</v>
      </c>
      <c r="F244" s="8" t="s">
        <v>571</v>
      </c>
      <c r="G244" s="8">
        <v>12000</v>
      </c>
      <c r="H244" s="8">
        <v>38000</v>
      </c>
      <c r="I244" s="8" t="s">
        <v>571</v>
      </c>
      <c r="J244" s="9">
        <v>39.1</v>
      </c>
      <c r="K244" s="9" t="s">
        <v>571</v>
      </c>
      <c r="L244" s="9">
        <v>11.3</v>
      </c>
      <c r="M244" s="9">
        <v>36.799999999999997</v>
      </c>
      <c r="N244" s="9" t="s">
        <v>571</v>
      </c>
      <c r="O244" s="8"/>
    </row>
    <row r="245" spans="1:15" x14ac:dyDescent="0.2">
      <c r="A245" s="12" t="s">
        <v>402</v>
      </c>
      <c r="B245" s="8">
        <v>129000</v>
      </c>
      <c r="C245" s="8">
        <v>23000</v>
      </c>
      <c r="D245" s="8">
        <v>106000</v>
      </c>
      <c r="E245" s="8">
        <v>39000</v>
      </c>
      <c r="F245" s="8" t="s">
        <v>571</v>
      </c>
      <c r="G245" s="8">
        <v>11000</v>
      </c>
      <c r="H245" s="8">
        <v>38000</v>
      </c>
      <c r="I245" s="8">
        <v>12000</v>
      </c>
      <c r="J245" s="9">
        <v>36.6</v>
      </c>
      <c r="K245" s="9" t="s">
        <v>571</v>
      </c>
      <c r="L245" s="9">
        <v>10.199999999999999</v>
      </c>
      <c r="M245" s="9">
        <v>35.6</v>
      </c>
      <c r="N245" s="9">
        <v>11.5</v>
      </c>
      <c r="O245" s="8"/>
    </row>
    <row r="246" spans="1:15" x14ac:dyDescent="0.2">
      <c r="A246" s="12" t="s">
        <v>403</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
      <c r="A247" s="12" t="s">
        <v>404</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
      <c r="A248" s="12" t="s">
        <v>405</v>
      </c>
      <c r="B248" s="8">
        <v>118000</v>
      </c>
      <c r="C248" s="8">
        <v>19000</v>
      </c>
      <c r="D248" s="8">
        <v>99000</v>
      </c>
      <c r="E248" s="8">
        <v>38000</v>
      </c>
      <c r="F248" s="8">
        <v>8000</v>
      </c>
      <c r="G248" s="8">
        <v>11000</v>
      </c>
      <c r="H248" s="8">
        <v>36000</v>
      </c>
      <c r="I248" s="8" t="s">
        <v>571</v>
      </c>
      <c r="J248" s="9">
        <v>38</v>
      </c>
      <c r="K248" s="9">
        <v>8.6</v>
      </c>
      <c r="L248" s="9">
        <v>10.8</v>
      </c>
      <c r="M248" s="9">
        <v>36.799999999999997</v>
      </c>
      <c r="N248" s="9" t="s">
        <v>571</v>
      </c>
      <c r="O248" s="8"/>
    </row>
    <row r="249" spans="1:15" x14ac:dyDescent="0.2">
      <c r="A249" s="12" t="s">
        <v>406</v>
      </c>
      <c r="B249" s="8">
        <v>119000</v>
      </c>
      <c r="C249" s="8">
        <v>19000</v>
      </c>
      <c r="D249" s="8">
        <v>100000</v>
      </c>
      <c r="E249" s="8">
        <v>37000</v>
      </c>
      <c r="F249" s="8" t="s">
        <v>571</v>
      </c>
      <c r="G249" s="8">
        <v>11000</v>
      </c>
      <c r="H249" s="8">
        <v>37000</v>
      </c>
      <c r="I249" s="8" t="s">
        <v>571</v>
      </c>
      <c r="J249" s="9">
        <v>36.799999999999997</v>
      </c>
      <c r="K249" s="9" t="s">
        <v>571</v>
      </c>
      <c r="L249" s="9">
        <v>11.3</v>
      </c>
      <c r="M249" s="9">
        <v>36.799999999999997</v>
      </c>
      <c r="N249" s="9" t="s">
        <v>571</v>
      </c>
      <c r="O249" s="8"/>
    </row>
    <row r="250" spans="1:15" x14ac:dyDescent="0.2">
      <c r="A250" s="12" t="s">
        <v>407</v>
      </c>
      <c r="B250" s="8">
        <v>121000</v>
      </c>
      <c r="C250" s="8">
        <v>20000</v>
      </c>
      <c r="D250" s="8">
        <v>102000</v>
      </c>
      <c r="E250" s="8">
        <v>40000</v>
      </c>
      <c r="F250" s="8" t="s">
        <v>571</v>
      </c>
      <c r="G250" s="8">
        <v>11000</v>
      </c>
      <c r="H250" s="8">
        <v>37000</v>
      </c>
      <c r="I250" s="8" t="s">
        <v>571</v>
      </c>
      <c r="J250" s="9">
        <v>39.5</v>
      </c>
      <c r="K250" s="9" t="s">
        <v>571</v>
      </c>
      <c r="L250" s="9">
        <v>10.4</v>
      </c>
      <c r="M250" s="9">
        <v>36.1</v>
      </c>
      <c r="N250" s="9" t="s">
        <v>571</v>
      </c>
      <c r="O250" s="8"/>
    </row>
    <row r="251" spans="1:15" x14ac:dyDescent="0.2">
      <c r="A251" s="12" t="s">
        <v>408</v>
      </c>
      <c r="B251" s="8">
        <v>125000</v>
      </c>
      <c r="C251" s="8">
        <v>22000</v>
      </c>
      <c r="D251" s="8">
        <v>103000</v>
      </c>
      <c r="E251" s="8">
        <v>38000</v>
      </c>
      <c r="F251" s="8">
        <v>9000</v>
      </c>
      <c r="G251" s="8">
        <v>10000</v>
      </c>
      <c r="H251" s="8">
        <v>38000</v>
      </c>
      <c r="I251" s="8" t="s">
        <v>571</v>
      </c>
      <c r="J251" s="9">
        <v>37.4</v>
      </c>
      <c r="K251" s="9">
        <v>8.6999999999999993</v>
      </c>
      <c r="L251" s="9">
        <v>10.1</v>
      </c>
      <c r="M251" s="9">
        <v>36.799999999999997</v>
      </c>
      <c r="N251" s="9" t="s">
        <v>571</v>
      </c>
      <c r="O251" s="8"/>
    </row>
    <row r="252" spans="1:15" x14ac:dyDescent="0.2">
      <c r="A252" s="12" t="s">
        <v>409</v>
      </c>
      <c r="B252" s="8">
        <v>122000</v>
      </c>
      <c r="C252" s="8">
        <v>24000</v>
      </c>
      <c r="D252" s="8">
        <v>99000</v>
      </c>
      <c r="E252" s="8">
        <v>37000</v>
      </c>
      <c r="F252" s="8" t="s">
        <v>571</v>
      </c>
      <c r="G252" s="8">
        <v>12000</v>
      </c>
      <c r="H252" s="8">
        <v>37000</v>
      </c>
      <c r="I252" s="8" t="s">
        <v>571</v>
      </c>
      <c r="J252" s="9">
        <v>37.9</v>
      </c>
      <c r="K252" s="9" t="s">
        <v>571</v>
      </c>
      <c r="L252" s="9">
        <v>11.7</v>
      </c>
      <c r="M252" s="9">
        <v>37.700000000000003</v>
      </c>
      <c r="N252" s="9" t="s">
        <v>571</v>
      </c>
      <c r="O252" s="8"/>
    </row>
    <row r="253" spans="1:15" x14ac:dyDescent="0.2">
      <c r="A253" s="12" t="s">
        <v>410</v>
      </c>
      <c r="B253" s="8">
        <v>122000</v>
      </c>
      <c r="C253" s="8">
        <v>23000</v>
      </c>
      <c r="D253" s="8">
        <v>100000</v>
      </c>
      <c r="E253" s="8">
        <v>39000</v>
      </c>
      <c r="F253" s="8" t="s">
        <v>571</v>
      </c>
      <c r="G253" s="8">
        <v>13000</v>
      </c>
      <c r="H253" s="8">
        <v>38000</v>
      </c>
      <c r="I253" s="8" t="s">
        <v>571</v>
      </c>
      <c r="J253" s="9">
        <v>39.6</v>
      </c>
      <c r="K253" s="9" t="s">
        <v>571</v>
      </c>
      <c r="L253" s="9">
        <v>12.8</v>
      </c>
      <c r="M253" s="9">
        <v>37.9</v>
      </c>
      <c r="N253" s="9" t="s">
        <v>571</v>
      </c>
      <c r="O253" s="8"/>
    </row>
    <row r="254" spans="1:15" x14ac:dyDescent="0.2">
      <c r="A254" s="12" t="s">
        <v>411</v>
      </c>
      <c r="B254" s="8">
        <v>123000</v>
      </c>
      <c r="C254" s="8">
        <v>24000</v>
      </c>
      <c r="D254" s="8">
        <v>99000</v>
      </c>
      <c r="E254" s="8">
        <v>40000</v>
      </c>
      <c r="F254" s="8" t="s">
        <v>571</v>
      </c>
      <c r="G254" s="8">
        <v>12000</v>
      </c>
      <c r="H254" s="8">
        <v>36000</v>
      </c>
      <c r="I254" s="8" t="s">
        <v>571</v>
      </c>
      <c r="J254" s="9">
        <v>40.4</v>
      </c>
      <c r="K254" s="9" t="s">
        <v>571</v>
      </c>
      <c r="L254" s="9">
        <v>12.6</v>
      </c>
      <c r="M254" s="9">
        <v>36.700000000000003</v>
      </c>
      <c r="N254" s="9" t="s">
        <v>571</v>
      </c>
      <c r="O254" s="8"/>
    </row>
    <row r="255" spans="1:15" x14ac:dyDescent="0.2">
      <c r="A255" s="12" t="s">
        <v>412</v>
      </c>
      <c r="B255" s="8">
        <v>123000</v>
      </c>
      <c r="C255" s="8">
        <v>23000</v>
      </c>
      <c r="D255" s="8">
        <v>100000</v>
      </c>
      <c r="E255" s="8">
        <v>38000</v>
      </c>
      <c r="F255" s="8" t="s">
        <v>571</v>
      </c>
      <c r="G255" s="8">
        <v>12000</v>
      </c>
      <c r="H255" s="8">
        <v>38000</v>
      </c>
      <c r="I255" s="8" t="s">
        <v>571</v>
      </c>
      <c r="J255" s="9">
        <v>38.4</v>
      </c>
      <c r="K255" s="9" t="s">
        <v>571</v>
      </c>
      <c r="L255" s="9">
        <v>12</v>
      </c>
      <c r="M255" s="9">
        <v>38.200000000000003</v>
      </c>
      <c r="N255" s="9" t="s">
        <v>571</v>
      </c>
      <c r="O255" s="8"/>
    </row>
    <row r="256" spans="1:15" x14ac:dyDescent="0.2">
      <c r="A256" s="12" t="s">
        <v>413</v>
      </c>
      <c r="B256" s="8">
        <v>115000</v>
      </c>
      <c r="C256" s="8">
        <v>22000</v>
      </c>
      <c r="D256" s="8">
        <v>94000</v>
      </c>
      <c r="E256" s="8">
        <v>36000</v>
      </c>
      <c r="F256" s="8" t="s">
        <v>571</v>
      </c>
      <c r="G256" s="8">
        <v>11000</v>
      </c>
      <c r="H256" s="8">
        <v>36000</v>
      </c>
      <c r="I256" s="8" t="s">
        <v>571</v>
      </c>
      <c r="J256" s="9">
        <v>38.700000000000003</v>
      </c>
      <c r="K256" s="9" t="s">
        <v>571</v>
      </c>
      <c r="L256" s="9">
        <v>11.5</v>
      </c>
      <c r="M256" s="9">
        <v>38.700000000000003</v>
      </c>
      <c r="N256" s="9" t="s">
        <v>571</v>
      </c>
      <c r="O256" s="8"/>
    </row>
    <row r="257" spans="1:15" x14ac:dyDescent="0.2">
      <c r="A257" s="12" t="s">
        <v>414</v>
      </c>
      <c r="B257" s="8">
        <v>114000</v>
      </c>
      <c r="C257" s="8">
        <v>21000</v>
      </c>
      <c r="D257" s="8">
        <v>93000</v>
      </c>
      <c r="E257" s="8">
        <v>37000</v>
      </c>
      <c r="F257" s="8" t="s">
        <v>571</v>
      </c>
      <c r="G257" s="8">
        <v>10000</v>
      </c>
      <c r="H257" s="8">
        <v>36000</v>
      </c>
      <c r="I257" s="8" t="s">
        <v>571</v>
      </c>
      <c r="J257" s="9">
        <v>40.299999999999997</v>
      </c>
      <c r="K257" s="9" t="s">
        <v>571</v>
      </c>
      <c r="L257" s="9">
        <v>10.8</v>
      </c>
      <c r="M257" s="9">
        <v>38.799999999999997</v>
      </c>
      <c r="N257" s="9" t="s">
        <v>571</v>
      </c>
      <c r="O257" s="8"/>
    </row>
    <row r="258" spans="1:15" x14ac:dyDescent="0.2">
      <c r="A258" s="12" t="s">
        <v>415</v>
      </c>
      <c r="B258" s="8">
        <v>115000</v>
      </c>
      <c r="C258" s="8">
        <v>22000</v>
      </c>
      <c r="D258" s="8">
        <v>93000</v>
      </c>
      <c r="E258" s="8">
        <v>36000</v>
      </c>
      <c r="F258" s="8" t="s">
        <v>571</v>
      </c>
      <c r="G258" s="8">
        <v>10000</v>
      </c>
      <c r="H258" s="8">
        <v>36000</v>
      </c>
      <c r="I258" s="8" t="s">
        <v>571</v>
      </c>
      <c r="J258" s="9">
        <v>39.1</v>
      </c>
      <c r="K258" s="9" t="s">
        <v>571</v>
      </c>
      <c r="L258" s="9">
        <v>10.7</v>
      </c>
      <c r="M258" s="9">
        <v>38.6</v>
      </c>
      <c r="N258" s="9" t="s">
        <v>571</v>
      </c>
      <c r="O258" s="8"/>
    </row>
    <row r="259" spans="1:15" x14ac:dyDescent="0.2">
      <c r="A259" s="12" t="s">
        <v>416</v>
      </c>
      <c r="B259" s="8">
        <v>115000</v>
      </c>
      <c r="C259" s="8">
        <v>21000</v>
      </c>
      <c r="D259" s="8">
        <v>94000</v>
      </c>
      <c r="E259" s="8">
        <v>35000</v>
      </c>
      <c r="F259" s="8" t="s">
        <v>571</v>
      </c>
      <c r="G259" s="8">
        <v>9000</v>
      </c>
      <c r="H259" s="8">
        <v>38000</v>
      </c>
      <c r="I259" s="8" t="s">
        <v>571</v>
      </c>
      <c r="J259" s="9">
        <v>37.700000000000003</v>
      </c>
      <c r="K259" s="9" t="s">
        <v>571</v>
      </c>
      <c r="L259" s="9">
        <v>10</v>
      </c>
      <c r="M259" s="9">
        <v>40.700000000000003</v>
      </c>
      <c r="N259" s="9" t="s">
        <v>571</v>
      </c>
      <c r="O259" s="8"/>
    </row>
    <row r="260" spans="1:15" x14ac:dyDescent="0.2">
      <c r="A260" s="12" t="s">
        <v>417</v>
      </c>
      <c r="B260" s="8">
        <v>111000</v>
      </c>
      <c r="C260" s="8">
        <v>20000</v>
      </c>
      <c r="D260" s="8">
        <v>92000</v>
      </c>
      <c r="E260" s="8">
        <v>31000</v>
      </c>
      <c r="F260" s="8">
        <v>9000</v>
      </c>
      <c r="G260" s="8">
        <v>10000</v>
      </c>
      <c r="H260" s="8">
        <v>38000</v>
      </c>
      <c r="I260" s="8" t="s">
        <v>571</v>
      </c>
      <c r="J260" s="9">
        <v>34.200000000000003</v>
      </c>
      <c r="K260" s="9">
        <v>9.5</v>
      </c>
      <c r="L260" s="9">
        <v>11.4</v>
      </c>
      <c r="M260" s="9">
        <v>41.2</v>
      </c>
      <c r="N260" s="9" t="s">
        <v>571</v>
      </c>
      <c r="O260" s="8"/>
    </row>
    <row r="261" spans="1:15" x14ac:dyDescent="0.2">
      <c r="A261" s="12" t="s">
        <v>418</v>
      </c>
      <c r="B261" s="8">
        <v>111000</v>
      </c>
      <c r="C261" s="8">
        <v>20000</v>
      </c>
      <c r="D261" s="8">
        <v>91000</v>
      </c>
      <c r="E261" s="8">
        <v>32000</v>
      </c>
      <c r="F261" s="8" t="s">
        <v>571</v>
      </c>
      <c r="G261" s="8">
        <v>11000</v>
      </c>
      <c r="H261" s="8">
        <v>37000</v>
      </c>
      <c r="I261" s="8" t="s">
        <v>571</v>
      </c>
      <c r="J261" s="9">
        <v>34.5</v>
      </c>
      <c r="K261" s="9" t="s">
        <v>571</v>
      </c>
      <c r="L261" s="9">
        <v>11.5</v>
      </c>
      <c r="M261" s="9">
        <v>40.299999999999997</v>
      </c>
      <c r="N261" s="9" t="s">
        <v>571</v>
      </c>
      <c r="O261" s="8"/>
    </row>
    <row r="262" spans="1:15" x14ac:dyDescent="0.2">
      <c r="A262" s="12" t="s">
        <v>419</v>
      </c>
      <c r="B262" s="8">
        <v>116000</v>
      </c>
      <c r="C262" s="8">
        <v>23000</v>
      </c>
      <c r="D262" s="8">
        <v>93000</v>
      </c>
      <c r="E262" s="8">
        <v>30000</v>
      </c>
      <c r="F262" s="8" t="s">
        <v>571</v>
      </c>
      <c r="G262" s="8">
        <v>11000</v>
      </c>
      <c r="H262" s="8">
        <v>38000</v>
      </c>
      <c r="I262" s="8" t="s">
        <v>571</v>
      </c>
      <c r="J262" s="9">
        <v>32.6</v>
      </c>
      <c r="K262" s="9" t="s">
        <v>571</v>
      </c>
      <c r="L262" s="9">
        <v>12</v>
      </c>
      <c r="M262" s="9">
        <v>41.2</v>
      </c>
      <c r="N262" s="9" t="s">
        <v>571</v>
      </c>
      <c r="O262" s="8"/>
    </row>
    <row r="263" spans="1:15" x14ac:dyDescent="0.2">
      <c r="A263" s="12" t="s">
        <v>420</v>
      </c>
      <c r="B263" s="8">
        <v>116000</v>
      </c>
      <c r="C263" s="8">
        <v>23000</v>
      </c>
      <c r="D263" s="8">
        <v>93000</v>
      </c>
      <c r="E263" s="8">
        <v>30000</v>
      </c>
      <c r="F263" s="8" t="s">
        <v>571</v>
      </c>
      <c r="G263" s="8">
        <v>12000</v>
      </c>
      <c r="H263" s="8">
        <v>38000</v>
      </c>
      <c r="I263" s="8" t="s">
        <v>571</v>
      </c>
      <c r="J263" s="9">
        <v>31.6</v>
      </c>
      <c r="K263" s="9" t="s">
        <v>571</v>
      </c>
      <c r="L263" s="9">
        <v>12.9</v>
      </c>
      <c r="M263" s="9">
        <v>41</v>
      </c>
      <c r="N263" s="9" t="s">
        <v>571</v>
      </c>
      <c r="O263" s="8"/>
    </row>
    <row r="264" spans="1:15" x14ac:dyDescent="0.2">
      <c r="A264" s="12" t="s">
        <v>421</v>
      </c>
      <c r="B264" s="8">
        <v>119000</v>
      </c>
      <c r="C264" s="8">
        <v>20000</v>
      </c>
      <c r="D264" s="8">
        <v>98000</v>
      </c>
      <c r="E264" s="8">
        <v>32000</v>
      </c>
      <c r="F264" s="8" t="s">
        <v>571</v>
      </c>
      <c r="G264" s="8">
        <v>14000</v>
      </c>
      <c r="H264" s="8">
        <v>38000</v>
      </c>
      <c r="I264" s="8">
        <v>9000</v>
      </c>
      <c r="J264" s="9">
        <v>32.1</v>
      </c>
      <c r="K264" s="9" t="s">
        <v>571</v>
      </c>
      <c r="L264" s="9">
        <v>13.8</v>
      </c>
      <c r="M264" s="9">
        <v>38.700000000000003</v>
      </c>
      <c r="N264" s="9">
        <v>9</v>
      </c>
      <c r="O264" s="8"/>
    </row>
    <row r="265" spans="1:15" x14ac:dyDescent="0.2">
      <c r="A265" s="12" t="s">
        <v>422</v>
      </c>
      <c r="B265" s="8">
        <v>122000</v>
      </c>
      <c r="C265" s="8">
        <v>21000</v>
      </c>
      <c r="D265" s="8">
        <v>101000</v>
      </c>
      <c r="E265" s="8">
        <v>31000</v>
      </c>
      <c r="F265" s="8" t="s">
        <v>571</v>
      </c>
      <c r="G265" s="8">
        <v>14000</v>
      </c>
      <c r="H265" s="8">
        <v>35000</v>
      </c>
      <c r="I265" s="8">
        <v>13000</v>
      </c>
      <c r="J265" s="9">
        <v>30.8</v>
      </c>
      <c r="K265" s="9" t="s">
        <v>571</v>
      </c>
      <c r="L265" s="9">
        <v>14.2</v>
      </c>
      <c r="M265" s="9">
        <v>35</v>
      </c>
      <c r="N265" s="9">
        <v>12.4</v>
      </c>
      <c r="O265" s="8"/>
    </row>
    <row r="266" spans="1:15" x14ac:dyDescent="0.2">
      <c r="A266" s="12" t="s">
        <v>423</v>
      </c>
      <c r="B266" s="8">
        <v>122000</v>
      </c>
      <c r="C266" s="8">
        <v>24000</v>
      </c>
      <c r="D266" s="8">
        <v>98000</v>
      </c>
      <c r="E266" s="8">
        <v>30000</v>
      </c>
      <c r="F266" s="8" t="s">
        <v>571</v>
      </c>
      <c r="G266" s="8">
        <v>14000</v>
      </c>
      <c r="H266" s="8">
        <v>36000</v>
      </c>
      <c r="I266" s="8">
        <v>12000</v>
      </c>
      <c r="J266" s="9">
        <v>30</v>
      </c>
      <c r="K266" s="9" t="s">
        <v>571</v>
      </c>
      <c r="L266" s="9">
        <v>14.1</v>
      </c>
      <c r="M266" s="9">
        <v>36.299999999999997</v>
      </c>
      <c r="N266" s="9">
        <v>12.1</v>
      </c>
      <c r="O266" s="8"/>
    </row>
    <row r="267" spans="1:15" x14ac:dyDescent="0.2">
      <c r="A267" s="12" t="s">
        <v>424</v>
      </c>
      <c r="B267" s="8">
        <v>121000</v>
      </c>
      <c r="C267" s="8">
        <v>25000</v>
      </c>
      <c r="D267" s="8">
        <v>97000</v>
      </c>
      <c r="E267" s="8">
        <v>31000</v>
      </c>
      <c r="F267" s="8" t="s">
        <v>571</v>
      </c>
      <c r="G267" s="8">
        <v>13000</v>
      </c>
      <c r="H267" s="8">
        <v>38000</v>
      </c>
      <c r="I267" s="8">
        <v>9000</v>
      </c>
      <c r="J267" s="9">
        <v>31.6</v>
      </c>
      <c r="K267" s="9" t="s">
        <v>571</v>
      </c>
      <c r="L267" s="9">
        <v>13</v>
      </c>
      <c r="M267" s="9">
        <v>39</v>
      </c>
      <c r="N267" s="9">
        <v>8.8000000000000007</v>
      </c>
      <c r="O267" s="8"/>
    </row>
    <row r="268" spans="1:15" x14ac:dyDescent="0.2">
      <c r="A268" s="12" t="s">
        <v>425</v>
      </c>
      <c r="B268" s="8">
        <v>120000</v>
      </c>
      <c r="C268" s="8">
        <v>23000</v>
      </c>
      <c r="D268" s="8">
        <v>97000</v>
      </c>
      <c r="E268" s="8">
        <v>33000</v>
      </c>
      <c r="F268" s="8" t="s">
        <v>571</v>
      </c>
      <c r="G268" s="8">
        <v>14000</v>
      </c>
      <c r="H268" s="8">
        <v>39000</v>
      </c>
      <c r="I268" s="8" t="s">
        <v>571</v>
      </c>
      <c r="J268" s="9">
        <v>34</v>
      </c>
      <c r="K268" s="9" t="s">
        <v>571</v>
      </c>
      <c r="L268" s="9">
        <v>13.9</v>
      </c>
      <c r="M268" s="9">
        <v>39.9</v>
      </c>
      <c r="N268" s="9" t="s">
        <v>571</v>
      </c>
      <c r="O268" s="8"/>
    </row>
    <row r="269" spans="1:15" x14ac:dyDescent="0.2">
      <c r="A269" s="12" t="s">
        <v>426</v>
      </c>
      <c r="B269" s="8">
        <v>126000</v>
      </c>
      <c r="C269" s="8">
        <v>23000</v>
      </c>
      <c r="D269" s="8">
        <v>103000</v>
      </c>
      <c r="E269" s="8">
        <v>35000</v>
      </c>
      <c r="F269" s="8" t="s">
        <v>571</v>
      </c>
      <c r="G269" s="8">
        <v>16000</v>
      </c>
      <c r="H269" s="8">
        <v>38000</v>
      </c>
      <c r="I269" s="8" t="s">
        <v>571</v>
      </c>
      <c r="J269" s="9">
        <v>34.5</v>
      </c>
      <c r="K269" s="9" t="s">
        <v>571</v>
      </c>
      <c r="L269" s="9">
        <v>15.8</v>
      </c>
      <c r="M269" s="9">
        <v>36.9</v>
      </c>
      <c r="N269" s="9" t="s">
        <v>571</v>
      </c>
      <c r="O269" s="8"/>
    </row>
    <row r="270" spans="1:15" x14ac:dyDescent="0.2">
      <c r="A270" s="12" t="s">
        <v>427</v>
      </c>
      <c r="B270" s="8">
        <v>122000</v>
      </c>
      <c r="C270" s="8">
        <v>22000</v>
      </c>
      <c r="D270" s="8">
        <v>100000</v>
      </c>
      <c r="E270" s="8">
        <v>35000</v>
      </c>
      <c r="F270" s="8" t="s">
        <v>571</v>
      </c>
      <c r="G270" s="8">
        <v>14000</v>
      </c>
      <c r="H270" s="8">
        <v>36000</v>
      </c>
      <c r="I270" s="8" t="s">
        <v>571</v>
      </c>
      <c r="J270" s="9">
        <v>35.6</v>
      </c>
      <c r="K270" s="9" t="s">
        <v>571</v>
      </c>
      <c r="L270" s="9">
        <v>14.4</v>
      </c>
      <c r="M270" s="9">
        <v>35.9</v>
      </c>
      <c r="N270" s="9" t="s">
        <v>571</v>
      </c>
      <c r="O270" s="8"/>
    </row>
    <row r="271" spans="1:15" x14ac:dyDescent="0.2">
      <c r="A271" s="12" t="s">
        <v>428</v>
      </c>
      <c r="B271" s="8">
        <v>125000</v>
      </c>
      <c r="C271" s="8">
        <v>25000</v>
      </c>
      <c r="D271" s="8">
        <v>101000</v>
      </c>
      <c r="E271" s="8">
        <v>37000</v>
      </c>
      <c r="F271" s="8" t="s">
        <v>571</v>
      </c>
      <c r="G271" s="8">
        <v>12000</v>
      </c>
      <c r="H271" s="8">
        <v>36000</v>
      </c>
      <c r="I271" s="8">
        <v>8000</v>
      </c>
      <c r="J271" s="9">
        <v>36.6</v>
      </c>
      <c r="K271" s="9" t="s">
        <v>571</v>
      </c>
      <c r="L271" s="9">
        <v>12.1</v>
      </c>
      <c r="M271" s="9">
        <v>35.299999999999997</v>
      </c>
      <c r="N271" s="9">
        <v>8.4</v>
      </c>
      <c r="O271" s="8"/>
    </row>
    <row r="272" spans="1:15" x14ac:dyDescent="0.2">
      <c r="A272" s="12" t="s">
        <v>429</v>
      </c>
      <c r="B272" s="8">
        <v>130000</v>
      </c>
      <c r="C272" s="8">
        <v>26000</v>
      </c>
      <c r="D272" s="8">
        <v>104000</v>
      </c>
      <c r="E272" s="8">
        <v>39000</v>
      </c>
      <c r="F272" s="8" t="s">
        <v>571</v>
      </c>
      <c r="G272" s="8">
        <v>10000</v>
      </c>
      <c r="H272" s="8">
        <v>39000</v>
      </c>
      <c r="I272" s="8">
        <v>9000</v>
      </c>
      <c r="J272" s="9">
        <v>37.4</v>
      </c>
      <c r="K272" s="9" t="s">
        <v>571</v>
      </c>
      <c r="L272" s="9">
        <v>9.6</v>
      </c>
      <c r="M272" s="9">
        <v>38</v>
      </c>
      <c r="N272" s="9">
        <v>8.3000000000000007</v>
      </c>
      <c r="O272" s="8"/>
    </row>
    <row r="273" spans="1:15" x14ac:dyDescent="0.2">
      <c r="A273" s="12" t="s">
        <v>430</v>
      </c>
      <c r="B273" s="8">
        <v>130000</v>
      </c>
      <c r="C273" s="8">
        <v>28000</v>
      </c>
      <c r="D273" s="8">
        <v>102000</v>
      </c>
      <c r="E273" s="8">
        <v>38000</v>
      </c>
      <c r="F273" s="8" t="s">
        <v>571</v>
      </c>
      <c r="G273" s="8">
        <v>11000</v>
      </c>
      <c r="H273" s="8">
        <v>38000</v>
      </c>
      <c r="I273" s="8">
        <v>8000</v>
      </c>
      <c r="J273" s="9">
        <v>36.9</v>
      </c>
      <c r="K273" s="9" t="s">
        <v>571</v>
      </c>
      <c r="L273" s="9">
        <v>10.5</v>
      </c>
      <c r="M273" s="9">
        <v>37.700000000000003</v>
      </c>
      <c r="N273" s="9">
        <v>8.1999999999999993</v>
      </c>
      <c r="O273" s="8"/>
    </row>
    <row r="274" spans="1:15" x14ac:dyDescent="0.2">
      <c r="A274" s="12" t="s">
        <v>431</v>
      </c>
      <c r="B274" s="8">
        <v>125000</v>
      </c>
      <c r="C274" s="8">
        <v>24000</v>
      </c>
      <c r="D274" s="8">
        <v>101000</v>
      </c>
      <c r="E274" s="8">
        <v>36000</v>
      </c>
      <c r="F274" s="8" t="s">
        <v>571</v>
      </c>
      <c r="G274" s="8">
        <v>10000</v>
      </c>
      <c r="H274" s="8">
        <v>40000</v>
      </c>
      <c r="I274" s="8">
        <v>10000</v>
      </c>
      <c r="J274" s="9">
        <v>35.299999999999997</v>
      </c>
      <c r="K274" s="9" t="s">
        <v>571</v>
      </c>
      <c r="L274" s="9">
        <v>10.3</v>
      </c>
      <c r="M274" s="9">
        <v>39.700000000000003</v>
      </c>
      <c r="N274" s="9">
        <v>9.6</v>
      </c>
      <c r="O274" s="8"/>
    </row>
    <row r="275" spans="1:15" x14ac:dyDescent="0.2">
      <c r="A275" s="12" t="s">
        <v>432</v>
      </c>
      <c r="B275" s="8">
        <v>128000</v>
      </c>
      <c r="C275" s="8">
        <v>25000</v>
      </c>
      <c r="D275" s="8">
        <v>103000</v>
      </c>
      <c r="E275" s="8">
        <v>40000</v>
      </c>
      <c r="F275" s="8" t="s">
        <v>571</v>
      </c>
      <c r="G275" s="8">
        <v>10000</v>
      </c>
      <c r="H275" s="8">
        <v>39000</v>
      </c>
      <c r="I275" s="8">
        <v>8000</v>
      </c>
      <c r="J275" s="9">
        <v>38.799999999999997</v>
      </c>
      <c r="K275" s="9" t="s">
        <v>571</v>
      </c>
      <c r="L275" s="9">
        <v>9.6</v>
      </c>
      <c r="M275" s="9">
        <v>37.700000000000003</v>
      </c>
      <c r="N275" s="9">
        <v>8.1999999999999993</v>
      </c>
      <c r="O275" s="8"/>
    </row>
    <row r="276" spans="1:15" x14ac:dyDescent="0.2">
      <c r="A276" s="12" t="s">
        <v>433</v>
      </c>
      <c r="B276" s="8">
        <v>127000</v>
      </c>
      <c r="C276" s="8">
        <v>25000</v>
      </c>
      <c r="D276" s="8">
        <v>102000</v>
      </c>
      <c r="E276" s="8">
        <v>40000</v>
      </c>
      <c r="F276" s="8" t="s">
        <v>571</v>
      </c>
      <c r="G276" s="8">
        <v>9000</v>
      </c>
      <c r="H276" s="8">
        <v>36000</v>
      </c>
      <c r="I276" s="8">
        <v>9000</v>
      </c>
      <c r="J276" s="9">
        <v>39.6</v>
      </c>
      <c r="K276" s="9" t="s">
        <v>571</v>
      </c>
      <c r="L276" s="9">
        <v>9.3000000000000007</v>
      </c>
      <c r="M276" s="9">
        <v>35.700000000000003</v>
      </c>
      <c r="N276" s="9">
        <v>8.6</v>
      </c>
      <c r="O276" s="8"/>
    </row>
    <row r="277" spans="1:15" x14ac:dyDescent="0.2">
      <c r="A277" s="12" t="s">
        <v>434</v>
      </c>
      <c r="B277" s="8">
        <v>132000</v>
      </c>
      <c r="C277" s="8">
        <v>31000</v>
      </c>
      <c r="D277" s="8">
        <v>101000</v>
      </c>
      <c r="E277" s="8">
        <v>39000</v>
      </c>
      <c r="F277" s="8" t="s">
        <v>571</v>
      </c>
      <c r="G277" s="8">
        <v>10000</v>
      </c>
      <c r="H277" s="8">
        <v>32000</v>
      </c>
      <c r="I277" s="8">
        <v>12000</v>
      </c>
      <c r="J277" s="9">
        <v>39.1</v>
      </c>
      <c r="K277" s="9" t="s">
        <v>571</v>
      </c>
      <c r="L277" s="9">
        <v>9.8000000000000007</v>
      </c>
      <c r="M277" s="9">
        <v>32.200000000000003</v>
      </c>
      <c r="N277" s="9">
        <v>11.6</v>
      </c>
      <c r="O277" s="8"/>
    </row>
    <row r="278" spans="1:15" x14ac:dyDescent="0.2">
      <c r="A278" s="12" t="s">
        <v>435</v>
      </c>
      <c r="B278" s="8">
        <v>133000</v>
      </c>
      <c r="C278" s="8">
        <v>30000</v>
      </c>
      <c r="D278" s="8">
        <v>103000</v>
      </c>
      <c r="E278" s="8">
        <v>38000</v>
      </c>
      <c r="F278" s="8" t="s">
        <v>571</v>
      </c>
      <c r="G278" s="8">
        <v>10000</v>
      </c>
      <c r="H278" s="8">
        <v>35000</v>
      </c>
      <c r="I278" s="8">
        <v>12000</v>
      </c>
      <c r="J278" s="9">
        <v>37.1</v>
      </c>
      <c r="K278" s="9" t="s">
        <v>571</v>
      </c>
      <c r="L278" s="9">
        <v>9.8000000000000007</v>
      </c>
      <c r="M278" s="9">
        <v>33.700000000000003</v>
      </c>
      <c r="N278" s="9">
        <v>11.9</v>
      </c>
      <c r="O278" s="8"/>
    </row>
    <row r="279" spans="1:15" x14ac:dyDescent="0.2">
      <c r="A279" s="12" t="s">
        <v>436</v>
      </c>
      <c r="B279" s="8">
        <v>138000</v>
      </c>
      <c r="C279" s="8">
        <v>29000</v>
      </c>
      <c r="D279" s="8">
        <v>109000</v>
      </c>
      <c r="E279" s="8">
        <v>38000</v>
      </c>
      <c r="F279" s="8" t="s">
        <v>571</v>
      </c>
      <c r="G279" s="8">
        <v>11000</v>
      </c>
      <c r="H279" s="8">
        <v>41000</v>
      </c>
      <c r="I279" s="8">
        <v>13000</v>
      </c>
      <c r="J279" s="9">
        <v>34.700000000000003</v>
      </c>
      <c r="K279" s="9" t="s">
        <v>571</v>
      </c>
      <c r="L279" s="9">
        <v>9.8000000000000007</v>
      </c>
      <c r="M279" s="9">
        <v>38</v>
      </c>
      <c r="N279" s="9">
        <v>11.6</v>
      </c>
      <c r="O279" s="8"/>
    </row>
    <row r="280" spans="1:15" x14ac:dyDescent="0.2">
      <c r="A280" s="12" t="s">
        <v>437</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
      <c r="A281" s="12" t="s">
        <v>438</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
      <c r="A282" s="12" t="s">
        <v>439</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
      <c r="A283" s="12" t="s">
        <v>440</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681</v>
      </c>
    </row>
    <row r="284" spans="1:15" x14ac:dyDescent="0.2">
      <c r="A284" s="12" t="s">
        <v>442</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681</v>
      </c>
    </row>
    <row r="285" spans="1:15" x14ac:dyDescent="0.2">
      <c r="A285" s="12" t="s">
        <v>443</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681</v>
      </c>
    </row>
    <row r="286" spans="1:15" x14ac:dyDescent="0.2">
      <c r="A286" s="12" t="s">
        <v>444</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682</v>
      </c>
    </row>
    <row r="287" spans="1:15" x14ac:dyDescent="0.2">
      <c r="A287" s="12" t="s">
        <v>445</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682</v>
      </c>
    </row>
    <row r="288" spans="1:15" x14ac:dyDescent="0.2">
      <c r="A288" s="12" t="s">
        <v>446</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682</v>
      </c>
    </row>
    <row r="289" spans="1:15" x14ac:dyDescent="0.2">
      <c r="A289" s="12" t="s">
        <v>447</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682</v>
      </c>
    </row>
    <row r="290" spans="1:15" x14ac:dyDescent="0.2">
      <c r="A290" s="12" t="s">
        <v>448</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682</v>
      </c>
    </row>
    <row r="291" spans="1:15" x14ac:dyDescent="0.2">
      <c r="A291" s="12" t="s">
        <v>449</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682</v>
      </c>
    </row>
    <row r="292" spans="1:15" x14ac:dyDescent="0.2">
      <c r="A292" s="12" t="s">
        <v>450</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682</v>
      </c>
    </row>
    <row r="293" spans="1:15" x14ac:dyDescent="0.2">
      <c r="A293" s="12" t="s">
        <v>451</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682</v>
      </c>
    </row>
    <row r="294" spans="1:15" x14ac:dyDescent="0.2">
      <c r="A294" s="12" t="s">
        <v>452</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682</v>
      </c>
    </row>
    <row r="295" spans="1:15" x14ac:dyDescent="0.2">
      <c r="A295" s="12" t="s">
        <v>453</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682</v>
      </c>
    </row>
    <row r="296" spans="1:15" x14ac:dyDescent="0.2">
      <c r="A296" s="12" t="s">
        <v>454</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682</v>
      </c>
    </row>
    <row r="297" spans="1:15" x14ac:dyDescent="0.2">
      <c r="A297" s="12" t="s">
        <v>455</v>
      </c>
      <c r="B297" s="8">
        <v>132000</v>
      </c>
      <c r="C297" s="8">
        <v>27000</v>
      </c>
      <c r="D297" s="8">
        <v>105000</v>
      </c>
      <c r="E297" s="8">
        <v>33000</v>
      </c>
      <c r="F297" s="10">
        <v>3000</v>
      </c>
      <c r="G297" s="8">
        <v>13000</v>
      </c>
      <c r="H297" s="8">
        <v>44000</v>
      </c>
      <c r="I297" s="8">
        <v>11000</v>
      </c>
      <c r="J297" s="9">
        <v>31.8309268125203</v>
      </c>
      <c r="K297" s="11">
        <v>2.61697217082801</v>
      </c>
      <c r="L297" s="9">
        <v>12.744387433955801</v>
      </c>
      <c r="M297" s="9">
        <v>42.161481679287398</v>
      </c>
      <c r="N297" s="9">
        <v>10.6462319034085</v>
      </c>
      <c r="O297" s="8" t="s">
        <v>682</v>
      </c>
    </row>
    <row r="298" spans="1:15" x14ac:dyDescent="0.2">
      <c r="A298" s="12" t="s">
        <v>456</v>
      </c>
      <c r="B298" s="8">
        <v>129000</v>
      </c>
      <c r="C298" s="8">
        <v>25000</v>
      </c>
      <c r="D298" s="8">
        <v>104000</v>
      </c>
      <c r="E298" s="8">
        <v>35000</v>
      </c>
      <c r="F298" s="10">
        <v>3000</v>
      </c>
      <c r="G298" s="8">
        <v>14000</v>
      </c>
      <c r="H298" s="8">
        <v>42000</v>
      </c>
      <c r="I298" s="8">
        <v>11000</v>
      </c>
      <c r="J298" s="9">
        <v>33.3116367221525</v>
      </c>
      <c r="K298" s="11">
        <v>2.9414861540523201</v>
      </c>
      <c r="L298" s="9">
        <v>13.1873917163615</v>
      </c>
      <c r="M298" s="9">
        <v>40.179571364301999</v>
      </c>
      <c r="N298" s="9">
        <v>10.379914043131601</v>
      </c>
      <c r="O298" s="8" t="s">
        <v>682</v>
      </c>
    </row>
    <row r="299" spans="1:15" x14ac:dyDescent="0.2">
      <c r="A299" s="12" t="s">
        <v>457</v>
      </c>
      <c r="B299" s="8">
        <v>126000</v>
      </c>
      <c r="C299" s="8">
        <v>23000</v>
      </c>
      <c r="D299" s="8">
        <v>103000</v>
      </c>
      <c r="E299" s="8">
        <v>37000</v>
      </c>
      <c r="F299" s="10">
        <v>3000</v>
      </c>
      <c r="G299" s="8">
        <v>14000</v>
      </c>
      <c r="H299" s="8">
        <v>41000</v>
      </c>
      <c r="I299" s="8">
        <v>9000</v>
      </c>
      <c r="J299" s="9">
        <v>35.871217622851603</v>
      </c>
      <c r="K299" s="11">
        <v>2.6753812636165599</v>
      </c>
      <c r="L299" s="9">
        <v>13.443718228031999</v>
      </c>
      <c r="M299" s="9">
        <v>39.359961268458001</v>
      </c>
      <c r="N299" s="9">
        <v>8.6497216170418803</v>
      </c>
      <c r="O299" s="8" t="s">
        <v>682</v>
      </c>
    </row>
    <row r="300" spans="1:15" x14ac:dyDescent="0.2">
      <c r="A300" s="12" t="s">
        <v>458</v>
      </c>
      <c r="B300" s="8">
        <v>124000</v>
      </c>
      <c r="C300" s="8">
        <v>23000</v>
      </c>
      <c r="D300" s="8">
        <v>101000</v>
      </c>
      <c r="E300" s="8">
        <v>38000</v>
      </c>
      <c r="F300" s="10">
        <v>3000</v>
      </c>
      <c r="G300" s="8">
        <v>14000</v>
      </c>
      <c r="H300" s="8">
        <v>37000</v>
      </c>
      <c r="I300" s="8">
        <v>10000</v>
      </c>
      <c r="J300" s="9">
        <v>37.396716704434098</v>
      </c>
      <c r="K300" s="11">
        <v>2.9804961556349401</v>
      </c>
      <c r="L300" s="9">
        <v>13.6338897849728</v>
      </c>
      <c r="M300" s="9">
        <v>36.571439880463501</v>
      </c>
      <c r="N300" s="9">
        <v>9.41745747449459</v>
      </c>
      <c r="O300" s="8" t="s">
        <v>682</v>
      </c>
    </row>
    <row r="301" spans="1:15" x14ac:dyDescent="0.2">
      <c r="A301" s="12" t="s">
        <v>459</v>
      </c>
      <c r="B301" s="8">
        <v>123000</v>
      </c>
      <c r="C301" s="8">
        <v>21000</v>
      </c>
      <c r="D301" s="8">
        <v>102000</v>
      </c>
      <c r="E301" s="8">
        <v>39000</v>
      </c>
      <c r="F301" s="10">
        <v>3000</v>
      </c>
      <c r="G301" s="8">
        <v>14000</v>
      </c>
      <c r="H301" s="8">
        <v>36000</v>
      </c>
      <c r="I301" s="8">
        <v>10000</v>
      </c>
      <c r="J301" s="9">
        <v>38.089591438735397</v>
      </c>
      <c r="K301" s="11">
        <v>3.1095344028380798</v>
      </c>
      <c r="L301" s="9">
        <v>14.143334541997801</v>
      </c>
      <c r="M301" s="9">
        <v>35.059436893013597</v>
      </c>
      <c r="N301" s="9">
        <v>9.5981027234150993</v>
      </c>
      <c r="O301" s="8" t="s">
        <v>682</v>
      </c>
    </row>
    <row r="302" spans="1:15" x14ac:dyDescent="0.2">
      <c r="A302" s="12" t="s">
        <v>460</v>
      </c>
      <c r="B302" s="8">
        <v>125000</v>
      </c>
      <c r="C302" s="8">
        <v>23000</v>
      </c>
      <c r="D302" s="8">
        <v>102000</v>
      </c>
      <c r="E302" s="8">
        <v>38000</v>
      </c>
      <c r="F302" s="10">
        <v>4000</v>
      </c>
      <c r="G302" s="8">
        <v>14000</v>
      </c>
      <c r="H302" s="8">
        <v>34000</v>
      </c>
      <c r="I302" s="8">
        <v>12000</v>
      </c>
      <c r="J302" s="9">
        <v>37.092572279244699</v>
      </c>
      <c r="K302" s="11">
        <v>4.2584031967405798</v>
      </c>
      <c r="L302" s="9">
        <v>13.4803729530675</v>
      </c>
      <c r="M302" s="9">
        <v>33.487424586695901</v>
      </c>
      <c r="N302" s="9">
        <v>11.6812269842513</v>
      </c>
      <c r="O302" s="8" t="s">
        <v>682</v>
      </c>
    </row>
    <row r="303" spans="1:15" x14ac:dyDescent="0.2">
      <c r="A303" s="12" t="s">
        <v>461</v>
      </c>
      <c r="B303" s="8">
        <v>124000</v>
      </c>
      <c r="C303" s="8">
        <v>21000</v>
      </c>
      <c r="D303" s="8">
        <v>104000</v>
      </c>
      <c r="E303" s="8">
        <v>39000</v>
      </c>
      <c r="F303" s="10">
        <v>5000</v>
      </c>
      <c r="G303" s="8">
        <v>14000</v>
      </c>
      <c r="H303" s="8">
        <v>35000</v>
      </c>
      <c r="I303" s="8">
        <v>11000</v>
      </c>
      <c r="J303" s="9">
        <v>37.697262634918502</v>
      </c>
      <c r="K303" s="11">
        <v>4.4704840216062198</v>
      </c>
      <c r="L303" s="9">
        <v>13.6627543111334</v>
      </c>
      <c r="M303" s="9">
        <v>34.038455983593103</v>
      </c>
      <c r="N303" s="9">
        <v>10.131043048748801</v>
      </c>
      <c r="O303" s="8" t="s">
        <v>682</v>
      </c>
    </row>
    <row r="304" spans="1:15" x14ac:dyDescent="0.2">
      <c r="A304" s="12" t="s">
        <v>462</v>
      </c>
      <c r="B304" s="8">
        <v>127000</v>
      </c>
      <c r="C304" s="8">
        <v>21000</v>
      </c>
      <c r="D304" s="8">
        <v>106000</v>
      </c>
      <c r="E304" s="8">
        <v>42000</v>
      </c>
      <c r="F304" s="10">
        <v>5000</v>
      </c>
      <c r="G304" s="8">
        <v>13000</v>
      </c>
      <c r="H304" s="8">
        <v>35000</v>
      </c>
      <c r="I304" s="8">
        <v>11000</v>
      </c>
      <c r="J304" s="9">
        <v>39.686540575370501</v>
      </c>
      <c r="K304" s="11">
        <v>4.4943713755069501</v>
      </c>
      <c r="L304" s="9">
        <v>12.6520865708979</v>
      </c>
      <c r="M304" s="9">
        <v>33.206989349202097</v>
      </c>
      <c r="N304" s="9">
        <v>9.9600121290224806</v>
      </c>
      <c r="O304" s="8" t="s">
        <v>682</v>
      </c>
    </row>
    <row r="305" spans="1:15" x14ac:dyDescent="0.2">
      <c r="A305" s="12" t="s">
        <v>463</v>
      </c>
      <c r="B305" s="8">
        <v>126000</v>
      </c>
      <c r="C305" s="8">
        <v>22000</v>
      </c>
      <c r="D305" s="8">
        <v>104000</v>
      </c>
      <c r="E305" s="8">
        <v>43000</v>
      </c>
      <c r="F305" s="10">
        <v>5000</v>
      </c>
      <c r="G305" s="8">
        <v>14000</v>
      </c>
      <c r="H305" s="8">
        <v>32000</v>
      </c>
      <c r="I305" s="8">
        <v>10000</v>
      </c>
      <c r="J305" s="9">
        <v>41.487398935502299</v>
      </c>
      <c r="K305" s="11">
        <v>5.1534441621668599</v>
      </c>
      <c r="L305" s="9">
        <v>13.541918221071599</v>
      </c>
      <c r="M305" s="9">
        <v>30.510128184075</v>
      </c>
      <c r="N305" s="9">
        <v>9.3071104971841994</v>
      </c>
      <c r="O305" s="8" t="s">
        <v>682</v>
      </c>
    </row>
    <row r="306" spans="1:15" x14ac:dyDescent="0.2">
      <c r="A306" s="12" t="s">
        <v>464</v>
      </c>
      <c r="B306" s="8">
        <v>127000</v>
      </c>
      <c r="C306" s="8">
        <v>23000</v>
      </c>
      <c r="D306" s="8">
        <v>104000</v>
      </c>
      <c r="E306" s="8">
        <v>42000</v>
      </c>
      <c r="F306" s="10">
        <v>6000</v>
      </c>
      <c r="G306" s="8">
        <v>13000</v>
      </c>
      <c r="H306" s="8">
        <v>32000</v>
      </c>
      <c r="I306" s="8">
        <v>10000</v>
      </c>
      <c r="J306" s="9">
        <v>40.678553215237599</v>
      </c>
      <c r="K306" s="11">
        <v>5.3306647935570197</v>
      </c>
      <c r="L306" s="9">
        <v>12.9475497224013</v>
      </c>
      <c r="M306" s="9">
        <v>31.117034071992801</v>
      </c>
      <c r="N306" s="9">
        <v>9.9261981968112192</v>
      </c>
      <c r="O306" s="8" t="s">
        <v>682</v>
      </c>
    </row>
    <row r="307" spans="1:15" x14ac:dyDescent="0.2">
      <c r="A307" s="12" t="s">
        <v>465</v>
      </c>
      <c r="B307" s="8">
        <v>124000</v>
      </c>
      <c r="C307" s="8">
        <v>23000</v>
      </c>
      <c r="D307" s="8">
        <v>101000</v>
      </c>
      <c r="E307" s="8">
        <v>41000</v>
      </c>
      <c r="F307" s="10">
        <v>5000</v>
      </c>
      <c r="G307" s="8">
        <v>13000</v>
      </c>
      <c r="H307" s="8">
        <v>32000</v>
      </c>
      <c r="I307" s="8">
        <v>10000</v>
      </c>
      <c r="J307" s="9">
        <v>40.260190291377498</v>
      </c>
      <c r="K307" s="11">
        <v>5.0810371969149397</v>
      </c>
      <c r="L307" s="9">
        <v>13.0956506242389</v>
      </c>
      <c r="M307" s="9">
        <v>31.484213340197801</v>
      </c>
      <c r="N307" s="9">
        <v>10.078908547270901</v>
      </c>
      <c r="O307" s="8" t="s">
        <v>682</v>
      </c>
    </row>
    <row r="308" spans="1:15" x14ac:dyDescent="0.2">
      <c r="A308" s="12" t="s">
        <v>466</v>
      </c>
      <c r="B308" s="8">
        <v>122000</v>
      </c>
      <c r="C308" s="8">
        <v>25000</v>
      </c>
      <c r="D308" s="8">
        <v>97000</v>
      </c>
      <c r="E308" s="8">
        <v>38000</v>
      </c>
      <c r="F308" s="10">
        <v>5000</v>
      </c>
      <c r="G308" s="8">
        <v>13000</v>
      </c>
      <c r="H308" s="8">
        <v>30000</v>
      </c>
      <c r="I308" s="8">
        <v>12000</v>
      </c>
      <c r="J308" s="9">
        <v>39.0706920882132</v>
      </c>
      <c r="K308" s="11">
        <v>5.0894595346250098</v>
      </c>
      <c r="L308" s="9">
        <v>12.917812593348</v>
      </c>
      <c r="M308" s="9">
        <v>30.854011515919399</v>
      </c>
      <c r="N308" s="9">
        <v>12.068024267894501</v>
      </c>
      <c r="O308" s="8" t="s">
        <v>682</v>
      </c>
    </row>
    <row r="309" spans="1:15" x14ac:dyDescent="0.2">
      <c r="A309" s="12" t="s">
        <v>467</v>
      </c>
      <c r="B309" s="8">
        <v>130000</v>
      </c>
      <c r="C309" s="8">
        <v>25000</v>
      </c>
      <c r="D309" s="8">
        <v>105000</v>
      </c>
      <c r="E309" s="8">
        <v>36000</v>
      </c>
      <c r="F309" s="10">
        <v>5000</v>
      </c>
      <c r="G309" s="8">
        <v>18000</v>
      </c>
      <c r="H309" s="8">
        <v>32000</v>
      </c>
      <c r="I309" s="8">
        <v>14000</v>
      </c>
      <c r="J309" s="9">
        <v>34.389727347312601</v>
      </c>
      <c r="K309" s="11">
        <v>4.4208276888439499</v>
      </c>
      <c r="L309" s="9">
        <v>17.417145255766901</v>
      </c>
      <c r="M309" s="9">
        <v>30.287535059434099</v>
      </c>
      <c r="N309" s="9">
        <v>13.4847646486425</v>
      </c>
      <c r="O309" s="8" t="s">
        <v>682</v>
      </c>
    </row>
    <row r="310" spans="1:15" x14ac:dyDescent="0.2">
      <c r="A310" s="12" t="s">
        <v>468</v>
      </c>
      <c r="B310" s="8">
        <v>130000</v>
      </c>
      <c r="C310" s="8">
        <v>28000</v>
      </c>
      <c r="D310" s="8">
        <v>102000</v>
      </c>
      <c r="E310" s="8">
        <v>38000</v>
      </c>
      <c r="F310" s="10">
        <v>4000</v>
      </c>
      <c r="G310" s="8">
        <v>13000</v>
      </c>
      <c r="H310" s="8">
        <v>32000</v>
      </c>
      <c r="I310" s="8">
        <v>16000</v>
      </c>
      <c r="J310" s="9">
        <v>36.906457156886802</v>
      </c>
      <c r="K310" s="11">
        <v>4.3044438988460598</v>
      </c>
      <c r="L310" s="9">
        <v>12.399705376872101</v>
      </c>
      <c r="M310" s="9">
        <v>30.968819052295601</v>
      </c>
      <c r="N310" s="9">
        <v>15.4205745150994</v>
      </c>
      <c r="O310" s="8" t="s">
        <v>682</v>
      </c>
    </row>
    <row r="311" spans="1:15" x14ac:dyDescent="0.2">
      <c r="A311" s="12" t="s">
        <v>469</v>
      </c>
      <c r="B311" s="8">
        <v>130000</v>
      </c>
      <c r="C311" s="8">
        <v>25000</v>
      </c>
      <c r="D311" s="8">
        <v>105000</v>
      </c>
      <c r="E311" s="8">
        <v>38000</v>
      </c>
      <c r="F311" s="10">
        <v>4000</v>
      </c>
      <c r="G311" s="8">
        <v>11000</v>
      </c>
      <c r="H311" s="8">
        <v>35000</v>
      </c>
      <c r="I311" s="8">
        <v>16000</v>
      </c>
      <c r="J311" s="9">
        <v>36.690111234280003</v>
      </c>
      <c r="K311" s="11">
        <v>4.2018653721188004</v>
      </c>
      <c r="L311" s="9">
        <v>10.4086235235656</v>
      </c>
      <c r="M311" s="9">
        <v>33.369328389587601</v>
      </c>
      <c r="N311" s="9">
        <v>15.330071480448</v>
      </c>
      <c r="O311" s="8" t="s">
        <v>682</v>
      </c>
    </row>
    <row r="312" spans="1:15" x14ac:dyDescent="0.2">
      <c r="A312" s="12" t="s">
        <v>470</v>
      </c>
      <c r="B312" s="8">
        <v>129000</v>
      </c>
      <c r="C312" s="8">
        <v>25000</v>
      </c>
      <c r="D312" s="8">
        <v>104000</v>
      </c>
      <c r="E312" s="8">
        <v>37000</v>
      </c>
      <c r="F312" s="10">
        <v>4000</v>
      </c>
      <c r="G312" s="8">
        <v>14000</v>
      </c>
      <c r="H312" s="8">
        <v>35000</v>
      </c>
      <c r="I312" s="8">
        <v>14000</v>
      </c>
      <c r="J312" s="9">
        <v>35.957929549300097</v>
      </c>
      <c r="K312" s="11">
        <v>3.7080833717889599</v>
      </c>
      <c r="L312" s="9">
        <v>13.17489616982</v>
      </c>
      <c r="M312" s="9">
        <v>33.316028303337902</v>
      </c>
      <c r="N312" s="9">
        <v>13.843062605753</v>
      </c>
      <c r="O312" s="8" t="s">
        <v>682</v>
      </c>
    </row>
    <row r="313" spans="1:15" x14ac:dyDescent="0.2">
      <c r="A313" s="12" t="s">
        <v>471</v>
      </c>
      <c r="B313" s="8">
        <v>132000</v>
      </c>
      <c r="C313" s="8">
        <v>26000</v>
      </c>
      <c r="D313" s="8">
        <v>106000</v>
      </c>
      <c r="E313" s="8">
        <v>40000</v>
      </c>
      <c r="F313" s="10">
        <v>4000</v>
      </c>
      <c r="G313" s="8">
        <v>13000</v>
      </c>
      <c r="H313" s="8">
        <v>35000</v>
      </c>
      <c r="I313" s="8">
        <v>14000</v>
      </c>
      <c r="J313" s="9">
        <v>37.459881656804697</v>
      </c>
      <c r="K313" s="11">
        <v>3.7244970414201202</v>
      </c>
      <c r="L313" s="9">
        <v>12.7394082840237</v>
      </c>
      <c r="M313" s="9">
        <v>33.197633136094701</v>
      </c>
      <c r="N313" s="9">
        <v>12.878579881656799</v>
      </c>
      <c r="O313" s="8" t="s">
        <v>682</v>
      </c>
    </row>
    <row r="314" spans="1:15" x14ac:dyDescent="0.2">
      <c r="A314" s="12" t="s">
        <v>472</v>
      </c>
      <c r="B314" s="8">
        <v>135000</v>
      </c>
      <c r="C314" s="8">
        <v>30000</v>
      </c>
      <c r="D314" s="8">
        <v>105000</v>
      </c>
      <c r="E314" s="8">
        <v>40000</v>
      </c>
      <c r="F314" s="10">
        <v>4000</v>
      </c>
      <c r="G314" s="8">
        <v>12000</v>
      </c>
      <c r="H314" s="8">
        <v>38000</v>
      </c>
      <c r="I314" s="8">
        <v>11000</v>
      </c>
      <c r="J314" s="9">
        <v>37.829794540147603</v>
      </c>
      <c r="K314" s="11">
        <v>3.5864858162116802</v>
      </c>
      <c r="L314" s="9">
        <v>11.3145996680593</v>
      </c>
      <c r="M314" s="9">
        <v>36.526831873938796</v>
      </c>
      <c r="N314" s="9">
        <v>10.742288101642499</v>
      </c>
      <c r="O314" s="8" t="s">
        <v>682</v>
      </c>
    </row>
    <row r="315" spans="1:15" x14ac:dyDescent="0.2">
      <c r="A315" s="12" t="s">
        <v>473</v>
      </c>
      <c r="B315" s="8">
        <v>135000</v>
      </c>
      <c r="C315" s="8">
        <v>30000</v>
      </c>
      <c r="D315" s="8">
        <v>104000</v>
      </c>
      <c r="E315" s="8">
        <v>40000</v>
      </c>
      <c r="F315" s="10">
        <v>4000</v>
      </c>
      <c r="G315" s="8">
        <v>12000</v>
      </c>
      <c r="H315" s="8">
        <v>38000</v>
      </c>
      <c r="I315" s="8">
        <v>11000</v>
      </c>
      <c r="J315" s="9">
        <v>38.1178070125045</v>
      </c>
      <c r="K315" s="11">
        <v>3.4382719595564999</v>
      </c>
      <c r="L315" s="9">
        <v>11.3680320177706</v>
      </c>
      <c r="M315" s="9">
        <v>36.6011757721989</v>
      </c>
      <c r="N315" s="9">
        <v>10.4747132379694</v>
      </c>
      <c r="O315" s="8" t="s">
        <v>682</v>
      </c>
    </row>
    <row r="316" spans="1:15" x14ac:dyDescent="0.2">
      <c r="A316" s="12" t="s">
        <v>474</v>
      </c>
      <c r="B316" s="8">
        <v>141000</v>
      </c>
      <c r="C316" s="8">
        <v>28000</v>
      </c>
      <c r="D316" s="8">
        <v>113000</v>
      </c>
      <c r="E316" s="8">
        <v>44000</v>
      </c>
      <c r="F316" s="10">
        <v>4000</v>
      </c>
      <c r="G316" s="8">
        <v>12000</v>
      </c>
      <c r="H316" s="8">
        <v>41000</v>
      </c>
      <c r="I316" s="8">
        <v>12000</v>
      </c>
      <c r="J316" s="9">
        <v>39.253858133937399</v>
      </c>
      <c r="K316" s="11">
        <v>3.41834206427863</v>
      </c>
      <c r="L316" s="9">
        <v>10.931969418094299</v>
      </c>
      <c r="M316" s="9">
        <v>36.206286280617299</v>
      </c>
      <c r="N316" s="9">
        <v>10.1895441030724</v>
      </c>
      <c r="O316" s="8" t="s">
        <v>682</v>
      </c>
    </row>
    <row r="317" spans="1:15" x14ac:dyDescent="0.2">
      <c r="A317" s="12" t="s">
        <v>475</v>
      </c>
      <c r="B317" s="8">
        <v>144000</v>
      </c>
      <c r="C317" s="8">
        <v>28000</v>
      </c>
      <c r="D317" s="8">
        <v>116000</v>
      </c>
      <c r="E317" s="8">
        <v>51000</v>
      </c>
      <c r="F317" s="10">
        <v>2000</v>
      </c>
      <c r="G317" s="8">
        <v>14000</v>
      </c>
      <c r="H317" s="8">
        <v>37000</v>
      </c>
      <c r="I317" s="8">
        <v>12000</v>
      </c>
      <c r="J317" s="9">
        <v>43.798720638127101</v>
      </c>
      <c r="K317" s="11">
        <v>2.08392682947885</v>
      </c>
      <c r="L317" s="9">
        <v>12.329181018482601</v>
      </c>
      <c r="M317" s="9">
        <v>31.5101131743195</v>
      </c>
      <c r="N317" s="9">
        <v>10.278058339592</v>
      </c>
      <c r="O317" s="8" t="s">
        <v>682</v>
      </c>
    </row>
    <row r="318" spans="1:15" x14ac:dyDescent="0.2">
      <c r="A318" s="12" t="s">
        <v>476</v>
      </c>
      <c r="B318" s="8">
        <v>148000</v>
      </c>
      <c r="C318" s="8">
        <v>27000</v>
      </c>
      <c r="D318" s="8">
        <v>121000</v>
      </c>
      <c r="E318" s="8">
        <v>52000</v>
      </c>
      <c r="F318" s="10">
        <v>2000</v>
      </c>
      <c r="G318" s="8">
        <v>15000</v>
      </c>
      <c r="H318" s="8">
        <v>40000</v>
      </c>
      <c r="I318" s="8">
        <v>12000</v>
      </c>
      <c r="J318" s="9">
        <v>43.202187327049998</v>
      </c>
      <c r="K318" s="11">
        <v>1.62314866059259</v>
      </c>
      <c r="L318" s="9">
        <v>12.051775551168401</v>
      </c>
      <c r="M318" s="9">
        <v>32.882596377033103</v>
      </c>
      <c r="N318" s="9">
        <v>10.2402920841559</v>
      </c>
      <c r="O318" s="8" t="s">
        <v>682</v>
      </c>
    </row>
    <row r="319" spans="1:15" x14ac:dyDescent="0.2">
      <c r="A319" s="12" t="s">
        <v>477</v>
      </c>
      <c r="B319" s="8">
        <v>148000</v>
      </c>
      <c r="C319" s="8">
        <v>25000</v>
      </c>
      <c r="D319" s="8">
        <v>123000</v>
      </c>
      <c r="E319" s="8">
        <v>47000</v>
      </c>
      <c r="F319" s="10">
        <v>3000</v>
      </c>
      <c r="G319" s="8">
        <v>18000</v>
      </c>
      <c r="H319" s="8">
        <v>45000</v>
      </c>
      <c r="I319" s="8">
        <v>10000</v>
      </c>
      <c r="J319" s="9">
        <v>37.985316381513599</v>
      </c>
      <c r="K319" s="11">
        <v>2.8463754904035499</v>
      </c>
      <c r="L319" s="9">
        <v>14.5769913233163</v>
      </c>
      <c r="M319" s="9">
        <v>36.401373943902698</v>
      </c>
      <c r="N319" s="9">
        <v>8.1899428608637592</v>
      </c>
      <c r="O319" s="8" t="s">
        <v>682</v>
      </c>
    </row>
    <row r="320" spans="1:15" x14ac:dyDescent="0.2">
      <c r="A320" s="12" t="s">
        <v>478</v>
      </c>
      <c r="B320" s="8">
        <v>157000</v>
      </c>
      <c r="C320" s="8">
        <v>28000</v>
      </c>
      <c r="D320" s="8">
        <v>129000</v>
      </c>
      <c r="E320" s="8">
        <v>45000</v>
      </c>
      <c r="F320" s="10">
        <v>5000</v>
      </c>
      <c r="G320" s="8">
        <v>18000</v>
      </c>
      <c r="H320" s="8">
        <v>49000</v>
      </c>
      <c r="I320" s="8">
        <v>12000</v>
      </c>
      <c r="J320" s="9">
        <v>34.916700874427796</v>
      </c>
      <c r="K320" s="11">
        <v>3.5434077126238299</v>
      </c>
      <c r="L320" s="9">
        <v>14.2417882010332</v>
      </c>
      <c r="M320" s="9">
        <v>37.970614887734001</v>
      </c>
      <c r="N320" s="9">
        <v>9.3274883241811395</v>
      </c>
      <c r="O320" s="8" t="s">
        <v>682</v>
      </c>
    </row>
    <row r="321" spans="1:15" x14ac:dyDescent="0.2">
      <c r="A321" s="12" t="s">
        <v>479</v>
      </c>
      <c r="B321" s="8">
        <v>153000</v>
      </c>
      <c r="C321" s="8">
        <v>28000</v>
      </c>
      <c r="D321" s="8">
        <v>125000</v>
      </c>
      <c r="E321" s="8">
        <v>44000</v>
      </c>
      <c r="F321" s="10">
        <v>5000</v>
      </c>
      <c r="G321" s="8">
        <v>17000</v>
      </c>
      <c r="H321" s="8">
        <v>47000</v>
      </c>
      <c r="I321" s="8">
        <v>13000</v>
      </c>
      <c r="J321" s="9">
        <v>35.510719192306503</v>
      </c>
      <c r="K321" s="11">
        <v>3.8275983258251101</v>
      </c>
      <c r="L321" s="9">
        <v>13.4461164893447</v>
      </c>
      <c r="M321" s="9">
        <v>37.167321639668998</v>
      </c>
      <c r="N321" s="9">
        <v>10.048244352854701</v>
      </c>
      <c r="O321" s="8" t="s">
        <v>682</v>
      </c>
    </row>
    <row r="322" spans="1:15" x14ac:dyDescent="0.2">
      <c r="A322" s="12" t="s">
        <v>480</v>
      </c>
      <c r="B322" s="8">
        <v>153000</v>
      </c>
      <c r="C322" s="8">
        <v>29000</v>
      </c>
      <c r="D322" s="8">
        <v>125000</v>
      </c>
      <c r="E322" s="8">
        <v>43000</v>
      </c>
      <c r="F322" s="10">
        <v>6000</v>
      </c>
      <c r="G322" s="8">
        <v>15000</v>
      </c>
      <c r="H322" s="8">
        <v>48000</v>
      </c>
      <c r="I322" s="8">
        <v>13000</v>
      </c>
      <c r="J322" s="9">
        <v>34.117675354557299</v>
      </c>
      <c r="K322" s="11">
        <v>5.0187199858898603</v>
      </c>
      <c r="L322" s="9">
        <v>12.2221064193117</v>
      </c>
      <c r="M322" s="9">
        <v>38.480594549958703</v>
      </c>
      <c r="N322" s="9">
        <v>10.160903690282399</v>
      </c>
      <c r="O322" s="8" t="s">
        <v>682</v>
      </c>
    </row>
    <row r="323" spans="1:15" x14ac:dyDescent="0.2">
      <c r="A323" s="12" t="s">
        <v>481</v>
      </c>
      <c r="B323" s="8">
        <v>157000</v>
      </c>
      <c r="C323" s="8">
        <v>28000</v>
      </c>
      <c r="D323" s="8">
        <v>128000</v>
      </c>
      <c r="E323" s="8">
        <v>43000</v>
      </c>
      <c r="F323" s="10">
        <v>6000</v>
      </c>
      <c r="G323" s="8">
        <v>18000</v>
      </c>
      <c r="H323" s="8">
        <v>50000</v>
      </c>
      <c r="I323" s="8">
        <v>12000</v>
      </c>
      <c r="J323" s="9">
        <v>33.540425996893603</v>
      </c>
      <c r="K323" s="11">
        <v>4.5354854319677198</v>
      </c>
      <c r="L323" s="9">
        <v>13.781288293280699</v>
      </c>
      <c r="M323" s="9">
        <v>38.780702918289499</v>
      </c>
      <c r="N323" s="9">
        <v>9.3620973595685406</v>
      </c>
      <c r="O323" s="8" t="s">
        <v>682</v>
      </c>
    </row>
    <row r="324" spans="1:15" x14ac:dyDescent="0.2">
      <c r="A324" s="12" t="s">
        <v>482</v>
      </c>
      <c r="B324" s="8">
        <v>151000</v>
      </c>
      <c r="C324" s="8">
        <v>29000</v>
      </c>
      <c r="D324" s="8">
        <v>122000</v>
      </c>
      <c r="E324" s="8">
        <v>40000</v>
      </c>
      <c r="F324" s="10">
        <v>6000</v>
      </c>
      <c r="G324" s="8">
        <v>17000</v>
      </c>
      <c r="H324" s="8">
        <v>46000</v>
      </c>
      <c r="I324" s="8">
        <v>13000</v>
      </c>
      <c r="J324" s="9">
        <v>33.0033815949309</v>
      </c>
      <c r="K324" s="11">
        <v>4.6193243376342004</v>
      </c>
      <c r="L324" s="9">
        <v>13.6388259627696</v>
      </c>
      <c r="M324" s="9">
        <v>38.085623296890901</v>
      </c>
      <c r="N324" s="9">
        <v>10.6528448077744</v>
      </c>
      <c r="O324" s="8" t="s">
        <v>682</v>
      </c>
    </row>
    <row r="325" spans="1:15" x14ac:dyDescent="0.2">
      <c r="A325" s="12" t="s">
        <v>483</v>
      </c>
      <c r="B325" s="8">
        <v>150000</v>
      </c>
      <c r="C325" s="8">
        <v>33000</v>
      </c>
      <c r="D325" s="8">
        <v>117000</v>
      </c>
      <c r="E325" s="8">
        <v>42000</v>
      </c>
      <c r="F325" s="10">
        <v>7000</v>
      </c>
      <c r="G325" s="8">
        <v>16000</v>
      </c>
      <c r="H325" s="8">
        <v>40000</v>
      </c>
      <c r="I325" s="8">
        <v>13000</v>
      </c>
      <c r="J325" s="9">
        <v>35.590150207624902</v>
      </c>
      <c r="K325" s="11">
        <v>5.9758369076710096</v>
      </c>
      <c r="L325" s="9">
        <v>13.3572002255678</v>
      </c>
      <c r="M325" s="9">
        <v>34.078675302038697</v>
      </c>
      <c r="N325" s="9">
        <v>10.998137357097701</v>
      </c>
      <c r="O325" s="8" t="s">
        <v>682</v>
      </c>
    </row>
    <row r="326" spans="1:15" x14ac:dyDescent="0.2">
      <c r="A326" s="12" t="s">
        <v>484</v>
      </c>
      <c r="B326" s="8">
        <v>149000</v>
      </c>
      <c r="C326" s="8">
        <v>31000</v>
      </c>
      <c r="D326" s="8">
        <v>118000</v>
      </c>
      <c r="E326" s="8">
        <v>42000</v>
      </c>
      <c r="F326" s="10">
        <v>7000</v>
      </c>
      <c r="G326" s="8">
        <v>15000</v>
      </c>
      <c r="H326" s="8">
        <v>42000</v>
      </c>
      <c r="I326" s="8">
        <v>13000</v>
      </c>
      <c r="J326" s="9">
        <v>35.362706357197901</v>
      </c>
      <c r="K326" s="11">
        <v>5.6743469762482999</v>
      </c>
      <c r="L326" s="9">
        <v>12.9369357172473</v>
      </c>
      <c r="M326" s="9">
        <v>35.250167116541597</v>
      </c>
      <c r="N326" s="9">
        <v>10.775843832765</v>
      </c>
      <c r="O326" s="8" t="s">
        <v>682</v>
      </c>
    </row>
    <row r="327" spans="1:15" x14ac:dyDescent="0.2">
      <c r="A327" s="12" t="s">
        <v>485</v>
      </c>
      <c r="B327" s="8">
        <v>158000</v>
      </c>
      <c r="C327" s="8">
        <v>30000</v>
      </c>
      <c r="D327" s="8">
        <v>128000</v>
      </c>
      <c r="E327" s="8">
        <v>49000</v>
      </c>
      <c r="F327" s="10">
        <v>7000</v>
      </c>
      <c r="G327" s="8">
        <v>13000</v>
      </c>
      <c r="H327" s="8">
        <v>42000</v>
      </c>
      <c r="I327" s="8">
        <v>17000</v>
      </c>
      <c r="J327" s="9">
        <v>38.051270825352397</v>
      </c>
      <c r="K327" s="11">
        <v>5.4679498706111396</v>
      </c>
      <c r="L327" s="9">
        <v>10.179893518048001</v>
      </c>
      <c r="M327" s="9">
        <v>32.634920138536003</v>
      </c>
      <c r="N327" s="9">
        <v>13.6659656474525</v>
      </c>
      <c r="O327" s="8" t="s">
        <v>682</v>
      </c>
    </row>
    <row r="328" spans="1:15" x14ac:dyDescent="0.2">
      <c r="A328" s="12" t="s">
        <v>486</v>
      </c>
      <c r="B328" s="8">
        <v>157000</v>
      </c>
      <c r="C328" s="8">
        <v>29000</v>
      </c>
      <c r="D328" s="8">
        <v>129000</v>
      </c>
      <c r="E328" s="8">
        <v>50000</v>
      </c>
      <c r="F328" s="10">
        <v>6000</v>
      </c>
      <c r="G328" s="8">
        <v>13000</v>
      </c>
      <c r="H328" s="8">
        <v>42000</v>
      </c>
      <c r="I328" s="8">
        <v>18000</v>
      </c>
      <c r="J328" s="9">
        <v>39.061977851175399</v>
      </c>
      <c r="K328" s="11">
        <v>4.2929862055566304</v>
      </c>
      <c r="L328" s="9">
        <v>9.7579172333398105</v>
      </c>
      <c r="M328" s="9">
        <v>32.647367398484597</v>
      </c>
      <c r="N328" s="9">
        <v>14.2397513114436</v>
      </c>
      <c r="O328" s="8" t="s">
        <v>682</v>
      </c>
    </row>
    <row r="329" spans="1:15" x14ac:dyDescent="0.2">
      <c r="A329" s="12" t="s">
        <v>487</v>
      </c>
      <c r="B329" s="8">
        <v>159000</v>
      </c>
      <c r="C329" s="8">
        <v>29000</v>
      </c>
      <c r="D329" s="8">
        <v>131000</v>
      </c>
      <c r="E329" s="8">
        <v>52000</v>
      </c>
      <c r="F329" s="10">
        <v>6000</v>
      </c>
      <c r="G329" s="8">
        <v>12000</v>
      </c>
      <c r="H329" s="8">
        <v>41000</v>
      </c>
      <c r="I329" s="8">
        <v>20000</v>
      </c>
      <c r="J329" s="9">
        <v>39.6967956816355</v>
      </c>
      <c r="K329" s="11">
        <v>4.6322881972359404</v>
      </c>
      <c r="L329" s="9">
        <v>8.9054783507522703</v>
      </c>
      <c r="M329" s="9">
        <v>31.521764097852301</v>
      </c>
      <c r="N329" s="9">
        <v>15.243673672524</v>
      </c>
      <c r="O329" s="8" t="s">
        <v>682</v>
      </c>
    </row>
    <row r="330" spans="1:15" x14ac:dyDescent="0.2">
      <c r="A330" s="12" t="s">
        <v>488</v>
      </c>
      <c r="B330" s="8">
        <v>152000</v>
      </c>
      <c r="C330" s="8">
        <v>29000</v>
      </c>
      <c r="D330" s="8">
        <v>123000</v>
      </c>
      <c r="E330" s="8">
        <v>52000</v>
      </c>
      <c r="F330" s="10">
        <v>7000</v>
      </c>
      <c r="G330" s="8">
        <v>12000</v>
      </c>
      <c r="H330" s="8">
        <v>38000</v>
      </c>
      <c r="I330" s="8">
        <v>14000</v>
      </c>
      <c r="J330" s="9">
        <v>42.0088393480981</v>
      </c>
      <c r="K330" s="11">
        <v>5.8325073525827502</v>
      </c>
      <c r="L330" s="9">
        <v>9.4169929967664903</v>
      </c>
      <c r="M330" s="9">
        <v>31.198511609768801</v>
      </c>
      <c r="N330" s="9">
        <v>11.5431486927839</v>
      </c>
      <c r="O330" s="8" t="s">
        <v>682</v>
      </c>
    </row>
    <row r="331" spans="1:15" x14ac:dyDescent="0.2">
      <c r="A331" s="12" t="s">
        <v>489</v>
      </c>
      <c r="B331" s="8">
        <v>148000</v>
      </c>
      <c r="C331" s="8">
        <v>26000</v>
      </c>
      <c r="D331" s="8">
        <v>122000</v>
      </c>
      <c r="E331" s="8">
        <v>51000</v>
      </c>
      <c r="F331" s="10">
        <v>7000</v>
      </c>
      <c r="G331" s="8">
        <v>10000</v>
      </c>
      <c r="H331" s="8">
        <v>39000</v>
      </c>
      <c r="I331" s="8">
        <v>15000</v>
      </c>
      <c r="J331" s="9">
        <v>41.5604899327205</v>
      </c>
      <c r="K331" s="11">
        <v>5.6904157527663397</v>
      </c>
      <c r="L331" s="9">
        <v>8.5886093106932506</v>
      </c>
      <c r="M331" s="9">
        <v>32.222687729501899</v>
      </c>
      <c r="N331" s="9">
        <v>11.937797274317999</v>
      </c>
      <c r="O331" s="8" t="s">
        <v>682</v>
      </c>
    </row>
    <row r="332" spans="1:15" x14ac:dyDescent="0.2">
      <c r="A332" s="12" t="s">
        <v>490</v>
      </c>
      <c r="B332" s="8">
        <v>143000</v>
      </c>
      <c r="C332" s="8">
        <v>24000</v>
      </c>
      <c r="D332" s="8">
        <v>119000</v>
      </c>
      <c r="E332" s="8">
        <v>49000</v>
      </c>
      <c r="F332" s="10">
        <v>8000</v>
      </c>
      <c r="G332" s="8">
        <v>10000</v>
      </c>
      <c r="H332" s="8">
        <v>40000</v>
      </c>
      <c r="I332" s="8">
        <v>11000</v>
      </c>
      <c r="J332" s="9">
        <v>41.369835472305098</v>
      </c>
      <c r="K332" s="11">
        <v>6.8960895352343901</v>
      </c>
      <c r="L332" s="9">
        <v>8.3495292028281405</v>
      </c>
      <c r="M332" s="9">
        <v>33.917501591662997</v>
      </c>
      <c r="N332" s="9">
        <v>9.4670441979693791</v>
      </c>
      <c r="O332" s="8" t="s">
        <v>682</v>
      </c>
    </row>
    <row r="333" spans="1:15" x14ac:dyDescent="0.2">
      <c r="A333" s="12" t="s">
        <v>491</v>
      </c>
      <c r="B333" s="8">
        <v>134000</v>
      </c>
      <c r="C333" s="8">
        <v>22000</v>
      </c>
      <c r="D333" s="8">
        <v>112000</v>
      </c>
      <c r="E333" s="8">
        <v>44000</v>
      </c>
      <c r="F333" s="10">
        <v>8000</v>
      </c>
      <c r="G333" s="8">
        <v>10000</v>
      </c>
      <c r="H333" s="8">
        <v>41000</v>
      </c>
      <c r="I333" s="8">
        <v>9000</v>
      </c>
      <c r="J333" s="9">
        <v>39.002945639560799</v>
      </c>
      <c r="K333" s="11">
        <v>7.0418637864857603</v>
      </c>
      <c r="L333" s="9">
        <v>8.8235294117647101</v>
      </c>
      <c r="M333" s="9">
        <v>36.850843524056003</v>
      </c>
      <c r="N333" s="9">
        <v>8.2808176381326408</v>
      </c>
      <c r="O333" s="8" t="s">
        <v>682</v>
      </c>
    </row>
    <row r="334" spans="1:15" x14ac:dyDescent="0.2">
      <c r="A334" s="12" t="s">
        <v>492</v>
      </c>
      <c r="B334" s="8">
        <v>140000</v>
      </c>
      <c r="C334" s="8">
        <v>23000</v>
      </c>
      <c r="D334" s="8">
        <v>117000</v>
      </c>
      <c r="E334" s="8">
        <v>46000</v>
      </c>
      <c r="F334" s="10">
        <v>7000</v>
      </c>
      <c r="G334" s="8">
        <v>10000</v>
      </c>
      <c r="H334" s="8">
        <v>44000</v>
      </c>
      <c r="I334" s="8">
        <v>10000</v>
      </c>
      <c r="J334" s="9">
        <v>39.060130080464802</v>
      </c>
      <c r="K334" s="11">
        <v>6.1166953734886098</v>
      </c>
      <c r="L334" s="9">
        <v>8.7491537914427902</v>
      </c>
      <c r="M334" s="9">
        <v>37.596510621524097</v>
      </c>
      <c r="N334" s="9">
        <v>8.4775101330796794</v>
      </c>
      <c r="O334" s="8" t="s">
        <v>682</v>
      </c>
    </row>
    <row r="335" spans="1:15" x14ac:dyDescent="0.2">
      <c r="A335" s="12" t="s">
        <v>493</v>
      </c>
      <c r="B335" s="8">
        <v>137000</v>
      </c>
      <c r="C335" s="8">
        <v>22000</v>
      </c>
      <c r="D335" s="8">
        <v>115000</v>
      </c>
      <c r="E335" s="8">
        <v>44000</v>
      </c>
      <c r="F335" s="8">
        <v>8000</v>
      </c>
      <c r="G335" s="8">
        <v>12000</v>
      </c>
      <c r="H335" s="8">
        <v>41000</v>
      </c>
      <c r="I335" s="8">
        <v>10000</v>
      </c>
      <c r="J335" s="9">
        <v>38.408566578157</v>
      </c>
      <c r="K335" s="9">
        <v>7.2206503286466699</v>
      </c>
      <c r="L335" s="9">
        <v>10.0753057937579</v>
      </c>
      <c r="M335" s="9">
        <v>35.845557828755503</v>
      </c>
      <c r="N335" s="9">
        <v>8.4499194706829801</v>
      </c>
      <c r="O335" s="8"/>
    </row>
    <row r="336" spans="1:15" x14ac:dyDescent="0.2">
      <c r="A336" s="12" t="s">
        <v>494</v>
      </c>
      <c r="B336" s="8">
        <v>138000</v>
      </c>
      <c r="C336" s="8">
        <v>25000</v>
      </c>
      <c r="D336" s="8">
        <v>113000</v>
      </c>
      <c r="E336" s="8">
        <v>47000</v>
      </c>
      <c r="F336" s="8">
        <v>8000</v>
      </c>
      <c r="G336" s="8">
        <v>12000</v>
      </c>
      <c r="H336" s="8">
        <v>39000</v>
      </c>
      <c r="I336" s="8">
        <v>8000</v>
      </c>
      <c r="J336" s="9">
        <v>41.0984062513796</v>
      </c>
      <c r="K336" s="9">
        <v>7.2049799125866398</v>
      </c>
      <c r="L336" s="9">
        <v>10.485188291907599</v>
      </c>
      <c r="M336" s="9">
        <v>34.253675334422297</v>
      </c>
      <c r="N336" s="9">
        <v>6.9577502097037698</v>
      </c>
      <c r="O336" s="8"/>
    </row>
    <row r="337" spans="1:15" x14ac:dyDescent="0.2">
      <c r="A337" s="12" t="s">
        <v>495</v>
      </c>
      <c r="B337" s="8">
        <v>138000</v>
      </c>
      <c r="C337" s="8">
        <v>25000</v>
      </c>
      <c r="D337" s="8">
        <v>113000</v>
      </c>
      <c r="E337" s="8">
        <v>47000</v>
      </c>
      <c r="F337" s="8">
        <v>10000</v>
      </c>
      <c r="G337" s="8">
        <v>11000</v>
      </c>
      <c r="H337" s="8">
        <v>37000</v>
      </c>
      <c r="I337" s="8">
        <v>8000</v>
      </c>
      <c r="J337" s="9">
        <v>41.6156303499885</v>
      </c>
      <c r="K337" s="9">
        <v>8.7205916094530398</v>
      </c>
      <c r="L337" s="9">
        <v>9.8748654229689894</v>
      </c>
      <c r="M337" s="9">
        <v>32.362025450502102</v>
      </c>
      <c r="N337" s="9">
        <v>7.42688716708731</v>
      </c>
      <c r="O337" s="8"/>
    </row>
    <row r="338" spans="1:15" x14ac:dyDescent="0.2">
      <c r="A338" s="12" t="s">
        <v>496</v>
      </c>
      <c r="B338" s="8">
        <v>138000</v>
      </c>
      <c r="C338" s="8">
        <v>24000</v>
      </c>
      <c r="D338" s="8">
        <v>113000</v>
      </c>
      <c r="E338" s="8">
        <v>48000</v>
      </c>
      <c r="F338" s="8">
        <v>9000</v>
      </c>
      <c r="G338" s="8">
        <v>11000</v>
      </c>
      <c r="H338" s="8">
        <v>37000</v>
      </c>
      <c r="I338" s="8">
        <v>9000</v>
      </c>
      <c r="J338" s="9">
        <v>42.0312265292959</v>
      </c>
      <c r="K338" s="9">
        <v>7.9692152721938996</v>
      </c>
      <c r="L338" s="9">
        <v>9.6807542435033103</v>
      </c>
      <c r="M338" s="9">
        <v>32.289503680206401</v>
      </c>
      <c r="N338" s="9">
        <v>8.02930027480053</v>
      </c>
      <c r="O338" s="8"/>
    </row>
    <row r="339" spans="1:15" x14ac:dyDescent="0.2">
      <c r="A339" s="12" t="s">
        <v>497</v>
      </c>
      <c r="B339" s="8">
        <v>142000</v>
      </c>
      <c r="C339" s="8">
        <v>24000</v>
      </c>
      <c r="D339" s="8">
        <v>118000</v>
      </c>
      <c r="E339" s="8">
        <v>50000</v>
      </c>
      <c r="F339" s="8">
        <v>10000</v>
      </c>
      <c r="G339" s="8">
        <v>11000</v>
      </c>
      <c r="H339" s="8">
        <v>36000</v>
      </c>
      <c r="I339" s="8">
        <v>10000</v>
      </c>
      <c r="J339" s="9">
        <v>42.705473648534102</v>
      </c>
      <c r="K339" s="9">
        <v>8.7747839349262797</v>
      </c>
      <c r="L339" s="9">
        <v>9.4246737841043906</v>
      </c>
      <c r="M339" s="9">
        <v>30.882901203185899</v>
      </c>
      <c r="N339" s="9">
        <v>8.2121674292492806</v>
      </c>
      <c r="O339" s="8"/>
    </row>
    <row r="340" spans="1:15" x14ac:dyDescent="0.2">
      <c r="A340" s="12" t="s">
        <v>498</v>
      </c>
      <c r="B340" s="8">
        <v>133000</v>
      </c>
      <c r="C340" s="8">
        <v>23000</v>
      </c>
      <c r="D340" s="8">
        <v>110000</v>
      </c>
      <c r="E340" s="8">
        <v>47000</v>
      </c>
      <c r="F340" s="10">
        <v>9000</v>
      </c>
      <c r="G340" s="8">
        <v>12000</v>
      </c>
      <c r="H340" s="8">
        <v>34000</v>
      </c>
      <c r="I340" s="10">
        <v>8000</v>
      </c>
      <c r="J340" s="9">
        <v>42.803436188954102</v>
      </c>
      <c r="K340" s="11">
        <v>8.1337062530647799</v>
      </c>
      <c r="L340" s="9">
        <v>10.861589873049899</v>
      </c>
      <c r="M340" s="9">
        <v>30.942046094331701</v>
      </c>
      <c r="N340" s="11">
        <v>7.2592215905995197</v>
      </c>
      <c r="O340" s="8" t="s">
        <v>681</v>
      </c>
    </row>
    <row r="341" spans="1:15" x14ac:dyDescent="0.2">
      <c r="A341" s="12" t="s">
        <v>499</v>
      </c>
      <c r="B341" s="8">
        <v>135000</v>
      </c>
      <c r="C341" s="8">
        <v>22000</v>
      </c>
      <c r="D341" s="8">
        <v>113000</v>
      </c>
      <c r="E341" s="8">
        <v>51000</v>
      </c>
      <c r="F341" s="10">
        <v>8000</v>
      </c>
      <c r="G341" s="8">
        <v>11000</v>
      </c>
      <c r="H341" s="8">
        <v>34000</v>
      </c>
      <c r="I341" s="10">
        <v>8000</v>
      </c>
      <c r="J341" s="9">
        <v>45.112496802815301</v>
      </c>
      <c r="K341" s="11">
        <v>7.4509838509097603</v>
      </c>
      <c r="L341" s="9">
        <v>9.75383882661116</v>
      </c>
      <c r="M341" s="9">
        <v>30.279323696210099</v>
      </c>
      <c r="N341" s="11">
        <v>7.4033568234536604</v>
      </c>
      <c r="O341" s="8" t="s">
        <v>681</v>
      </c>
    </row>
    <row r="342" spans="1:15" x14ac:dyDescent="0.2">
      <c r="A342" s="12" t="s">
        <v>500</v>
      </c>
      <c r="B342" s="8">
        <v>132000</v>
      </c>
      <c r="C342" s="8">
        <v>22000</v>
      </c>
      <c r="D342" s="8">
        <v>110000</v>
      </c>
      <c r="E342" s="8">
        <v>48000</v>
      </c>
      <c r="F342" s="10">
        <v>8000</v>
      </c>
      <c r="G342" s="8">
        <v>12000</v>
      </c>
      <c r="H342" s="8">
        <v>34000</v>
      </c>
      <c r="I342" s="8">
        <v>9000</v>
      </c>
      <c r="J342" s="9">
        <v>43.946013560059498</v>
      </c>
      <c r="K342" s="11">
        <v>7.2151118523621296</v>
      </c>
      <c r="L342" s="9">
        <v>10.4374388165766</v>
      </c>
      <c r="M342" s="9">
        <v>30.406801783836698</v>
      </c>
      <c r="N342" s="9">
        <v>7.9946339871650798</v>
      </c>
      <c r="O342" s="8" t="s">
        <v>682</v>
      </c>
    </row>
    <row r="343" spans="1:15" x14ac:dyDescent="0.2">
      <c r="A343" s="12" t="s">
        <v>501</v>
      </c>
      <c r="B343" s="8">
        <v>133000</v>
      </c>
      <c r="C343" s="8">
        <v>21000</v>
      </c>
      <c r="D343" s="8">
        <v>112000</v>
      </c>
      <c r="E343" s="8">
        <v>48000</v>
      </c>
      <c r="F343" s="10">
        <v>8000</v>
      </c>
      <c r="G343" s="8">
        <v>12000</v>
      </c>
      <c r="H343" s="8">
        <v>33000</v>
      </c>
      <c r="I343" s="8">
        <v>11000</v>
      </c>
      <c r="J343" s="9">
        <v>43.342908020366302</v>
      </c>
      <c r="K343" s="11">
        <v>7.2490223976090098</v>
      </c>
      <c r="L343" s="9">
        <v>10.375560387640601</v>
      </c>
      <c r="M343" s="9">
        <v>29.480192925469598</v>
      </c>
      <c r="N343" s="9">
        <v>9.5523162689144794</v>
      </c>
      <c r="O343" s="8" t="s">
        <v>682</v>
      </c>
    </row>
    <row r="344" spans="1:15" x14ac:dyDescent="0.2">
      <c r="A344" s="12" t="s">
        <v>502</v>
      </c>
      <c r="B344" s="8">
        <v>133000</v>
      </c>
      <c r="C344" s="8">
        <v>22000</v>
      </c>
      <c r="D344" s="8">
        <v>112000</v>
      </c>
      <c r="E344" s="8">
        <v>50000</v>
      </c>
      <c r="F344" s="10">
        <v>7000</v>
      </c>
      <c r="G344" s="8">
        <v>12000</v>
      </c>
      <c r="H344" s="8">
        <v>33000</v>
      </c>
      <c r="I344" s="8">
        <v>10000</v>
      </c>
      <c r="J344" s="9">
        <v>45.170103369820303</v>
      </c>
      <c r="K344" s="11">
        <v>6.3526756122467303</v>
      </c>
      <c r="L344" s="9">
        <v>10.383561153012399</v>
      </c>
      <c r="M344" s="9">
        <v>29.436213475698199</v>
      </c>
      <c r="N344" s="9">
        <v>8.6574463892223097</v>
      </c>
      <c r="O344" s="8" t="s">
        <v>682</v>
      </c>
    </row>
    <row r="345" spans="1:15" x14ac:dyDescent="0.2">
      <c r="A345" s="12" t="s">
        <v>503</v>
      </c>
      <c r="B345" s="8">
        <v>132000</v>
      </c>
      <c r="C345" s="8">
        <v>20000</v>
      </c>
      <c r="D345" s="8">
        <v>112000</v>
      </c>
      <c r="E345" s="8">
        <v>47000</v>
      </c>
      <c r="F345" s="10">
        <v>7000</v>
      </c>
      <c r="G345" s="8">
        <v>12000</v>
      </c>
      <c r="H345" s="8">
        <v>36000</v>
      </c>
      <c r="I345" s="8">
        <v>10000</v>
      </c>
      <c r="J345" s="9">
        <v>42.236806857755198</v>
      </c>
      <c r="K345" s="11">
        <v>6.1184034288775804</v>
      </c>
      <c r="L345" s="9">
        <v>10.7188141798375</v>
      </c>
      <c r="M345" s="9">
        <v>32.130547370300903</v>
      </c>
      <c r="N345" s="9">
        <v>8.7954281632288591</v>
      </c>
      <c r="O345" s="8" t="s">
        <v>682</v>
      </c>
    </row>
    <row r="346" spans="1:15" x14ac:dyDescent="0.2">
      <c r="A346" s="12" t="s">
        <v>504</v>
      </c>
      <c r="B346" s="8">
        <v>132000</v>
      </c>
      <c r="C346" s="8">
        <v>21000</v>
      </c>
      <c r="D346" s="8">
        <v>111000</v>
      </c>
      <c r="E346" s="8">
        <v>46000</v>
      </c>
      <c r="F346" s="10">
        <v>8000</v>
      </c>
      <c r="G346" s="8">
        <v>12000</v>
      </c>
      <c r="H346" s="8">
        <v>37000</v>
      </c>
      <c r="I346" s="8">
        <v>9000</v>
      </c>
      <c r="J346" s="9">
        <v>41.114194583100598</v>
      </c>
      <c r="K346" s="11">
        <v>6.7981547222172196</v>
      </c>
      <c r="L346" s="9">
        <v>10.523849854936699</v>
      </c>
      <c r="M346" s="9">
        <v>33.509631845458003</v>
      </c>
      <c r="N346" s="9">
        <v>8.0541689942875703</v>
      </c>
      <c r="O346" s="8" t="s">
        <v>682</v>
      </c>
    </row>
    <row r="347" spans="1:15" x14ac:dyDescent="0.2">
      <c r="A347" s="12" t="s">
        <v>505</v>
      </c>
      <c r="B347" s="8">
        <v>134000</v>
      </c>
      <c r="C347" s="8">
        <v>21000</v>
      </c>
      <c r="D347" s="8">
        <v>113000</v>
      </c>
      <c r="E347" s="8">
        <v>45000</v>
      </c>
      <c r="F347" s="10">
        <v>8000</v>
      </c>
      <c r="G347" s="8">
        <v>11000</v>
      </c>
      <c r="H347" s="8">
        <v>36000</v>
      </c>
      <c r="I347" s="8">
        <v>11000</v>
      </c>
      <c r="J347" s="9">
        <v>40.148606591535803</v>
      </c>
      <c r="K347" s="11">
        <v>7.4507230827887696</v>
      </c>
      <c r="L347" s="9">
        <v>9.9316374211968306</v>
      </c>
      <c r="M347" s="9">
        <v>32.2971067821708</v>
      </c>
      <c r="N347" s="9">
        <v>10.1719261223078</v>
      </c>
      <c r="O347" s="8" t="s">
        <v>682</v>
      </c>
    </row>
    <row r="348" spans="1:15" x14ac:dyDescent="0.2">
      <c r="A348" s="12" t="s">
        <v>506</v>
      </c>
      <c r="B348" s="8">
        <v>136000</v>
      </c>
      <c r="C348" s="8">
        <v>22000</v>
      </c>
      <c r="D348" s="8">
        <v>113000</v>
      </c>
      <c r="E348" s="8">
        <v>45000</v>
      </c>
      <c r="F348" s="10">
        <v>9000</v>
      </c>
      <c r="G348" s="8">
        <v>11000</v>
      </c>
      <c r="H348" s="8">
        <v>35000</v>
      </c>
      <c r="I348" s="8">
        <v>13000</v>
      </c>
      <c r="J348" s="9">
        <v>40.0848309553623</v>
      </c>
      <c r="K348" s="11">
        <v>7.9487134265709596</v>
      </c>
      <c r="L348" s="9">
        <v>9.8754872048112006</v>
      </c>
      <c r="M348" s="9">
        <v>30.966825981905099</v>
      </c>
      <c r="N348" s="9">
        <v>11.1241424313504</v>
      </c>
      <c r="O348" s="8" t="s">
        <v>682</v>
      </c>
    </row>
    <row r="349" spans="1:15" x14ac:dyDescent="0.2">
      <c r="A349" s="12" t="s">
        <v>507</v>
      </c>
      <c r="B349" s="8">
        <v>136000</v>
      </c>
      <c r="C349" s="8">
        <v>23000</v>
      </c>
      <c r="D349" s="8">
        <v>113000</v>
      </c>
      <c r="E349" s="8">
        <v>45000</v>
      </c>
      <c r="F349" s="10">
        <v>9000</v>
      </c>
      <c r="G349" s="8">
        <v>12000</v>
      </c>
      <c r="H349" s="8">
        <v>35000</v>
      </c>
      <c r="I349" s="8">
        <v>12000</v>
      </c>
      <c r="J349" s="9">
        <v>39.421366954213703</v>
      </c>
      <c r="K349" s="11">
        <v>8.1176730811767293</v>
      </c>
      <c r="L349" s="9">
        <v>10.4083167440832</v>
      </c>
      <c r="M349" s="9">
        <v>31.060384870603801</v>
      </c>
      <c r="N349" s="9">
        <v>10.992258349922601</v>
      </c>
      <c r="O349" s="8" t="s">
        <v>682</v>
      </c>
    </row>
    <row r="350" spans="1:15" x14ac:dyDescent="0.2">
      <c r="A350" s="12" t="s">
        <v>508</v>
      </c>
      <c r="B350" s="8">
        <v>133000</v>
      </c>
      <c r="C350" s="8">
        <v>23000</v>
      </c>
      <c r="D350" s="8">
        <v>110000</v>
      </c>
      <c r="E350" s="8">
        <v>47000</v>
      </c>
      <c r="F350" s="10">
        <v>9000</v>
      </c>
      <c r="G350" s="8">
        <v>12000</v>
      </c>
      <c r="H350" s="8">
        <v>35000</v>
      </c>
      <c r="I350" s="8">
        <v>8000</v>
      </c>
      <c r="J350" s="9">
        <v>43.080247698258503</v>
      </c>
      <c r="K350" s="11">
        <v>7.7669021373962597</v>
      </c>
      <c r="L350" s="9">
        <v>10.651569905751201</v>
      </c>
      <c r="M350" s="9">
        <v>31.479833657181199</v>
      </c>
      <c r="N350" s="9">
        <v>7.0214466014128201</v>
      </c>
      <c r="O350" s="8" t="s">
        <v>682</v>
      </c>
    </row>
    <row r="351" spans="1:15" x14ac:dyDescent="0.2">
      <c r="A351" s="12" t="s">
        <v>509</v>
      </c>
      <c r="B351" s="8">
        <v>136000</v>
      </c>
      <c r="C351" s="8">
        <v>21000</v>
      </c>
      <c r="D351" s="8">
        <v>114000</v>
      </c>
      <c r="E351" s="8">
        <v>51000</v>
      </c>
      <c r="F351" s="10">
        <v>8000</v>
      </c>
      <c r="G351" s="8">
        <v>11000</v>
      </c>
      <c r="H351" s="8">
        <v>34000</v>
      </c>
      <c r="I351" s="10">
        <v>10000</v>
      </c>
      <c r="J351" s="9">
        <v>44.603851396218502</v>
      </c>
      <c r="K351" s="11">
        <v>6.6910145737951296</v>
      </c>
      <c r="L351" s="9">
        <v>9.4589871736623206</v>
      </c>
      <c r="M351" s="9">
        <v>30.0912172788593</v>
      </c>
      <c r="N351" s="11">
        <v>9.1549295774647899</v>
      </c>
      <c r="O351" s="8" t="s">
        <v>681</v>
      </c>
    </row>
    <row r="352" spans="1:15" x14ac:dyDescent="0.2">
      <c r="A352" s="12" t="s">
        <v>510</v>
      </c>
      <c r="B352" s="8">
        <v>137000</v>
      </c>
      <c r="C352" s="8">
        <v>22000</v>
      </c>
      <c r="D352" s="8">
        <v>115000</v>
      </c>
      <c r="E352" s="8">
        <v>56000</v>
      </c>
      <c r="F352" s="10">
        <v>7000</v>
      </c>
      <c r="G352" s="8">
        <v>12000</v>
      </c>
      <c r="H352" s="8">
        <v>32000</v>
      </c>
      <c r="I352" s="10">
        <v>9000</v>
      </c>
      <c r="J352" s="9">
        <v>48.372218031749298</v>
      </c>
      <c r="K352" s="11">
        <v>5.9996011825803501</v>
      </c>
      <c r="L352" s="9">
        <v>10.5383168170902</v>
      </c>
      <c r="M352" s="9">
        <v>27.4221655785887</v>
      </c>
      <c r="N352" s="11">
        <v>7.6676983899914202</v>
      </c>
      <c r="O352" s="8" t="s">
        <v>681</v>
      </c>
    </row>
    <row r="353" spans="1:15" x14ac:dyDescent="0.2">
      <c r="A353" s="12" t="s">
        <v>511</v>
      </c>
      <c r="B353" s="8">
        <v>136000</v>
      </c>
      <c r="C353" s="8">
        <v>22000</v>
      </c>
      <c r="D353" s="8">
        <v>113000</v>
      </c>
      <c r="E353" s="8">
        <v>50000</v>
      </c>
      <c r="F353" s="10">
        <v>5000</v>
      </c>
      <c r="G353" s="8">
        <v>15000</v>
      </c>
      <c r="H353" s="8">
        <v>33000</v>
      </c>
      <c r="I353" s="10">
        <v>11000</v>
      </c>
      <c r="J353" s="9">
        <v>43.942280553203503</v>
      </c>
      <c r="K353" s="11">
        <v>4.8043677674287304</v>
      </c>
      <c r="L353" s="9">
        <v>12.809589331075401</v>
      </c>
      <c r="M353" s="9">
        <v>29.140206040079001</v>
      </c>
      <c r="N353" s="11">
        <v>9.3035563082133805</v>
      </c>
      <c r="O353" s="8" t="s">
        <v>681</v>
      </c>
    </row>
    <row r="354" spans="1:15" x14ac:dyDescent="0.2">
      <c r="A354" s="12" t="s">
        <v>512</v>
      </c>
      <c r="B354" s="8">
        <v>128000</v>
      </c>
      <c r="C354" s="8">
        <v>19000</v>
      </c>
      <c r="D354" s="8">
        <v>109000</v>
      </c>
      <c r="E354" s="8">
        <v>48000</v>
      </c>
      <c r="F354" s="10">
        <v>5000</v>
      </c>
      <c r="G354" s="8">
        <v>15000</v>
      </c>
      <c r="H354" s="8">
        <v>34000</v>
      </c>
      <c r="I354" s="10">
        <v>6000</v>
      </c>
      <c r="J354" s="9">
        <v>44.254143646408799</v>
      </c>
      <c r="K354" s="11">
        <v>4.9438305709023904</v>
      </c>
      <c r="L354" s="9">
        <v>13.775322283609601</v>
      </c>
      <c r="M354" s="9">
        <v>31.745856353591201</v>
      </c>
      <c r="N354" s="11">
        <v>5.2808471454880301</v>
      </c>
      <c r="O354" s="8" t="s">
        <v>681</v>
      </c>
    </row>
    <row r="355" spans="1:15" x14ac:dyDescent="0.2">
      <c r="A355" s="12" t="s">
        <v>513</v>
      </c>
      <c r="B355" s="8">
        <v>136000</v>
      </c>
      <c r="C355" s="8">
        <v>21000</v>
      </c>
      <c r="D355" s="8">
        <v>115000</v>
      </c>
      <c r="E355" s="8">
        <v>50000</v>
      </c>
      <c r="F355" s="10">
        <v>5000</v>
      </c>
      <c r="G355" s="8">
        <v>15000</v>
      </c>
      <c r="H355" s="8">
        <v>39000</v>
      </c>
      <c r="I355" s="10">
        <v>7000</v>
      </c>
      <c r="J355" s="9">
        <v>43.628924370623899</v>
      </c>
      <c r="K355" s="11">
        <v>4.2036589815313503</v>
      </c>
      <c r="L355" s="9">
        <v>12.784717758048499</v>
      </c>
      <c r="M355" s="9">
        <v>33.712667442708998</v>
      </c>
      <c r="N355" s="11">
        <v>5.6700314470872302</v>
      </c>
      <c r="O355" s="8" t="s">
        <v>681</v>
      </c>
    </row>
    <row r="356" spans="1:15" x14ac:dyDescent="0.2">
      <c r="A356" s="12" t="s">
        <v>514</v>
      </c>
      <c r="B356" s="8">
        <v>132000</v>
      </c>
      <c r="C356" s="8">
        <v>22000</v>
      </c>
      <c r="D356" s="8">
        <v>110000</v>
      </c>
      <c r="E356" s="8">
        <v>46000</v>
      </c>
      <c r="F356" s="10">
        <v>5000</v>
      </c>
      <c r="G356" s="8">
        <v>15000</v>
      </c>
      <c r="H356" s="8">
        <v>38000</v>
      </c>
      <c r="I356" s="10">
        <v>7000</v>
      </c>
      <c r="J356" s="9">
        <v>41.704203519649901</v>
      </c>
      <c r="K356" s="11">
        <v>4.5554846357253602</v>
      </c>
      <c r="L356" s="9">
        <v>13.535150907267299</v>
      </c>
      <c r="M356" s="9">
        <v>34.272818455366099</v>
      </c>
      <c r="N356" s="11">
        <v>5.9323424819914301</v>
      </c>
      <c r="O356" s="8" t="s">
        <v>681</v>
      </c>
    </row>
    <row r="357" spans="1:15" x14ac:dyDescent="0.2">
      <c r="A357" s="8"/>
      <c r="B357" s="8"/>
      <c r="C357" s="8"/>
      <c r="D357" s="8"/>
      <c r="E357" s="8"/>
      <c r="F357" s="8"/>
      <c r="G357" s="8"/>
      <c r="H357" s="8"/>
      <c r="I357" s="8"/>
      <c r="J357" s="9"/>
      <c r="K357" s="9"/>
      <c r="L357" s="9"/>
      <c r="M357" s="9"/>
      <c r="N357" s="9"/>
      <c r="O357"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57"/>
  <sheetViews>
    <sheetView workbookViewId="0"/>
  </sheetViews>
  <sheetFormatPr defaultColWidth="10.88671875" defaultRowHeight="15" x14ac:dyDescent="0.2"/>
  <cols>
    <col min="1" max="1" width="21.77734375" customWidth="1"/>
    <col min="2" max="14" width="12.77734375" customWidth="1"/>
    <col min="15" max="15" width="70.77734375" customWidth="1"/>
  </cols>
  <sheetData>
    <row r="1" spans="1:15" ht="19.5" x14ac:dyDescent="0.3">
      <c r="A1" s="2" t="s">
        <v>683</v>
      </c>
    </row>
    <row r="2" spans="1:15" x14ac:dyDescent="0.2">
      <c r="A2" t="s">
        <v>134</v>
      </c>
    </row>
    <row r="3" spans="1:15" ht="30" customHeight="1" x14ac:dyDescent="0.25">
      <c r="A3" s="3" t="s">
        <v>21</v>
      </c>
    </row>
    <row r="4" spans="1:15" x14ac:dyDescent="0.2">
      <c r="A4" t="s">
        <v>135</v>
      </c>
    </row>
    <row r="5" spans="1:15" x14ac:dyDescent="0.2">
      <c r="A5" t="s">
        <v>539</v>
      </c>
    </row>
    <row r="6" spans="1:15" x14ac:dyDescent="0.2">
      <c r="A6" t="s">
        <v>658</v>
      </c>
    </row>
    <row r="7" spans="1:15" x14ac:dyDescent="0.2">
      <c r="A7" t="s">
        <v>684</v>
      </c>
    </row>
    <row r="8" spans="1:15" ht="70.150000000000006" customHeight="1" x14ac:dyDescent="0.25">
      <c r="A8" s="5" t="s">
        <v>137</v>
      </c>
      <c r="B8" s="6" t="s">
        <v>685</v>
      </c>
      <c r="C8" s="6" t="s">
        <v>654</v>
      </c>
      <c r="D8" s="6" t="s">
        <v>653</v>
      </c>
      <c r="E8" s="6" t="s">
        <v>686</v>
      </c>
      <c r="F8" s="6" t="s">
        <v>687</v>
      </c>
      <c r="G8" s="6" t="s">
        <v>688</v>
      </c>
      <c r="H8" s="6" t="s">
        <v>689</v>
      </c>
      <c r="I8" s="6" t="s">
        <v>690</v>
      </c>
      <c r="J8" s="6" t="s">
        <v>691</v>
      </c>
      <c r="K8" s="6" t="s">
        <v>692</v>
      </c>
      <c r="L8" s="6" t="s">
        <v>693</v>
      </c>
      <c r="M8" s="6" t="s">
        <v>694</v>
      </c>
      <c r="N8" s="6" t="s">
        <v>695</v>
      </c>
      <c r="O8" s="6" t="s">
        <v>165</v>
      </c>
    </row>
    <row r="9" spans="1:15" x14ac:dyDescent="0.2">
      <c r="A9" s="12" t="s">
        <v>166</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
      <c r="A10" s="12" t="s">
        <v>167</v>
      </c>
      <c r="B10" s="8" t="s">
        <v>603</v>
      </c>
      <c r="C10" s="8" t="s">
        <v>603</v>
      </c>
      <c r="D10" s="8" t="s">
        <v>603</v>
      </c>
      <c r="E10" s="8" t="s">
        <v>603</v>
      </c>
      <c r="F10" s="8" t="s">
        <v>603</v>
      </c>
      <c r="G10" s="8" t="s">
        <v>603</v>
      </c>
      <c r="H10" s="8" t="s">
        <v>603</v>
      </c>
      <c r="I10" s="8" t="s">
        <v>603</v>
      </c>
      <c r="J10" s="9" t="s">
        <v>603</v>
      </c>
      <c r="K10" s="9" t="s">
        <v>603</v>
      </c>
      <c r="L10" s="9" t="s">
        <v>603</v>
      </c>
      <c r="M10" s="9" t="s">
        <v>603</v>
      </c>
      <c r="N10" s="9" t="s">
        <v>603</v>
      </c>
      <c r="O10" s="8"/>
    </row>
    <row r="11" spans="1:15" x14ac:dyDescent="0.2">
      <c r="A11" s="12" t="s">
        <v>168</v>
      </c>
      <c r="B11" s="8" t="s">
        <v>603</v>
      </c>
      <c r="C11" s="8" t="s">
        <v>603</v>
      </c>
      <c r="D11" s="8" t="s">
        <v>603</v>
      </c>
      <c r="E11" s="8" t="s">
        <v>603</v>
      </c>
      <c r="F11" s="8" t="s">
        <v>603</v>
      </c>
      <c r="G11" s="8" t="s">
        <v>603</v>
      </c>
      <c r="H11" s="8" t="s">
        <v>603</v>
      </c>
      <c r="I11" s="8" t="s">
        <v>603</v>
      </c>
      <c r="J11" s="9" t="s">
        <v>603</v>
      </c>
      <c r="K11" s="9" t="s">
        <v>603</v>
      </c>
      <c r="L11" s="9" t="s">
        <v>603</v>
      </c>
      <c r="M11" s="9" t="s">
        <v>603</v>
      </c>
      <c r="N11" s="9" t="s">
        <v>603</v>
      </c>
      <c r="O11" s="8"/>
    </row>
    <row r="12" spans="1:15" x14ac:dyDescent="0.2">
      <c r="A12" s="12" t="s">
        <v>169</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
      <c r="A13" s="12" t="s">
        <v>170</v>
      </c>
      <c r="B13" s="8" t="s">
        <v>603</v>
      </c>
      <c r="C13" s="8" t="s">
        <v>603</v>
      </c>
      <c r="D13" s="8" t="s">
        <v>603</v>
      </c>
      <c r="E13" s="8" t="s">
        <v>603</v>
      </c>
      <c r="F13" s="8" t="s">
        <v>603</v>
      </c>
      <c r="G13" s="8" t="s">
        <v>603</v>
      </c>
      <c r="H13" s="8" t="s">
        <v>603</v>
      </c>
      <c r="I13" s="8" t="s">
        <v>603</v>
      </c>
      <c r="J13" s="9" t="s">
        <v>603</v>
      </c>
      <c r="K13" s="9" t="s">
        <v>603</v>
      </c>
      <c r="L13" s="9" t="s">
        <v>603</v>
      </c>
      <c r="M13" s="9" t="s">
        <v>603</v>
      </c>
      <c r="N13" s="9" t="s">
        <v>603</v>
      </c>
      <c r="O13" s="8"/>
    </row>
    <row r="14" spans="1:15" x14ac:dyDescent="0.2">
      <c r="A14" s="12" t="s">
        <v>171</v>
      </c>
      <c r="B14" s="8" t="s">
        <v>603</v>
      </c>
      <c r="C14" s="8" t="s">
        <v>603</v>
      </c>
      <c r="D14" s="8" t="s">
        <v>603</v>
      </c>
      <c r="E14" s="8" t="s">
        <v>603</v>
      </c>
      <c r="F14" s="8" t="s">
        <v>603</v>
      </c>
      <c r="G14" s="8" t="s">
        <v>603</v>
      </c>
      <c r="H14" s="8" t="s">
        <v>603</v>
      </c>
      <c r="I14" s="8" t="s">
        <v>603</v>
      </c>
      <c r="J14" s="9" t="s">
        <v>603</v>
      </c>
      <c r="K14" s="9" t="s">
        <v>603</v>
      </c>
      <c r="L14" s="9" t="s">
        <v>603</v>
      </c>
      <c r="M14" s="9" t="s">
        <v>603</v>
      </c>
      <c r="N14" s="9" t="s">
        <v>603</v>
      </c>
      <c r="O14" s="8"/>
    </row>
    <row r="15" spans="1:15" x14ac:dyDescent="0.2">
      <c r="A15" s="12" t="s">
        <v>172</v>
      </c>
      <c r="B15" s="8">
        <v>206000</v>
      </c>
      <c r="C15" s="8">
        <v>45000</v>
      </c>
      <c r="D15" s="8">
        <v>161000</v>
      </c>
      <c r="E15" s="8">
        <v>36000</v>
      </c>
      <c r="F15" s="8">
        <v>78000</v>
      </c>
      <c r="G15" s="8">
        <v>12000</v>
      </c>
      <c r="H15" s="8">
        <v>28000</v>
      </c>
      <c r="I15" s="8" t="s">
        <v>571</v>
      </c>
      <c r="J15" s="9">
        <v>22.4</v>
      </c>
      <c r="K15" s="9">
        <v>48.4</v>
      </c>
      <c r="L15" s="9">
        <v>7.5</v>
      </c>
      <c r="M15" s="9">
        <v>17.3</v>
      </c>
      <c r="N15" s="9" t="s">
        <v>571</v>
      </c>
      <c r="O15" s="8"/>
    </row>
    <row r="16" spans="1:15" x14ac:dyDescent="0.2">
      <c r="A16" s="12" t="s">
        <v>173</v>
      </c>
      <c r="B16" s="8" t="s">
        <v>603</v>
      </c>
      <c r="C16" s="8" t="s">
        <v>603</v>
      </c>
      <c r="D16" s="8" t="s">
        <v>603</v>
      </c>
      <c r="E16" s="8" t="s">
        <v>603</v>
      </c>
      <c r="F16" s="8" t="s">
        <v>603</v>
      </c>
      <c r="G16" s="8" t="s">
        <v>603</v>
      </c>
      <c r="H16" s="8" t="s">
        <v>603</v>
      </c>
      <c r="I16" s="8" t="s">
        <v>603</v>
      </c>
      <c r="J16" s="9" t="s">
        <v>603</v>
      </c>
      <c r="K16" s="9" t="s">
        <v>603</v>
      </c>
      <c r="L16" s="9" t="s">
        <v>603</v>
      </c>
      <c r="M16" s="9" t="s">
        <v>603</v>
      </c>
      <c r="N16" s="9" t="s">
        <v>603</v>
      </c>
      <c r="O16" s="8"/>
    </row>
    <row r="17" spans="1:15" x14ac:dyDescent="0.2">
      <c r="A17" s="12" t="s">
        <v>174</v>
      </c>
      <c r="B17" s="8" t="s">
        <v>603</v>
      </c>
      <c r="C17" s="8" t="s">
        <v>603</v>
      </c>
      <c r="D17" s="8" t="s">
        <v>603</v>
      </c>
      <c r="E17" s="8" t="s">
        <v>603</v>
      </c>
      <c r="F17" s="8" t="s">
        <v>603</v>
      </c>
      <c r="G17" s="8" t="s">
        <v>603</v>
      </c>
      <c r="H17" s="8" t="s">
        <v>603</v>
      </c>
      <c r="I17" s="8" t="s">
        <v>603</v>
      </c>
      <c r="J17" s="9" t="s">
        <v>603</v>
      </c>
      <c r="K17" s="9" t="s">
        <v>603</v>
      </c>
      <c r="L17" s="9" t="s">
        <v>603</v>
      </c>
      <c r="M17" s="9" t="s">
        <v>603</v>
      </c>
      <c r="N17" s="9" t="s">
        <v>603</v>
      </c>
      <c r="O17" s="8"/>
    </row>
    <row r="18" spans="1:15" x14ac:dyDescent="0.2">
      <c r="A18" s="12" t="s">
        <v>175</v>
      </c>
      <c r="B18" s="8">
        <v>200000</v>
      </c>
      <c r="C18" s="8">
        <v>39000</v>
      </c>
      <c r="D18" s="8">
        <v>161000</v>
      </c>
      <c r="E18" s="8">
        <v>38000</v>
      </c>
      <c r="F18" s="8">
        <v>73000</v>
      </c>
      <c r="G18" s="8">
        <v>12000</v>
      </c>
      <c r="H18" s="8">
        <v>31000</v>
      </c>
      <c r="I18" s="8" t="s">
        <v>571</v>
      </c>
      <c r="J18" s="9">
        <v>23.8</v>
      </c>
      <c r="K18" s="9">
        <v>45.4</v>
      </c>
      <c r="L18" s="9">
        <v>7.4</v>
      </c>
      <c r="M18" s="9">
        <v>19.2</v>
      </c>
      <c r="N18" s="9" t="s">
        <v>571</v>
      </c>
      <c r="O18" s="8"/>
    </row>
    <row r="19" spans="1:15" x14ac:dyDescent="0.2">
      <c r="A19" s="12" t="s">
        <v>176</v>
      </c>
      <c r="B19" s="8" t="s">
        <v>603</v>
      </c>
      <c r="C19" s="8" t="s">
        <v>603</v>
      </c>
      <c r="D19" s="8" t="s">
        <v>603</v>
      </c>
      <c r="E19" s="8" t="s">
        <v>603</v>
      </c>
      <c r="F19" s="8" t="s">
        <v>603</v>
      </c>
      <c r="G19" s="8" t="s">
        <v>603</v>
      </c>
      <c r="H19" s="8" t="s">
        <v>603</v>
      </c>
      <c r="I19" s="8" t="s">
        <v>603</v>
      </c>
      <c r="J19" s="9" t="s">
        <v>603</v>
      </c>
      <c r="K19" s="9" t="s">
        <v>603</v>
      </c>
      <c r="L19" s="9" t="s">
        <v>603</v>
      </c>
      <c r="M19" s="9" t="s">
        <v>603</v>
      </c>
      <c r="N19" s="9" t="s">
        <v>603</v>
      </c>
      <c r="O19" s="8"/>
    </row>
    <row r="20" spans="1:15" x14ac:dyDescent="0.2">
      <c r="A20" s="12" t="s">
        <v>177</v>
      </c>
      <c r="B20" s="8" t="s">
        <v>603</v>
      </c>
      <c r="C20" s="8" t="s">
        <v>603</v>
      </c>
      <c r="D20" s="8" t="s">
        <v>603</v>
      </c>
      <c r="E20" s="8" t="s">
        <v>603</v>
      </c>
      <c r="F20" s="8" t="s">
        <v>603</v>
      </c>
      <c r="G20" s="8" t="s">
        <v>603</v>
      </c>
      <c r="H20" s="8" t="s">
        <v>603</v>
      </c>
      <c r="I20" s="8" t="s">
        <v>603</v>
      </c>
      <c r="J20" s="9" t="s">
        <v>603</v>
      </c>
      <c r="K20" s="9" t="s">
        <v>603</v>
      </c>
      <c r="L20" s="9" t="s">
        <v>603</v>
      </c>
      <c r="M20" s="9" t="s">
        <v>603</v>
      </c>
      <c r="N20" s="9" t="s">
        <v>603</v>
      </c>
      <c r="O20" s="8"/>
    </row>
    <row r="21" spans="1:15" x14ac:dyDescent="0.2">
      <c r="A21" s="12" t="s">
        <v>178</v>
      </c>
      <c r="B21" s="8">
        <v>205000</v>
      </c>
      <c r="C21" s="8">
        <v>38000</v>
      </c>
      <c r="D21" s="8">
        <v>167000</v>
      </c>
      <c r="E21" s="8">
        <v>38000</v>
      </c>
      <c r="F21" s="8">
        <v>74000</v>
      </c>
      <c r="G21" s="8">
        <v>14000</v>
      </c>
      <c r="H21" s="8">
        <v>34000</v>
      </c>
      <c r="I21" s="8" t="s">
        <v>571</v>
      </c>
      <c r="J21" s="9">
        <v>22.9</v>
      </c>
      <c r="K21" s="9">
        <v>44.3</v>
      </c>
      <c r="L21" s="9">
        <v>8.5</v>
      </c>
      <c r="M21" s="9">
        <v>20.6</v>
      </c>
      <c r="N21" s="9" t="s">
        <v>571</v>
      </c>
      <c r="O21" s="8"/>
    </row>
    <row r="22" spans="1:15" x14ac:dyDescent="0.2">
      <c r="A22" s="12" t="s">
        <v>179</v>
      </c>
      <c r="B22" s="8" t="s">
        <v>603</v>
      </c>
      <c r="C22" s="8" t="s">
        <v>603</v>
      </c>
      <c r="D22" s="8" t="s">
        <v>603</v>
      </c>
      <c r="E22" s="8" t="s">
        <v>603</v>
      </c>
      <c r="F22" s="8" t="s">
        <v>603</v>
      </c>
      <c r="G22" s="8" t="s">
        <v>603</v>
      </c>
      <c r="H22" s="8" t="s">
        <v>603</v>
      </c>
      <c r="I22" s="8" t="s">
        <v>603</v>
      </c>
      <c r="J22" s="9" t="s">
        <v>603</v>
      </c>
      <c r="K22" s="9" t="s">
        <v>603</v>
      </c>
      <c r="L22" s="9" t="s">
        <v>603</v>
      </c>
      <c r="M22" s="9" t="s">
        <v>603</v>
      </c>
      <c r="N22" s="9" t="s">
        <v>603</v>
      </c>
      <c r="O22" s="8"/>
    </row>
    <row r="23" spans="1:15" x14ac:dyDescent="0.2">
      <c r="A23" s="12" t="s">
        <v>180</v>
      </c>
      <c r="B23" s="8" t="s">
        <v>603</v>
      </c>
      <c r="C23" s="8" t="s">
        <v>603</v>
      </c>
      <c r="D23" s="8" t="s">
        <v>603</v>
      </c>
      <c r="E23" s="8" t="s">
        <v>603</v>
      </c>
      <c r="F23" s="8" t="s">
        <v>603</v>
      </c>
      <c r="G23" s="8" t="s">
        <v>603</v>
      </c>
      <c r="H23" s="8" t="s">
        <v>603</v>
      </c>
      <c r="I23" s="8" t="s">
        <v>603</v>
      </c>
      <c r="J23" s="9" t="s">
        <v>603</v>
      </c>
      <c r="K23" s="9" t="s">
        <v>603</v>
      </c>
      <c r="L23" s="9" t="s">
        <v>603</v>
      </c>
      <c r="M23" s="9" t="s">
        <v>603</v>
      </c>
      <c r="N23" s="9" t="s">
        <v>603</v>
      </c>
      <c r="O23" s="8"/>
    </row>
    <row r="24" spans="1:15" x14ac:dyDescent="0.2">
      <c r="A24" s="12" t="s">
        <v>181</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
      <c r="A25" s="12" t="s">
        <v>182</v>
      </c>
      <c r="B25" s="8" t="s">
        <v>603</v>
      </c>
      <c r="C25" s="8" t="s">
        <v>603</v>
      </c>
      <c r="D25" s="8" t="s">
        <v>603</v>
      </c>
      <c r="E25" s="8" t="s">
        <v>603</v>
      </c>
      <c r="F25" s="8" t="s">
        <v>603</v>
      </c>
      <c r="G25" s="8" t="s">
        <v>603</v>
      </c>
      <c r="H25" s="8" t="s">
        <v>603</v>
      </c>
      <c r="I25" s="8" t="s">
        <v>603</v>
      </c>
      <c r="J25" s="9" t="s">
        <v>603</v>
      </c>
      <c r="K25" s="9" t="s">
        <v>603</v>
      </c>
      <c r="L25" s="9" t="s">
        <v>603</v>
      </c>
      <c r="M25" s="9" t="s">
        <v>603</v>
      </c>
      <c r="N25" s="9" t="s">
        <v>603</v>
      </c>
      <c r="O25" s="8"/>
    </row>
    <row r="26" spans="1:15" x14ac:dyDescent="0.2">
      <c r="A26" s="12" t="s">
        <v>183</v>
      </c>
      <c r="B26" s="8" t="s">
        <v>603</v>
      </c>
      <c r="C26" s="8" t="s">
        <v>603</v>
      </c>
      <c r="D26" s="8" t="s">
        <v>603</v>
      </c>
      <c r="E26" s="8" t="s">
        <v>603</v>
      </c>
      <c r="F26" s="8" t="s">
        <v>603</v>
      </c>
      <c r="G26" s="8" t="s">
        <v>603</v>
      </c>
      <c r="H26" s="8" t="s">
        <v>603</v>
      </c>
      <c r="I26" s="8" t="s">
        <v>603</v>
      </c>
      <c r="J26" s="9" t="s">
        <v>603</v>
      </c>
      <c r="K26" s="9" t="s">
        <v>603</v>
      </c>
      <c r="L26" s="9" t="s">
        <v>603</v>
      </c>
      <c r="M26" s="9" t="s">
        <v>603</v>
      </c>
      <c r="N26" s="9" t="s">
        <v>603</v>
      </c>
      <c r="O26" s="8"/>
    </row>
    <row r="27" spans="1:15" x14ac:dyDescent="0.2">
      <c r="A27" s="12" t="s">
        <v>184</v>
      </c>
      <c r="B27" s="8">
        <v>201000</v>
      </c>
      <c r="C27" s="8">
        <v>43000</v>
      </c>
      <c r="D27" s="8">
        <v>158000</v>
      </c>
      <c r="E27" s="8">
        <v>38000</v>
      </c>
      <c r="F27" s="8">
        <v>70000</v>
      </c>
      <c r="G27" s="8">
        <v>16000</v>
      </c>
      <c r="H27" s="8">
        <v>27000</v>
      </c>
      <c r="I27" s="8" t="s">
        <v>571</v>
      </c>
      <c r="J27" s="9">
        <v>23.8</v>
      </c>
      <c r="K27" s="9">
        <v>44.2</v>
      </c>
      <c r="L27" s="9">
        <v>10.199999999999999</v>
      </c>
      <c r="M27" s="9">
        <v>17.2</v>
      </c>
      <c r="N27" s="9" t="s">
        <v>571</v>
      </c>
      <c r="O27" s="8"/>
    </row>
    <row r="28" spans="1:15" x14ac:dyDescent="0.2">
      <c r="A28" s="12" t="s">
        <v>185</v>
      </c>
      <c r="B28" s="8" t="s">
        <v>603</v>
      </c>
      <c r="C28" s="8" t="s">
        <v>603</v>
      </c>
      <c r="D28" s="8" t="s">
        <v>603</v>
      </c>
      <c r="E28" s="8" t="s">
        <v>603</v>
      </c>
      <c r="F28" s="8" t="s">
        <v>603</v>
      </c>
      <c r="G28" s="8" t="s">
        <v>603</v>
      </c>
      <c r="H28" s="8" t="s">
        <v>603</v>
      </c>
      <c r="I28" s="8" t="s">
        <v>603</v>
      </c>
      <c r="J28" s="9" t="s">
        <v>603</v>
      </c>
      <c r="K28" s="9" t="s">
        <v>603</v>
      </c>
      <c r="L28" s="9" t="s">
        <v>603</v>
      </c>
      <c r="M28" s="9" t="s">
        <v>603</v>
      </c>
      <c r="N28" s="9" t="s">
        <v>603</v>
      </c>
      <c r="O28" s="8"/>
    </row>
    <row r="29" spans="1:15" x14ac:dyDescent="0.2">
      <c r="A29" s="12" t="s">
        <v>186</v>
      </c>
      <c r="B29" s="8" t="s">
        <v>603</v>
      </c>
      <c r="C29" s="8" t="s">
        <v>603</v>
      </c>
      <c r="D29" s="8" t="s">
        <v>603</v>
      </c>
      <c r="E29" s="8" t="s">
        <v>603</v>
      </c>
      <c r="F29" s="8" t="s">
        <v>603</v>
      </c>
      <c r="G29" s="8" t="s">
        <v>603</v>
      </c>
      <c r="H29" s="8" t="s">
        <v>603</v>
      </c>
      <c r="I29" s="8" t="s">
        <v>603</v>
      </c>
      <c r="J29" s="9" t="s">
        <v>603</v>
      </c>
      <c r="K29" s="9" t="s">
        <v>603</v>
      </c>
      <c r="L29" s="9" t="s">
        <v>603</v>
      </c>
      <c r="M29" s="9" t="s">
        <v>603</v>
      </c>
      <c r="N29" s="9" t="s">
        <v>603</v>
      </c>
      <c r="O29" s="8"/>
    </row>
    <row r="30" spans="1:15" x14ac:dyDescent="0.2">
      <c r="A30" s="12" t="s">
        <v>187</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
      <c r="A31" s="12" t="s">
        <v>188</v>
      </c>
      <c r="B31" s="8" t="s">
        <v>603</v>
      </c>
      <c r="C31" s="8" t="s">
        <v>603</v>
      </c>
      <c r="D31" s="8" t="s">
        <v>603</v>
      </c>
      <c r="E31" s="8" t="s">
        <v>603</v>
      </c>
      <c r="F31" s="8" t="s">
        <v>603</v>
      </c>
      <c r="G31" s="8" t="s">
        <v>603</v>
      </c>
      <c r="H31" s="8" t="s">
        <v>603</v>
      </c>
      <c r="I31" s="8" t="s">
        <v>603</v>
      </c>
      <c r="J31" s="9" t="s">
        <v>603</v>
      </c>
      <c r="K31" s="9" t="s">
        <v>603</v>
      </c>
      <c r="L31" s="9" t="s">
        <v>603</v>
      </c>
      <c r="M31" s="9" t="s">
        <v>603</v>
      </c>
      <c r="N31" s="9" t="s">
        <v>603</v>
      </c>
      <c r="O31" s="8"/>
    </row>
    <row r="32" spans="1:15" x14ac:dyDescent="0.2">
      <c r="A32" s="12" t="s">
        <v>189</v>
      </c>
      <c r="B32" s="8" t="s">
        <v>603</v>
      </c>
      <c r="C32" s="8" t="s">
        <v>603</v>
      </c>
      <c r="D32" s="8" t="s">
        <v>603</v>
      </c>
      <c r="E32" s="8" t="s">
        <v>603</v>
      </c>
      <c r="F32" s="8" t="s">
        <v>603</v>
      </c>
      <c r="G32" s="8" t="s">
        <v>603</v>
      </c>
      <c r="H32" s="8" t="s">
        <v>603</v>
      </c>
      <c r="I32" s="8" t="s">
        <v>603</v>
      </c>
      <c r="J32" s="9" t="s">
        <v>603</v>
      </c>
      <c r="K32" s="9" t="s">
        <v>603</v>
      </c>
      <c r="L32" s="9" t="s">
        <v>603</v>
      </c>
      <c r="M32" s="9" t="s">
        <v>603</v>
      </c>
      <c r="N32" s="9" t="s">
        <v>603</v>
      </c>
      <c r="O32" s="8"/>
    </row>
    <row r="33" spans="1:15" x14ac:dyDescent="0.2">
      <c r="A33" s="12" t="s">
        <v>190</v>
      </c>
      <c r="B33" s="8">
        <v>202000</v>
      </c>
      <c r="C33" s="8">
        <v>40000</v>
      </c>
      <c r="D33" s="8">
        <v>162000</v>
      </c>
      <c r="E33" s="8">
        <v>39000</v>
      </c>
      <c r="F33" s="8">
        <v>68000</v>
      </c>
      <c r="G33" s="8">
        <v>16000</v>
      </c>
      <c r="H33" s="8">
        <v>31000</v>
      </c>
      <c r="I33" s="8" t="s">
        <v>571</v>
      </c>
      <c r="J33" s="9">
        <v>24.1</v>
      </c>
      <c r="K33" s="9">
        <v>42.1</v>
      </c>
      <c r="L33" s="9">
        <v>10</v>
      </c>
      <c r="M33" s="9">
        <v>19.100000000000001</v>
      </c>
      <c r="N33" s="9" t="s">
        <v>571</v>
      </c>
      <c r="O33" s="8"/>
    </row>
    <row r="34" spans="1:15" x14ac:dyDescent="0.2">
      <c r="A34" s="12" t="s">
        <v>191</v>
      </c>
      <c r="B34" s="8" t="s">
        <v>603</v>
      </c>
      <c r="C34" s="8" t="s">
        <v>603</v>
      </c>
      <c r="D34" s="8" t="s">
        <v>603</v>
      </c>
      <c r="E34" s="8" t="s">
        <v>603</v>
      </c>
      <c r="F34" s="8" t="s">
        <v>603</v>
      </c>
      <c r="G34" s="8" t="s">
        <v>603</v>
      </c>
      <c r="H34" s="8" t="s">
        <v>603</v>
      </c>
      <c r="I34" s="8" t="s">
        <v>603</v>
      </c>
      <c r="J34" s="9" t="s">
        <v>603</v>
      </c>
      <c r="K34" s="9" t="s">
        <v>603</v>
      </c>
      <c r="L34" s="9" t="s">
        <v>603</v>
      </c>
      <c r="M34" s="9" t="s">
        <v>603</v>
      </c>
      <c r="N34" s="9" t="s">
        <v>603</v>
      </c>
      <c r="O34" s="8"/>
    </row>
    <row r="35" spans="1:15" x14ac:dyDescent="0.2">
      <c r="A35" s="12" t="s">
        <v>192</v>
      </c>
      <c r="B35" s="8" t="s">
        <v>603</v>
      </c>
      <c r="C35" s="8" t="s">
        <v>603</v>
      </c>
      <c r="D35" s="8" t="s">
        <v>603</v>
      </c>
      <c r="E35" s="8" t="s">
        <v>603</v>
      </c>
      <c r="F35" s="8" t="s">
        <v>603</v>
      </c>
      <c r="G35" s="8" t="s">
        <v>603</v>
      </c>
      <c r="H35" s="8" t="s">
        <v>603</v>
      </c>
      <c r="I35" s="8" t="s">
        <v>603</v>
      </c>
      <c r="J35" s="9" t="s">
        <v>603</v>
      </c>
      <c r="K35" s="9" t="s">
        <v>603</v>
      </c>
      <c r="L35" s="9" t="s">
        <v>603</v>
      </c>
      <c r="M35" s="9" t="s">
        <v>603</v>
      </c>
      <c r="N35" s="9" t="s">
        <v>603</v>
      </c>
      <c r="O35" s="8"/>
    </row>
    <row r="36" spans="1:15" x14ac:dyDescent="0.2">
      <c r="A36" s="12" t="s">
        <v>193</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
      <c r="A37" s="12" t="s">
        <v>194</v>
      </c>
      <c r="B37" s="8" t="s">
        <v>603</v>
      </c>
      <c r="C37" s="8" t="s">
        <v>603</v>
      </c>
      <c r="D37" s="8" t="s">
        <v>603</v>
      </c>
      <c r="E37" s="8" t="s">
        <v>603</v>
      </c>
      <c r="F37" s="8" t="s">
        <v>603</v>
      </c>
      <c r="G37" s="8" t="s">
        <v>603</v>
      </c>
      <c r="H37" s="8" t="s">
        <v>603</v>
      </c>
      <c r="I37" s="8" t="s">
        <v>603</v>
      </c>
      <c r="J37" s="9" t="s">
        <v>603</v>
      </c>
      <c r="K37" s="9" t="s">
        <v>603</v>
      </c>
      <c r="L37" s="9" t="s">
        <v>603</v>
      </c>
      <c r="M37" s="9" t="s">
        <v>603</v>
      </c>
      <c r="N37" s="9" t="s">
        <v>603</v>
      </c>
      <c r="O37" s="8"/>
    </row>
    <row r="38" spans="1:15" x14ac:dyDescent="0.2">
      <c r="A38" s="12" t="s">
        <v>195</v>
      </c>
      <c r="B38" s="8" t="s">
        <v>603</v>
      </c>
      <c r="C38" s="8" t="s">
        <v>603</v>
      </c>
      <c r="D38" s="8" t="s">
        <v>603</v>
      </c>
      <c r="E38" s="8" t="s">
        <v>603</v>
      </c>
      <c r="F38" s="8" t="s">
        <v>603</v>
      </c>
      <c r="G38" s="8" t="s">
        <v>603</v>
      </c>
      <c r="H38" s="8" t="s">
        <v>603</v>
      </c>
      <c r="I38" s="8" t="s">
        <v>603</v>
      </c>
      <c r="J38" s="9" t="s">
        <v>603</v>
      </c>
      <c r="K38" s="9" t="s">
        <v>603</v>
      </c>
      <c r="L38" s="9" t="s">
        <v>603</v>
      </c>
      <c r="M38" s="9" t="s">
        <v>603</v>
      </c>
      <c r="N38" s="9" t="s">
        <v>603</v>
      </c>
      <c r="O38" s="8"/>
    </row>
    <row r="39" spans="1:15" x14ac:dyDescent="0.2">
      <c r="A39" s="12" t="s">
        <v>196</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
      <c r="A40" s="12" t="s">
        <v>197</v>
      </c>
      <c r="B40" s="8" t="s">
        <v>603</v>
      </c>
      <c r="C40" s="8" t="s">
        <v>603</v>
      </c>
      <c r="D40" s="8" t="s">
        <v>603</v>
      </c>
      <c r="E40" s="8" t="s">
        <v>603</v>
      </c>
      <c r="F40" s="8" t="s">
        <v>603</v>
      </c>
      <c r="G40" s="8" t="s">
        <v>603</v>
      </c>
      <c r="H40" s="8" t="s">
        <v>603</v>
      </c>
      <c r="I40" s="8" t="s">
        <v>603</v>
      </c>
      <c r="J40" s="9" t="s">
        <v>603</v>
      </c>
      <c r="K40" s="9" t="s">
        <v>603</v>
      </c>
      <c r="L40" s="9" t="s">
        <v>603</v>
      </c>
      <c r="M40" s="9" t="s">
        <v>603</v>
      </c>
      <c r="N40" s="9" t="s">
        <v>603</v>
      </c>
      <c r="O40" s="8"/>
    </row>
    <row r="41" spans="1:15" x14ac:dyDescent="0.2">
      <c r="A41" s="12" t="s">
        <v>198</v>
      </c>
      <c r="B41" s="8" t="s">
        <v>603</v>
      </c>
      <c r="C41" s="8" t="s">
        <v>603</v>
      </c>
      <c r="D41" s="8" t="s">
        <v>603</v>
      </c>
      <c r="E41" s="8" t="s">
        <v>603</v>
      </c>
      <c r="F41" s="8" t="s">
        <v>603</v>
      </c>
      <c r="G41" s="8" t="s">
        <v>603</v>
      </c>
      <c r="H41" s="8" t="s">
        <v>603</v>
      </c>
      <c r="I41" s="8" t="s">
        <v>603</v>
      </c>
      <c r="J41" s="9" t="s">
        <v>603</v>
      </c>
      <c r="K41" s="9" t="s">
        <v>603</v>
      </c>
      <c r="L41" s="9" t="s">
        <v>603</v>
      </c>
      <c r="M41" s="9" t="s">
        <v>603</v>
      </c>
      <c r="N41" s="9" t="s">
        <v>603</v>
      </c>
      <c r="O41" s="8"/>
    </row>
    <row r="42" spans="1:15" x14ac:dyDescent="0.2">
      <c r="A42" s="12" t="s">
        <v>199</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
      <c r="A43" s="12" t="s">
        <v>200</v>
      </c>
      <c r="B43" s="8" t="s">
        <v>603</v>
      </c>
      <c r="C43" s="8" t="s">
        <v>603</v>
      </c>
      <c r="D43" s="8" t="s">
        <v>603</v>
      </c>
      <c r="E43" s="8" t="s">
        <v>603</v>
      </c>
      <c r="F43" s="8" t="s">
        <v>603</v>
      </c>
      <c r="G43" s="8" t="s">
        <v>603</v>
      </c>
      <c r="H43" s="8" t="s">
        <v>603</v>
      </c>
      <c r="I43" s="8" t="s">
        <v>603</v>
      </c>
      <c r="J43" s="9" t="s">
        <v>603</v>
      </c>
      <c r="K43" s="9" t="s">
        <v>603</v>
      </c>
      <c r="L43" s="9" t="s">
        <v>603</v>
      </c>
      <c r="M43" s="9" t="s">
        <v>603</v>
      </c>
      <c r="N43" s="9" t="s">
        <v>603</v>
      </c>
      <c r="O43" s="8"/>
    </row>
    <row r="44" spans="1:15" x14ac:dyDescent="0.2">
      <c r="A44" s="12" t="s">
        <v>201</v>
      </c>
      <c r="B44" s="8" t="s">
        <v>603</v>
      </c>
      <c r="C44" s="8" t="s">
        <v>603</v>
      </c>
      <c r="D44" s="8" t="s">
        <v>603</v>
      </c>
      <c r="E44" s="8" t="s">
        <v>603</v>
      </c>
      <c r="F44" s="8" t="s">
        <v>603</v>
      </c>
      <c r="G44" s="8" t="s">
        <v>603</v>
      </c>
      <c r="H44" s="8" t="s">
        <v>603</v>
      </c>
      <c r="I44" s="8" t="s">
        <v>603</v>
      </c>
      <c r="J44" s="9" t="s">
        <v>603</v>
      </c>
      <c r="K44" s="9" t="s">
        <v>603</v>
      </c>
      <c r="L44" s="9" t="s">
        <v>603</v>
      </c>
      <c r="M44" s="9" t="s">
        <v>603</v>
      </c>
      <c r="N44" s="9" t="s">
        <v>603</v>
      </c>
      <c r="O44" s="8"/>
    </row>
    <row r="45" spans="1:15" x14ac:dyDescent="0.2">
      <c r="A45" s="12" t="s">
        <v>202</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
      <c r="A46" s="12" t="s">
        <v>203</v>
      </c>
      <c r="B46" s="8" t="s">
        <v>603</v>
      </c>
      <c r="C46" s="8" t="s">
        <v>603</v>
      </c>
      <c r="D46" s="8" t="s">
        <v>603</v>
      </c>
      <c r="E46" s="8" t="s">
        <v>603</v>
      </c>
      <c r="F46" s="8" t="s">
        <v>603</v>
      </c>
      <c r="G46" s="8" t="s">
        <v>603</v>
      </c>
      <c r="H46" s="8" t="s">
        <v>603</v>
      </c>
      <c r="I46" s="8" t="s">
        <v>603</v>
      </c>
      <c r="J46" s="9" t="s">
        <v>603</v>
      </c>
      <c r="K46" s="9" t="s">
        <v>603</v>
      </c>
      <c r="L46" s="9" t="s">
        <v>603</v>
      </c>
      <c r="M46" s="9" t="s">
        <v>603</v>
      </c>
      <c r="N46" s="9" t="s">
        <v>603</v>
      </c>
      <c r="O46" s="8"/>
    </row>
    <row r="47" spans="1:15" x14ac:dyDescent="0.2">
      <c r="A47" s="12" t="s">
        <v>204</v>
      </c>
      <c r="B47" s="8" t="s">
        <v>603</v>
      </c>
      <c r="C47" s="8" t="s">
        <v>603</v>
      </c>
      <c r="D47" s="8" t="s">
        <v>603</v>
      </c>
      <c r="E47" s="8" t="s">
        <v>603</v>
      </c>
      <c r="F47" s="8" t="s">
        <v>603</v>
      </c>
      <c r="G47" s="8" t="s">
        <v>603</v>
      </c>
      <c r="H47" s="8" t="s">
        <v>603</v>
      </c>
      <c r="I47" s="8" t="s">
        <v>603</v>
      </c>
      <c r="J47" s="9" t="s">
        <v>603</v>
      </c>
      <c r="K47" s="9" t="s">
        <v>603</v>
      </c>
      <c r="L47" s="9" t="s">
        <v>603</v>
      </c>
      <c r="M47" s="9" t="s">
        <v>603</v>
      </c>
      <c r="N47" s="9" t="s">
        <v>603</v>
      </c>
      <c r="O47" s="8"/>
    </row>
    <row r="48" spans="1:15" x14ac:dyDescent="0.2">
      <c r="A48" s="12" t="s">
        <v>205</v>
      </c>
      <c r="B48" s="8">
        <v>210000</v>
      </c>
      <c r="C48" s="8">
        <v>25000</v>
      </c>
      <c r="D48" s="8">
        <v>185000</v>
      </c>
      <c r="E48" s="8">
        <v>40000</v>
      </c>
      <c r="F48" s="8">
        <v>83000</v>
      </c>
      <c r="G48" s="8">
        <v>23000</v>
      </c>
      <c r="H48" s="8">
        <v>35000</v>
      </c>
      <c r="I48" s="8" t="s">
        <v>571</v>
      </c>
      <c r="J48" s="9">
        <v>21.7</v>
      </c>
      <c r="K48" s="9">
        <v>45</v>
      </c>
      <c r="L48" s="9">
        <v>12.2</v>
      </c>
      <c r="M48" s="9">
        <v>19</v>
      </c>
      <c r="N48" s="9" t="s">
        <v>571</v>
      </c>
      <c r="O48" s="8"/>
    </row>
    <row r="49" spans="1:15" x14ac:dyDescent="0.2">
      <c r="A49" s="12" t="s">
        <v>206</v>
      </c>
      <c r="B49" s="8" t="s">
        <v>603</v>
      </c>
      <c r="C49" s="8" t="s">
        <v>603</v>
      </c>
      <c r="D49" s="8" t="s">
        <v>603</v>
      </c>
      <c r="E49" s="8" t="s">
        <v>603</v>
      </c>
      <c r="F49" s="8" t="s">
        <v>603</v>
      </c>
      <c r="G49" s="8" t="s">
        <v>603</v>
      </c>
      <c r="H49" s="8" t="s">
        <v>603</v>
      </c>
      <c r="I49" s="8" t="s">
        <v>603</v>
      </c>
      <c r="J49" s="9" t="s">
        <v>603</v>
      </c>
      <c r="K49" s="9" t="s">
        <v>603</v>
      </c>
      <c r="L49" s="9" t="s">
        <v>603</v>
      </c>
      <c r="M49" s="9" t="s">
        <v>603</v>
      </c>
      <c r="N49" s="9" t="s">
        <v>603</v>
      </c>
      <c r="O49" s="8"/>
    </row>
    <row r="50" spans="1:15" x14ac:dyDescent="0.2">
      <c r="A50" s="12" t="s">
        <v>207</v>
      </c>
      <c r="B50" s="8" t="s">
        <v>603</v>
      </c>
      <c r="C50" s="8" t="s">
        <v>603</v>
      </c>
      <c r="D50" s="8" t="s">
        <v>603</v>
      </c>
      <c r="E50" s="8" t="s">
        <v>603</v>
      </c>
      <c r="F50" s="8" t="s">
        <v>603</v>
      </c>
      <c r="G50" s="8" t="s">
        <v>603</v>
      </c>
      <c r="H50" s="8" t="s">
        <v>603</v>
      </c>
      <c r="I50" s="8" t="s">
        <v>603</v>
      </c>
      <c r="J50" s="9" t="s">
        <v>603</v>
      </c>
      <c r="K50" s="9" t="s">
        <v>603</v>
      </c>
      <c r="L50" s="9" t="s">
        <v>603</v>
      </c>
      <c r="M50" s="9" t="s">
        <v>603</v>
      </c>
      <c r="N50" s="9" t="s">
        <v>603</v>
      </c>
      <c r="O50" s="8"/>
    </row>
    <row r="51" spans="1:15" x14ac:dyDescent="0.2">
      <c r="A51" s="12" t="s">
        <v>208</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
      <c r="A52" s="12" t="s">
        <v>209</v>
      </c>
      <c r="B52" s="8" t="s">
        <v>603</v>
      </c>
      <c r="C52" s="8" t="s">
        <v>603</v>
      </c>
      <c r="D52" s="8" t="s">
        <v>603</v>
      </c>
      <c r="E52" s="8" t="s">
        <v>603</v>
      </c>
      <c r="F52" s="8" t="s">
        <v>603</v>
      </c>
      <c r="G52" s="8" t="s">
        <v>603</v>
      </c>
      <c r="H52" s="8" t="s">
        <v>603</v>
      </c>
      <c r="I52" s="8" t="s">
        <v>603</v>
      </c>
      <c r="J52" s="9" t="s">
        <v>603</v>
      </c>
      <c r="K52" s="9" t="s">
        <v>603</v>
      </c>
      <c r="L52" s="9" t="s">
        <v>603</v>
      </c>
      <c r="M52" s="9" t="s">
        <v>603</v>
      </c>
      <c r="N52" s="9" t="s">
        <v>603</v>
      </c>
      <c r="O52" s="8"/>
    </row>
    <row r="53" spans="1:15" x14ac:dyDescent="0.2">
      <c r="A53" s="12" t="s">
        <v>210</v>
      </c>
      <c r="B53" s="8" t="s">
        <v>603</v>
      </c>
      <c r="C53" s="8" t="s">
        <v>603</v>
      </c>
      <c r="D53" s="8" t="s">
        <v>603</v>
      </c>
      <c r="E53" s="8" t="s">
        <v>603</v>
      </c>
      <c r="F53" s="8" t="s">
        <v>603</v>
      </c>
      <c r="G53" s="8" t="s">
        <v>603</v>
      </c>
      <c r="H53" s="8" t="s">
        <v>603</v>
      </c>
      <c r="I53" s="8" t="s">
        <v>603</v>
      </c>
      <c r="J53" s="9" t="s">
        <v>603</v>
      </c>
      <c r="K53" s="9" t="s">
        <v>603</v>
      </c>
      <c r="L53" s="9" t="s">
        <v>603</v>
      </c>
      <c r="M53" s="9" t="s">
        <v>603</v>
      </c>
      <c r="N53" s="9" t="s">
        <v>603</v>
      </c>
      <c r="O53" s="8"/>
    </row>
    <row r="54" spans="1:15" x14ac:dyDescent="0.2">
      <c r="A54" s="12" t="s">
        <v>211</v>
      </c>
      <c r="B54" s="8">
        <v>201000</v>
      </c>
      <c r="C54" s="8">
        <v>33000</v>
      </c>
      <c r="D54" s="8">
        <v>168000</v>
      </c>
      <c r="E54" s="8">
        <v>39000</v>
      </c>
      <c r="F54" s="8">
        <v>71000</v>
      </c>
      <c r="G54" s="8">
        <v>20000</v>
      </c>
      <c r="H54" s="8">
        <v>31000</v>
      </c>
      <c r="I54" s="8" t="s">
        <v>571</v>
      </c>
      <c r="J54" s="9">
        <v>23.4</v>
      </c>
      <c r="K54" s="9">
        <v>42</v>
      </c>
      <c r="L54" s="9">
        <v>12.1</v>
      </c>
      <c r="M54" s="9">
        <v>18.5</v>
      </c>
      <c r="N54" s="9" t="s">
        <v>571</v>
      </c>
      <c r="O54" s="8"/>
    </row>
    <row r="55" spans="1:15" x14ac:dyDescent="0.2">
      <c r="A55" s="12" t="s">
        <v>212</v>
      </c>
      <c r="B55" s="8" t="s">
        <v>603</v>
      </c>
      <c r="C55" s="8" t="s">
        <v>603</v>
      </c>
      <c r="D55" s="8" t="s">
        <v>603</v>
      </c>
      <c r="E55" s="8" t="s">
        <v>603</v>
      </c>
      <c r="F55" s="8" t="s">
        <v>603</v>
      </c>
      <c r="G55" s="8" t="s">
        <v>603</v>
      </c>
      <c r="H55" s="8" t="s">
        <v>603</v>
      </c>
      <c r="I55" s="8" t="s">
        <v>603</v>
      </c>
      <c r="J55" s="9" t="s">
        <v>603</v>
      </c>
      <c r="K55" s="9" t="s">
        <v>603</v>
      </c>
      <c r="L55" s="9" t="s">
        <v>603</v>
      </c>
      <c r="M55" s="9" t="s">
        <v>603</v>
      </c>
      <c r="N55" s="9" t="s">
        <v>603</v>
      </c>
      <c r="O55" s="8"/>
    </row>
    <row r="56" spans="1:15" x14ac:dyDescent="0.2">
      <c r="A56" s="12" t="s">
        <v>213</v>
      </c>
      <c r="B56" s="8" t="s">
        <v>603</v>
      </c>
      <c r="C56" s="8" t="s">
        <v>603</v>
      </c>
      <c r="D56" s="8" t="s">
        <v>603</v>
      </c>
      <c r="E56" s="8" t="s">
        <v>603</v>
      </c>
      <c r="F56" s="8" t="s">
        <v>603</v>
      </c>
      <c r="G56" s="8" t="s">
        <v>603</v>
      </c>
      <c r="H56" s="8" t="s">
        <v>603</v>
      </c>
      <c r="I56" s="8" t="s">
        <v>603</v>
      </c>
      <c r="J56" s="9" t="s">
        <v>603</v>
      </c>
      <c r="K56" s="9" t="s">
        <v>603</v>
      </c>
      <c r="L56" s="9" t="s">
        <v>603</v>
      </c>
      <c r="M56" s="9" t="s">
        <v>603</v>
      </c>
      <c r="N56" s="9" t="s">
        <v>603</v>
      </c>
      <c r="O56" s="8"/>
    </row>
    <row r="57" spans="1:15" x14ac:dyDescent="0.2">
      <c r="A57" s="12" t="s">
        <v>214</v>
      </c>
      <c r="B57" s="8">
        <v>200000</v>
      </c>
      <c r="C57" s="8">
        <v>39000</v>
      </c>
      <c r="D57" s="8">
        <v>161000</v>
      </c>
      <c r="E57" s="8">
        <v>38000</v>
      </c>
      <c r="F57" s="8">
        <v>64000</v>
      </c>
      <c r="G57" s="8">
        <v>20000</v>
      </c>
      <c r="H57" s="8">
        <v>34000</v>
      </c>
      <c r="I57" s="8" t="s">
        <v>571</v>
      </c>
      <c r="J57" s="9">
        <v>23.3</v>
      </c>
      <c r="K57" s="9">
        <v>39.799999999999997</v>
      </c>
      <c r="L57" s="9">
        <v>12.1</v>
      </c>
      <c r="M57" s="9">
        <v>21.3</v>
      </c>
      <c r="N57" s="9" t="s">
        <v>571</v>
      </c>
      <c r="O57" s="8"/>
    </row>
    <row r="58" spans="1:15" x14ac:dyDescent="0.2">
      <c r="A58" s="12" t="s">
        <v>215</v>
      </c>
      <c r="B58" s="8" t="s">
        <v>603</v>
      </c>
      <c r="C58" s="8" t="s">
        <v>603</v>
      </c>
      <c r="D58" s="8" t="s">
        <v>603</v>
      </c>
      <c r="E58" s="8" t="s">
        <v>603</v>
      </c>
      <c r="F58" s="8" t="s">
        <v>603</v>
      </c>
      <c r="G58" s="8" t="s">
        <v>603</v>
      </c>
      <c r="H58" s="8" t="s">
        <v>603</v>
      </c>
      <c r="I58" s="8" t="s">
        <v>603</v>
      </c>
      <c r="J58" s="9" t="s">
        <v>603</v>
      </c>
      <c r="K58" s="9" t="s">
        <v>603</v>
      </c>
      <c r="L58" s="9" t="s">
        <v>603</v>
      </c>
      <c r="M58" s="9" t="s">
        <v>603</v>
      </c>
      <c r="N58" s="9" t="s">
        <v>603</v>
      </c>
      <c r="O58" s="8"/>
    </row>
    <row r="59" spans="1:15" x14ac:dyDescent="0.2">
      <c r="A59" s="12" t="s">
        <v>216</v>
      </c>
      <c r="B59" s="8" t="s">
        <v>603</v>
      </c>
      <c r="C59" s="8" t="s">
        <v>603</v>
      </c>
      <c r="D59" s="8" t="s">
        <v>603</v>
      </c>
      <c r="E59" s="8" t="s">
        <v>603</v>
      </c>
      <c r="F59" s="8" t="s">
        <v>603</v>
      </c>
      <c r="G59" s="8" t="s">
        <v>603</v>
      </c>
      <c r="H59" s="8" t="s">
        <v>603</v>
      </c>
      <c r="I59" s="8" t="s">
        <v>603</v>
      </c>
      <c r="J59" s="9" t="s">
        <v>603</v>
      </c>
      <c r="K59" s="9" t="s">
        <v>603</v>
      </c>
      <c r="L59" s="9" t="s">
        <v>603</v>
      </c>
      <c r="M59" s="9" t="s">
        <v>603</v>
      </c>
      <c r="N59" s="9" t="s">
        <v>603</v>
      </c>
      <c r="O59" s="8"/>
    </row>
    <row r="60" spans="1:15" x14ac:dyDescent="0.2">
      <c r="A60" s="12" t="s">
        <v>217</v>
      </c>
      <c r="B60" s="8">
        <v>204000</v>
      </c>
      <c r="C60" s="8">
        <v>42000</v>
      </c>
      <c r="D60" s="8">
        <v>161000</v>
      </c>
      <c r="E60" s="8">
        <v>36000</v>
      </c>
      <c r="F60" s="8">
        <v>67000</v>
      </c>
      <c r="G60" s="8">
        <v>19000</v>
      </c>
      <c r="H60" s="8">
        <v>33000</v>
      </c>
      <c r="I60" s="8" t="s">
        <v>571</v>
      </c>
      <c r="J60" s="9">
        <v>22.1</v>
      </c>
      <c r="K60" s="9">
        <v>41.3</v>
      </c>
      <c r="L60" s="9">
        <v>11.5</v>
      </c>
      <c r="M60" s="9">
        <v>20.6</v>
      </c>
      <c r="N60" s="9" t="s">
        <v>571</v>
      </c>
      <c r="O60" s="8"/>
    </row>
    <row r="61" spans="1:15" x14ac:dyDescent="0.2">
      <c r="A61" s="12" t="s">
        <v>218</v>
      </c>
      <c r="B61" s="8" t="s">
        <v>603</v>
      </c>
      <c r="C61" s="8" t="s">
        <v>603</v>
      </c>
      <c r="D61" s="8" t="s">
        <v>603</v>
      </c>
      <c r="E61" s="8" t="s">
        <v>603</v>
      </c>
      <c r="F61" s="8" t="s">
        <v>603</v>
      </c>
      <c r="G61" s="8" t="s">
        <v>603</v>
      </c>
      <c r="H61" s="8" t="s">
        <v>603</v>
      </c>
      <c r="I61" s="8" t="s">
        <v>603</v>
      </c>
      <c r="J61" s="9" t="s">
        <v>603</v>
      </c>
      <c r="K61" s="9" t="s">
        <v>603</v>
      </c>
      <c r="L61" s="9" t="s">
        <v>603</v>
      </c>
      <c r="M61" s="9" t="s">
        <v>603</v>
      </c>
      <c r="N61" s="9" t="s">
        <v>603</v>
      </c>
      <c r="O61" s="8"/>
    </row>
    <row r="62" spans="1:15" x14ac:dyDescent="0.2">
      <c r="A62" s="12" t="s">
        <v>219</v>
      </c>
      <c r="B62" s="8" t="s">
        <v>603</v>
      </c>
      <c r="C62" s="8" t="s">
        <v>603</v>
      </c>
      <c r="D62" s="8" t="s">
        <v>603</v>
      </c>
      <c r="E62" s="8" t="s">
        <v>603</v>
      </c>
      <c r="F62" s="8" t="s">
        <v>603</v>
      </c>
      <c r="G62" s="8" t="s">
        <v>603</v>
      </c>
      <c r="H62" s="8" t="s">
        <v>603</v>
      </c>
      <c r="I62" s="8" t="s">
        <v>603</v>
      </c>
      <c r="J62" s="9" t="s">
        <v>603</v>
      </c>
      <c r="K62" s="9" t="s">
        <v>603</v>
      </c>
      <c r="L62" s="9" t="s">
        <v>603</v>
      </c>
      <c r="M62" s="9" t="s">
        <v>603</v>
      </c>
      <c r="N62" s="9" t="s">
        <v>603</v>
      </c>
      <c r="O62" s="8"/>
    </row>
    <row r="63" spans="1:15" x14ac:dyDescent="0.2">
      <c r="A63" s="12" t="s">
        <v>220</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
      <c r="A64" s="12" t="s">
        <v>221</v>
      </c>
      <c r="B64" s="8" t="s">
        <v>603</v>
      </c>
      <c r="C64" s="8" t="s">
        <v>603</v>
      </c>
      <c r="D64" s="8" t="s">
        <v>603</v>
      </c>
      <c r="E64" s="8" t="s">
        <v>603</v>
      </c>
      <c r="F64" s="8" t="s">
        <v>603</v>
      </c>
      <c r="G64" s="8" t="s">
        <v>603</v>
      </c>
      <c r="H64" s="8" t="s">
        <v>603</v>
      </c>
      <c r="I64" s="8" t="s">
        <v>603</v>
      </c>
      <c r="J64" s="9" t="s">
        <v>603</v>
      </c>
      <c r="K64" s="9" t="s">
        <v>603</v>
      </c>
      <c r="L64" s="9" t="s">
        <v>603</v>
      </c>
      <c r="M64" s="9" t="s">
        <v>603</v>
      </c>
      <c r="N64" s="9" t="s">
        <v>603</v>
      </c>
      <c r="O64" s="8"/>
    </row>
    <row r="65" spans="1:15" x14ac:dyDescent="0.2">
      <c r="A65" s="12" t="s">
        <v>222</v>
      </c>
      <c r="B65" s="8" t="s">
        <v>603</v>
      </c>
      <c r="C65" s="8" t="s">
        <v>603</v>
      </c>
      <c r="D65" s="8" t="s">
        <v>603</v>
      </c>
      <c r="E65" s="8" t="s">
        <v>603</v>
      </c>
      <c r="F65" s="8" t="s">
        <v>603</v>
      </c>
      <c r="G65" s="8" t="s">
        <v>603</v>
      </c>
      <c r="H65" s="8" t="s">
        <v>603</v>
      </c>
      <c r="I65" s="8" t="s">
        <v>603</v>
      </c>
      <c r="J65" s="9" t="s">
        <v>603</v>
      </c>
      <c r="K65" s="9" t="s">
        <v>603</v>
      </c>
      <c r="L65" s="9" t="s">
        <v>603</v>
      </c>
      <c r="M65" s="9" t="s">
        <v>603</v>
      </c>
      <c r="N65" s="9" t="s">
        <v>603</v>
      </c>
      <c r="O65" s="8"/>
    </row>
    <row r="66" spans="1:15" x14ac:dyDescent="0.2">
      <c r="A66" s="12" t="s">
        <v>223</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
      <c r="A67" s="12" t="s">
        <v>224</v>
      </c>
      <c r="B67" s="8" t="s">
        <v>603</v>
      </c>
      <c r="C67" s="8" t="s">
        <v>603</v>
      </c>
      <c r="D67" s="8" t="s">
        <v>603</v>
      </c>
      <c r="E67" s="8" t="s">
        <v>603</v>
      </c>
      <c r="F67" s="8" t="s">
        <v>603</v>
      </c>
      <c r="G67" s="8" t="s">
        <v>603</v>
      </c>
      <c r="H67" s="8" t="s">
        <v>603</v>
      </c>
      <c r="I67" s="8" t="s">
        <v>603</v>
      </c>
      <c r="J67" s="9" t="s">
        <v>603</v>
      </c>
      <c r="K67" s="9" t="s">
        <v>603</v>
      </c>
      <c r="L67" s="9" t="s">
        <v>603</v>
      </c>
      <c r="M67" s="9" t="s">
        <v>603</v>
      </c>
      <c r="N67" s="9" t="s">
        <v>603</v>
      </c>
      <c r="O67" s="8"/>
    </row>
    <row r="68" spans="1:15" x14ac:dyDescent="0.2">
      <c r="A68" s="12" t="s">
        <v>225</v>
      </c>
      <c r="B68" s="8" t="s">
        <v>603</v>
      </c>
      <c r="C68" s="8" t="s">
        <v>603</v>
      </c>
      <c r="D68" s="8" t="s">
        <v>603</v>
      </c>
      <c r="E68" s="8" t="s">
        <v>603</v>
      </c>
      <c r="F68" s="8" t="s">
        <v>603</v>
      </c>
      <c r="G68" s="8" t="s">
        <v>603</v>
      </c>
      <c r="H68" s="8" t="s">
        <v>603</v>
      </c>
      <c r="I68" s="8" t="s">
        <v>603</v>
      </c>
      <c r="J68" s="9" t="s">
        <v>603</v>
      </c>
      <c r="K68" s="9" t="s">
        <v>603</v>
      </c>
      <c r="L68" s="9" t="s">
        <v>603</v>
      </c>
      <c r="M68" s="9" t="s">
        <v>603</v>
      </c>
      <c r="N68" s="9" t="s">
        <v>603</v>
      </c>
      <c r="O68" s="8"/>
    </row>
    <row r="69" spans="1:15" x14ac:dyDescent="0.2">
      <c r="A69" s="12" t="s">
        <v>226</v>
      </c>
      <c r="B69" s="8">
        <v>209000</v>
      </c>
      <c r="C69" s="8">
        <v>41000</v>
      </c>
      <c r="D69" s="8">
        <v>168000</v>
      </c>
      <c r="E69" s="8">
        <v>40000</v>
      </c>
      <c r="F69" s="8">
        <v>69000</v>
      </c>
      <c r="G69" s="8">
        <v>18000</v>
      </c>
      <c r="H69" s="8">
        <v>35000</v>
      </c>
      <c r="I69" s="8" t="s">
        <v>571</v>
      </c>
      <c r="J69" s="9">
        <v>23.6</v>
      </c>
      <c r="K69" s="9">
        <v>41.2</v>
      </c>
      <c r="L69" s="9">
        <v>10.9</v>
      </c>
      <c r="M69" s="9">
        <v>20.9</v>
      </c>
      <c r="N69" s="9" t="s">
        <v>571</v>
      </c>
      <c r="O69" s="8"/>
    </row>
    <row r="70" spans="1:15" x14ac:dyDescent="0.2">
      <c r="A70" s="12" t="s">
        <v>227</v>
      </c>
      <c r="B70" s="8" t="s">
        <v>603</v>
      </c>
      <c r="C70" s="8" t="s">
        <v>603</v>
      </c>
      <c r="D70" s="8" t="s">
        <v>603</v>
      </c>
      <c r="E70" s="8" t="s">
        <v>603</v>
      </c>
      <c r="F70" s="8" t="s">
        <v>603</v>
      </c>
      <c r="G70" s="8" t="s">
        <v>603</v>
      </c>
      <c r="H70" s="8" t="s">
        <v>603</v>
      </c>
      <c r="I70" s="8" t="s">
        <v>603</v>
      </c>
      <c r="J70" s="9" t="s">
        <v>603</v>
      </c>
      <c r="K70" s="9" t="s">
        <v>603</v>
      </c>
      <c r="L70" s="9" t="s">
        <v>603</v>
      </c>
      <c r="M70" s="9" t="s">
        <v>603</v>
      </c>
      <c r="N70" s="9" t="s">
        <v>603</v>
      </c>
      <c r="O70" s="8"/>
    </row>
    <row r="71" spans="1:15" x14ac:dyDescent="0.2">
      <c r="A71" s="12" t="s">
        <v>228</v>
      </c>
      <c r="B71" s="8" t="s">
        <v>603</v>
      </c>
      <c r="C71" s="8" t="s">
        <v>603</v>
      </c>
      <c r="D71" s="8" t="s">
        <v>603</v>
      </c>
      <c r="E71" s="8" t="s">
        <v>603</v>
      </c>
      <c r="F71" s="8" t="s">
        <v>603</v>
      </c>
      <c r="G71" s="8" t="s">
        <v>603</v>
      </c>
      <c r="H71" s="8" t="s">
        <v>603</v>
      </c>
      <c r="I71" s="8" t="s">
        <v>603</v>
      </c>
      <c r="J71" s="9" t="s">
        <v>603</v>
      </c>
      <c r="K71" s="9" t="s">
        <v>603</v>
      </c>
      <c r="L71" s="9" t="s">
        <v>603</v>
      </c>
      <c r="M71" s="9" t="s">
        <v>603</v>
      </c>
      <c r="N71" s="9" t="s">
        <v>603</v>
      </c>
      <c r="O71" s="8"/>
    </row>
    <row r="72" spans="1:15" x14ac:dyDescent="0.2">
      <c r="A72" s="12" t="s">
        <v>229</v>
      </c>
      <c r="B72" s="8">
        <v>219000</v>
      </c>
      <c r="C72" s="8">
        <v>39000</v>
      </c>
      <c r="D72" s="8">
        <v>180000</v>
      </c>
      <c r="E72" s="8">
        <v>36000</v>
      </c>
      <c r="F72" s="8">
        <v>77000</v>
      </c>
      <c r="G72" s="8">
        <v>18000</v>
      </c>
      <c r="H72" s="8">
        <v>42000</v>
      </c>
      <c r="I72" s="8" t="s">
        <v>571</v>
      </c>
      <c r="J72" s="9">
        <v>19.899999999999999</v>
      </c>
      <c r="K72" s="9">
        <v>42.8</v>
      </c>
      <c r="L72" s="9">
        <v>10.199999999999999</v>
      </c>
      <c r="M72" s="9">
        <v>23.2</v>
      </c>
      <c r="N72" s="9" t="s">
        <v>571</v>
      </c>
      <c r="O72" s="8"/>
    </row>
    <row r="73" spans="1:15" x14ac:dyDescent="0.2">
      <c r="A73" s="12" t="s">
        <v>230</v>
      </c>
      <c r="B73" s="8" t="s">
        <v>603</v>
      </c>
      <c r="C73" s="8" t="s">
        <v>603</v>
      </c>
      <c r="D73" s="8" t="s">
        <v>603</v>
      </c>
      <c r="E73" s="8" t="s">
        <v>603</v>
      </c>
      <c r="F73" s="8" t="s">
        <v>603</v>
      </c>
      <c r="G73" s="8" t="s">
        <v>603</v>
      </c>
      <c r="H73" s="8" t="s">
        <v>603</v>
      </c>
      <c r="I73" s="8" t="s">
        <v>603</v>
      </c>
      <c r="J73" s="9" t="s">
        <v>603</v>
      </c>
      <c r="K73" s="9" t="s">
        <v>603</v>
      </c>
      <c r="L73" s="9" t="s">
        <v>603</v>
      </c>
      <c r="M73" s="9" t="s">
        <v>603</v>
      </c>
      <c r="N73" s="9" t="s">
        <v>603</v>
      </c>
      <c r="O73" s="8"/>
    </row>
    <row r="74" spans="1:15" x14ac:dyDescent="0.2">
      <c r="A74" s="12" t="s">
        <v>231</v>
      </c>
      <c r="B74" s="8" t="s">
        <v>603</v>
      </c>
      <c r="C74" s="8" t="s">
        <v>603</v>
      </c>
      <c r="D74" s="8" t="s">
        <v>603</v>
      </c>
      <c r="E74" s="8" t="s">
        <v>603</v>
      </c>
      <c r="F74" s="8" t="s">
        <v>603</v>
      </c>
      <c r="G74" s="8" t="s">
        <v>603</v>
      </c>
      <c r="H74" s="8" t="s">
        <v>603</v>
      </c>
      <c r="I74" s="8" t="s">
        <v>603</v>
      </c>
      <c r="J74" s="9" t="s">
        <v>603</v>
      </c>
      <c r="K74" s="9" t="s">
        <v>603</v>
      </c>
      <c r="L74" s="9" t="s">
        <v>603</v>
      </c>
      <c r="M74" s="9" t="s">
        <v>603</v>
      </c>
      <c r="N74" s="9" t="s">
        <v>603</v>
      </c>
      <c r="O74" s="8"/>
    </row>
    <row r="75" spans="1:15" x14ac:dyDescent="0.2">
      <c r="A75" s="12" t="s">
        <v>232</v>
      </c>
      <c r="B75" s="8">
        <v>210000</v>
      </c>
      <c r="C75" s="8">
        <v>39000</v>
      </c>
      <c r="D75" s="8">
        <v>171000</v>
      </c>
      <c r="E75" s="8">
        <v>37000</v>
      </c>
      <c r="F75" s="8">
        <v>69000</v>
      </c>
      <c r="G75" s="8">
        <v>20000</v>
      </c>
      <c r="H75" s="8">
        <v>39000</v>
      </c>
      <c r="I75" s="8" t="s">
        <v>571</v>
      </c>
      <c r="J75" s="9">
        <v>21.7</v>
      </c>
      <c r="K75" s="9">
        <v>40.700000000000003</v>
      </c>
      <c r="L75" s="9">
        <v>11.5</v>
      </c>
      <c r="M75" s="9">
        <v>22.6</v>
      </c>
      <c r="N75" s="9" t="s">
        <v>571</v>
      </c>
      <c r="O75" s="8"/>
    </row>
    <row r="76" spans="1:15" x14ac:dyDescent="0.2">
      <c r="A76" s="12" t="s">
        <v>233</v>
      </c>
      <c r="B76" s="8" t="s">
        <v>603</v>
      </c>
      <c r="C76" s="8" t="s">
        <v>603</v>
      </c>
      <c r="D76" s="8" t="s">
        <v>603</v>
      </c>
      <c r="E76" s="8" t="s">
        <v>603</v>
      </c>
      <c r="F76" s="8" t="s">
        <v>603</v>
      </c>
      <c r="G76" s="8" t="s">
        <v>603</v>
      </c>
      <c r="H76" s="8" t="s">
        <v>603</v>
      </c>
      <c r="I76" s="8" t="s">
        <v>603</v>
      </c>
      <c r="J76" s="9" t="s">
        <v>603</v>
      </c>
      <c r="K76" s="9" t="s">
        <v>603</v>
      </c>
      <c r="L76" s="9" t="s">
        <v>603</v>
      </c>
      <c r="M76" s="9" t="s">
        <v>603</v>
      </c>
      <c r="N76" s="9" t="s">
        <v>603</v>
      </c>
      <c r="O76" s="8"/>
    </row>
    <row r="77" spans="1:15" x14ac:dyDescent="0.2">
      <c r="A77" s="12" t="s">
        <v>234</v>
      </c>
      <c r="B77" s="8" t="s">
        <v>603</v>
      </c>
      <c r="C77" s="8" t="s">
        <v>603</v>
      </c>
      <c r="D77" s="8" t="s">
        <v>603</v>
      </c>
      <c r="E77" s="8" t="s">
        <v>603</v>
      </c>
      <c r="F77" s="8" t="s">
        <v>603</v>
      </c>
      <c r="G77" s="8" t="s">
        <v>603</v>
      </c>
      <c r="H77" s="8" t="s">
        <v>603</v>
      </c>
      <c r="I77" s="8" t="s">
        <v>603</v>
      </c>
      <c r="J77" s="9" t="s">
        <v>603</v>
      </c>
      <c r="K77" s="9" t="s">
        <v>603</v>
      </c>
      <c r="L77" s="9" t="s">
        <v>603</v>
      </c>
      <c r="M77" s="9" t="s">
        <v>603</v>
      </c>
      <c r="N77" s="9" t="s">
        <v>603</v>
      </c>
      <c r="O77" s="8"/>
    </row>
    <row r="78" spans="1:15" x14ac:dyDescent="0.2">
      <c r="A78" s="12" t="s">
        <v>235</v>
      </c>
      <c r="B78" s="8">
        <v>206000</v>
      </c>
      <c r="C78" s="8">
        <v>37000</v>
      </c>
      <c r="D78" s="8">
        <v>169000</v>
      </c>
      <c r="E78" s="8">
        <v>37000</v>
      </c>
      <c r="F78" s="8">
        <v>68000</v>
      </c>
      <c r="G78" s="8">
        <v>20000</v>
      </c>
      <c r="H78" s="8">
        <v>37000</v>
      </c>
      <c r="I78" s="8" t="s">
        <v>571</v>
      </c>
      <c r="J78" s="9">
        <v>21.9</v>
      </c>
      <c r="K78" s="9">
        <v>40.1</v>
      </c>
      <c r="L78" s="9">
        <v>12.1</v>
      </c>
      <c r="M78" s="9">
        <v>22.2</v>
      </c>
      <c r="N78" s="9" t="s">
        <v>571</v>
      </c>
      <c r="O78" s="8"/>
    </row>
    <row r="79" spans="1:15" x14ac:dyDescent="0.2">
      <c r="A79" s="12" t="s">
        <v>236</v>
      </c>
      <c r="B79" s="8" t="s">
        <v>603</v>
      </c>
      <c r="C79" s="8" t="s">
        <v>603</v>
      </c>
      <c r="D79" s="8" t="s">
        <v>603</v>
      </c>
      <c r="E79" s="8" t="s">
        <v>603</v>
      </c>
      <c r="F79" s="8" t="s">
        <v>603</v>
      </c>
      <c r="G79" s="8" t="s">
        <v>603</v>
      </c>
      <c r="H79" s="8" t="s">
        <v>603</v>
      </c>
      <c r="I79" s="8" t="s">
        <v>603</v>
      </c>
      <c r="J79" s="9" t="s">
        <v>603</v>
      </c>
      <c r="K79" s="9" t="s">
        <v>603</v>
      </c>
      <c r="L79" s="9" t="s">
        <v>603</v>
      </c>
      <c r="M79" s="9" t="s">
        <v>603</v>
      </c>
      <c r="N79" s="9" t="s">
        <v>603</v>
      </c>
      <c r="O79" s="8"/>
    </row>
    <row r="80" spans="1:15" x14ac:dyDescent="0.2">
      <c r="A80" s="12" t="s">
        <v>237</v>
      </c>
      <c r="B80" s="8" t="s">
        <v>603</v>
      </c>
      <c r="C80" s="8" t="s">
        <v>603</v>
      </c>
      <c r="D80" s="8" t="s">
        <v>603</v>
      </c>
      <c r="E80" s="8" t="s">
        <v>603</v>
      </c>
      <c r="F80" s="8" t="s">
        <v>603</v>
      </c>
      <c r="G80" s="8" t="s">
        <v>603</v>
      </c>
      <c r="H80" s="8" t="s">
        <v>603</v>
      </c>
      <c r="I80" s="8" t="s">
        <v>603</v>
      </c>
      <c r="J80" s="9" t="s">
        <v>603</v>
      </c>
      <c r="K80" s="9" t="s">
        <v>603</v>
      </c>
      <c r="L80" s="9" t="s">
        <v>603</v>
      </c>
      <c r="M80" s="9" t="s">
        <v>603</v>
      </c>
      <c r="N80" s="9" t="s">
        <v>603</v>
      </c>
      <c r="O80" s="8"/>
    </row>
    <row r="81" spans="1:15" x14ac:dyDescent="0.2">
      <c r="A81" s="12" t="s">
        <v>238</v>
      </c>
      <c r="B81" s="8">
        <v>218000</v>
      </c>
      <c r="C81" s="8">
        <v>36000</v>
      </c>
      <c r="D81" s="8">
        <v>182000</v>
      </c>
      <c r="E81" s="8">
        <v>38000</v>
      </c>
      <c r="F81" s="8">
        <v>73000</v>
      </c>
      <c r="G81" s="8">
        <v>20000</v>
      </c>
      <c r="H81" s="8">
        <v>44000</v>
      </c>
      <c r="I81" s="8" t="s">
        <v>571</v>
      </c>
      <c r="J81" s="9">
        <v>21</v>
      </c>
      <c r="K81" s="9">
        <v>40.299999999999997</v>
      </c>
      <c r="L81" s="9">
        <v>10.8</v>
      </c>
      <c r="M81" s="9">
        <v>24.2</v>
      </c>
      <c r="N81" s="9" t="s">
        <v>571</v>
      </c>
      <c r="O81" s="8"/>
    </row>
    <row r="82" spans="1:15" x14ac:dyDescent="0.2">
      <c r="A82" s="12" t="s">
        <v>239</v>
      </c>
      <c r="B82" s="8" t="s">
        <v>603</v>
      </c>
      <c r="C82" s="8" t="s">
        <v>603</v>
      </c>
      <c r="D82" s="8" t="s">
        <v>603</v>
      </c>
      <c r="E82" s="8" t="s">
        <v>603</v>
      </c>
      <c r="F82" s="8" t="s">
        <v>603</v>
      </c>
      <c r="G82" s="8" t="s">
        <v>603</v>
      </c>
      <c r="H82" s="8" t="s">
        <v>603</v>
      </c>
      <c r="I82" s="8" t="s">
        <v>603</v>
      </c>
      <c r="J82" s="9" t="s">
        <v>603</v>
      </c>
      <c r="K82" s="9" t="s">
        <v>603</v>
      </c>
      <c r="L82" s="9" t="s">
        <v>603</v>
      </c>
      <c r="M82" s="9" t="s">
        <v>603</v>
      </c>
      <c r="N82" s="9" t="s">
        <v>603</v>
      </c>
      <c r="O82" s="8"/>
    </row>
    <row r="83" spans="1:15" x14ac:dyDescent="0.2">
      <c r="A83" s="12" t="s">
        <v>240</v>
      </c>
      <c r="B83" s="8" t="s">
        <v>603</v>
      </c>
      <c r="C83" s="8" t="s">
        <v>603</v>
      </c>
      <c r="D83" s="8" t="s">
        <v>603</v>
      </c>
      <c r="E83" s="8" t="s">
        <v>603</v>
      </c>
      <c r="F83" s="8" t="s">
        <v>603</v>
      </c>
      <c r="G83" s="8" t="s">
        <v>603</v>
      </c>
      <c r="H83" s="8" t="s">
        <v>603</v>
      </c>
      <c r="I83" s="8" t="s">
        <v>603</v>
      </c>
      <c r="J83" s="9" t="s">
        <v>603</v>
      </c>
      <c r="K83" s="9" t="s">
        <v>603</v>
      </c>
      <c r="L83" s="9" t="s">
        <v>603</v>
      </c>
      <c r="M83" s="9" t="s">
        <v>603</v>
      </c>
      <c r="N83" s="9" t="s">
        <v>603</v>
      </c>
      <c r="O83" s="8"/>
    </row>
    <row r="84" spans="1:15" x14ac:dyDescent="0.2">
      <c r="A84" s="12" t="s">
        <v>241</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
      <c r="A85" s="12" t="s">
        <v>242</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
      <c r="A86" s="12" t="s">
        <v>243</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
      <c r="A87" s="12" t="s">
        <v>244</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
      <c r="A88" s="12" t="s">
        <v>245</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
      <c r="A89" s="12" t="s">
        <v>246</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
      <c r="A90" s="12" t="s">
        <v>247</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
      <c r="A91" s="12" t="s">
        <v>248</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
      <c r="A92" s="12" t="s">
        <v>249</v>
      </c>
      <c r="B92" s="8">
        <v>212000</v>
      </c>
      <c r="C92" s="8">
        <v>34000</v>
      </c>
      <c r="D92" s="8">
        <v>179000</v>
      </c>
      <c r="E92" s="8">
        <v>40000</v>
      </c>
      <c r="F92" s="8">
        <v>71000</v>
      </c>
      <c r="G92" s="8">
        <v>20000</v>
      </c>
      <c r="H92" s="8">
        <v>39000</v>
      </c>
      <c r="I92" s="8" t="s">
        <v>571</v>
      </c>
      <c r="J92" s="9">
        <v>22.6</v>
      </c>
      <c r="K92" s="9">
        <v>39.799999999999997</v>
      </c>
      <c r="L92" s="9">
        <v>11.4</v>
      </c>
      <c r="M92" s="9">
        <v>21.8</v>
      </c>
      <c r="N92" s="9" t="s">
        <v>571</v>
      </c>
      <c r="O92" s="8"/>
    </row>
    <row r="93" spans="1:15" x14ac:dyDescent="0.2">
      <c r="A93" s="12" t="s">
        <v>250</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
      <c r="A94" s="12" t="s">
        <v>251</v>
      </c>
      <c r="B94" s="8">
        <v>207000</v>
      </c>
      <c r="C94" s="8">
        <v>36000</v>
      </c>
      <c r="D94" s="8">
        <v>171000</v>
      </c>
      <c r="E94" s="8">
        <v>39000</v>
      </c>
      <c r="F94" s="8">
        <v>67000</v>
      </c>
      <c r="G94" s="8">
        <v>19000</v>
      </c>
      <c r="H94" s="8">
        <v>38000</v>
      </c>
      <c r="I94" s="8" t="s">
        <v>571</v>
      </c>
      <c r="J94" s="9">
        <v>22.6</v>
      </c>
      <c r="K94" s="9">
        <v>39.299999999999997</v>
      </c>
      <c r="L94" s="9">
        <v>11.1</v>
      </c>
      <c r="M94" s="9">
        <v>22.5</v>
      </c>
      <c r="N94" s="9" t="s">
        <v>571</v>
      </c>
      <c r="O94" s="8"/>
    </row>
    <row r="95" spans="1:15" x14ac:dyDescent="0.2">
      <c r="A95" s="12" t="s">
        <v>252</v>
      </c>
      <c r="B95" s="8">
        <v>206000</v>
      </c>
      <c r="C95" s="8">
        <v>35000</v>
      </c>
      <c r="D95" s="8">
        <v>171000</v>
      </c>
      <c r="E95" s="8">
        <v>40000</v>
      </c>
      <c r="F95" s="8">
        <v>66000</v>
      </c>
      <c r="G95" s="8">
        <v>18000</v>
      </c>
      <c r="H95" s="8">
        <v>41000</v>
      </c>
      <c r="I95" s="8" t="s">
        <v>571</v>
      </c>
      <c r="J95" s="9">
        <v>23.4</v>
      </c>
      <c r="K95" s="9">
        <v>38.700000000000003</v>
      </c>
      <c r="L95" s="9">
        <v>10.6</v>
      </c>
      <c r="M95" s="9">
        <v>23.7</v>
      </c>
      <c r="N95" s="9" t="s">
        <v>571</v>
      </c>
      <c r="O95" s="8"/>
    </row>
    <row r="96" spans="1:15" x14ac:dyDescent="0.2">
      <c r="A96" s="12" t="s">
        <v>253</v>
      </c>
      <c r="B96" s="8">
        <v>209000</v>
      </c>
      <c r="C96" s="8">
        <v>36000</v>
      </c>
      <c r="D96" s="8">
        <v>173000</v>
      </c>
      <c r="E96" s="8">
        <v>40000</v>
      </c>
      <c r="F96" s="8">
        <v>68000</v>
      </c>
      <c r="G96" s="8">
        <v>19000</v>
      </c>
      <c r="H96" s="8">
        <v>41000</v>
      </c>
      <c r="I96" s="8" t="s">
        <v>571</v>
      </c>
      <c r="J96" s="9">
        <v>22.9</v>
      </c>
      <c r="K96" s="9">
        <v>39.4</v>
      </c>
      <c r="L96" s="9">
        <v>10.9</v>
      </c>
      <c r="M96" s="9">
        <v>23.7</v>
      </c>
      <c r="N96" s="9" t="s">
        <v>571</v>
      </c>
      <c r="O96" s="8"/>
    </row>
    <row r="97" spans="1:15" x14ac:dyDescent="0.2">
      <c r="A97" s="12" t="s">
        <v>254</v>
      </c>
      <c r="B97" s="8">
        <v>205000</v>
      </c>
      <c r="C97" s="8">
        <v>35000</v>
      </c>
      <c r="D97" s="8">
        <v>170000</v>
      </c>
      <c r="E97" s="8">
        <v>39000</v>
      </c>
      <c r="F97" s="8">
        <v>67000</v>
      </c>
      <c r="G97" s="8">
        <v>19000</v>
      </c>
      <c r="H97" s="8">
        <v>39000</v>
      </c>
      <c r="I97" s="8" t="s">
        <v>571</v>
      </c>
      <c r="J97" s="9">
        <v>23.1</v>
      </c>
      <c r="K97" s="9">
        <v>39.4</v>
      </c>
      <c r="L97" s="9">
        <v>10.9</v>
      </c>
      <c r="M97" s="9">
        <v>22.9</v>
      </c>
      <c r="N97" s="9" t="s">
        <v>571</v>
      </c>
      <c r="O97" s="8"/>
    </row>
    <row r="98" spans="1:15" x14ac:dyDescent="0.2">
      <c r="A98" s="12" t="s">
        <v>255</v>
      </c>
      <c r="B98" s="8">
        <v>204000</v>
      </c>
      <c r="C98" s="8">
        <v>38000</v>
      </c>
      <c r="D98" s="8">
        <v>166000</v>
      </c>
      <c r="E98" s="8">
        <v>37000</v>
      </c>
      <c r="F98" s="8">
        <v>65000</v>
      </c>
      <c r="G98" s="8">
        <v>19000</v>
      </c>
      <c r="H98" s="8">
        <v>39000</v>
      </c>
      <c r="I98" s="8" t="s">
        <v>571</v>
      </c>
      <c r="J98" s="9">
        <v>22.1</v>
      </c>
      <c r="K98" s="9">
        <v>39.200000000000003</v>
      </c>
      <c r="L98" s="9">
        <v>11.6</v>
      </c>
      <c r="M98" s="9">
        <v>23.4</v>
      </c>
      <c r="N98" s="9" t="s">
        <v>571</v>
      </c>
      <c r="O98" s="8"/>
    </row>
    <row r="99" spans="1:15" x14ac:dyDescent="0.2">
      <c r="A99" s="12" t="s">
        <v>256</v>
      </c>
      <c r="B99" s="8">
        <v>203000</v>
      </c>
      <c r="C99" s="8">
        <v>38000</v>
      </c>
      <c r="D99" s="8">
        <v>165000</v>
      </c>
      <c r="E99" s="8">
        <v>35000</v>
      </c>
      <c r="F99" s="8">
        <v>63000</v>
      </c>
      <c r="G99" s="8">
        <v>21000</v>
      </c>
      <c r="H99" s="8">
        <v>40000</v>
      </c>
      <c r="I99" s="8" t="s">
        <v>571</v>
      </c>
      <c r="J99" s="9">
        <v>21.3</v>
      </c>
      <c r="K99" s="9">
        <v>37.799999999999997</v>
      </c>
      <c r="L99" s="9">
        <v>12.6</v>
      </c>
      <c r="M99" s="9">
        <v>24.2</v>
      </c>
      <c r="N99" s="9" t="s">
        <v>571</v>
      </c>
      <c r="O99" s="8"/>
    </row>
    <row r="100" spans="1:15" x14ac:dyDescent="0.2">
      <c r="A100" s="12" t="s">
        <v>257</v>
      </c>
      <c r="B100" s="8">
        <v>205000</v>
      </c>
      <c r="C100" s="8">
        <v>38000</v>
      </c>
      <c r="D100" s="8">
        <v>167000</v>
      </c>
      <c r="E100" s="8">
        <v>37000</v>
      </c>
      <c r="F100" s="8">
        <v>64000</v>
      </c>
      <c r="G100" s="8">
        <v>21000</v>
      </c>
      <c r="H100" s="8">
        <v>38000</v>
      </c>
      <c r="I100" s="8" t="s">
        <v>571</v>
      </c>
      <c r="J100" s="9">
        <v>22.3</v>
      </c>
      <c r="K100" s="9">
        <v>38.4</v>
      </c>
      <c r="L100" s="9">
        <v>12.4</v>
      </c>
      <c r="M100" s="9">
        <v>22.4</v>
      </c>
      <c r="N100" s="9" t="s">
        <v>571</v>
      </c>
      <c r="O100" s="8"/>
    </row>
    <row r="101" spans="1:15" x14ac:dyDescent="0.2">
      <c r="A101" s="12" t="s">
        <v>258</v>
      </c>
      <c r="B101" s="8">
        <v>207000</v>
      </c>
      <c r="C101" s="8">
        <v>35000</v>
      </c>
      <c r="D101" s="8">
        <v>172000</v>
      </c>
      <c r="E101" s="8">
        <v>39000</v>
      </c>
      <c r="F101" s="8">
        <v>66000</v>
      </c>
      <c r="G101" s="8">
        <v>20000</v>
      </c>
      <c r="H101" s="8">
        <v>39000</v>
      </c>
      <c r="I101" s="8" t="s">
        <v>571</v>
      </c>
      <c r="J101" s="9">
        <v>22.5</v>
      </c>
      <c r="K101" s="9">
        <v>38.6</v>
      </c>
      <c r="L101" s="9">
        <v>11.8</v>
      </c>
      <c r="M101" s="9">
        <v>22.4</v>
      </c>
      <c r="N101" s="9" t="s">
        <v>571</v>
      </c>
      <c r="O101" s="8"/>
    </row>
    <row r="102" spans="1:15" x14ac:dyDescent="0.2">
      <c r="A102" s="12" t="s">
        <v>259</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
      <c r="A103" s="12" t="s">
        <v>260</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
      <c r="A104" s="12" t="s">
        <v>261</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
      <c r="A105" s="12" t="s">
        <v>262</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
      <c r="A106" s="12" t="s">
        <v>263</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
      <c r="A107" s="12" t="s">
        <v>264</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
      <c r="A108" s="12" t="s">
        <v>265</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
      <c r="A109" s="12" t="s">
        <v>266</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
      <c r="A110" s="12" t="s">
        <v>267</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
      <c r="A111" s="12" t="s">
        <v>268</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
      <c r="A112" s="12" t="s">
        <v>269</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
      <c r="A113" s="12" t="s">
        <v>270</v>
      </c>
      <c r="B113" s="8">
        <v>217000</v>
      </c>
      <c r="C113" s="8">
        <v>35000</v>
      </c>
      <c r="D113" s="8">
        <v>182000</v>
      </c>
      <c r="E113" s="8">
        <v>46000</v>
      </c>
      <c r="F113" s="8">
        <v>65000</v>
      </c>
      <c r="G113" s="8">
        <v>24000</v>
      </c>
      <c r="H113" s="8">
        <v>40000</v>
      </c>
      <c r="I113" s="8" t="s">
        <v>571</v>
      </c>
      <c r="J113" s="9">
        <v>25.4</v>
      </c>
      <c r="K113" s="9">
        <v>35.6</v>
      </c>
      <c r="L113" s="9">
        <v>13</v>
      </c>
      <c r="M113" s="9">
        <v>21.7</v>
      </c>
      <c r="N113" s="9" t="s">
        <v>571</v>
      </c>
      <c r="O113" s="8"/>
    </row>
    <row r="114" spans="1:15" x14ac:dyDescent="0.2">
      <c r="A114" s="12" t="s">
        <v>271</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
      <c r="A115" s="12" t="s">
        <v>272</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
      <c r="A116" s="12" t="s">
        <v>273</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
      <c r="A117" s="12" t="s">
        <v>274</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
      <c r="A118" s="12" t="s">
        <v>275</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
      <c r="A119" s="12" t="s">
        <v>276</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
      <c r="A120" s="12" t="s">
        <v>277</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
      <c r="A121" s="12" t="s">
        <v>278</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
      <c r="A122" s="12" t="s">
        <v>279</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
      <c r="A123" s="12" t="s">
        <v>280</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
      <c r="A124" s="12" t="s">
        <v>281</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
      <c r="A125" s="12" t="s">
        <v>282</v>
      </c>
      <c r="B125" s="8">
        <v>212000</v>
      </c>
      <c r="C125" s="8">
        <v>23000</v>
      </c>
      <c r="D125" s="8">
        <v>189000</v>
      </c>
      <c r="E125" s="8">
        <v>49000</v>
      </c>
      <c r="F125" s="8">
        <v>70000</v>
      </c>
      <c r="G125" s="8">
        <v>22000</v>
      </c>
      <c r="H125" s="8">
        <v>39000</v>
      </c>
      <c r="I125" s="8" t="s">
        <v>571</v>
      </c>
      <c r="J125" s="9">
        <v>26.2</v>
      </c>
      <c r="K125" s="9">
        <v>37.1</v>
      </c>
      <c r="L125" s="9">
        <v>11.7</v>
      </c>
      <c r="M125" s="9">
        <v>20.9</v>
      </c>
      <c r="N125" s="9" t="s">
        <v>571</v>
      </c>
      <c r="O125" s="8"/>
    </row>
    <row r="126" spans="1:15" x14ac:dyDescent="0.2">
      <c r="A126" s="12" t="s">
        <v>283</v>
      </c>
      <c r="B126" s="8">
        <v>207000</v>
      </c>
      <c r="C126" s="8">
        <v>25000</v>
      </c>
      <c r="D126" s="8">
        <v>183000</v>
      </c>
      <c r="E126" s="8">
        <v>48000</v>
      </c>
      <c r="F126" s="8">
        <v>68000</v>
      </c>
      <c r="G126" s="8">
        <v>21000</v>
      </c>
      <c r="H126" s="8">
        <v>38000</v>
      </c>
      <c r="I126" s="8" t="s">
        <v>571</v>
      </c>
      <c r="J126" s="9">
        <v>26.3</v>
      </c>
      <c r="K126" s="9">
        <v>37.5</v>
      </c>
      <c r="L126" s="9">
        <v>11.6</v>
      </c>
      <c r="M126" s="9">
        <v>20.9</v>
      </c>
      <c r="N126" s="9" t="s">
        <v>571</v>
      </c>
      <c r="O126" s="8"/>
    </row>
    <row r="127" spans="1:15" x14ac:dyDescent="0.2">
      <c r="A127" s="12" t="s">
        <v>284</v>
      </c>
      <c r="B127" s="8">
        <v>212000</v>
      </c>
      <c r="C127" s="8">
        <v>24000</v>
      </c>
      <c r="D127" s="8">
        <v>187000</v>
      </c>
      <c r="E127" s="8">
        <v>49000</v>
      </c>
      <c r="F127" s="8">
        <v>72000</v>
      </c>
      <c r="G127" s="8">
        <v>20000</v>
      </c>
      <c r="H127" s="8">
        <v>38000</v>
      </c>
      <c r="I127" s="8" t="s">
        <v>571</v>
      </c>
      <c r="J127" s="9">
        <v>26.4</v>
      </c>
      <c r="K127" s="9">
        <v>38.5</v>
      </c>
      <c r="L127" s="9">
        <v>10.8</v>
      </c>
      <c r="M127" s="9">
        <v>20.2</v>
      </c>
      <c r="N127" s="9" t="s">
        <v>571</v>
      </c>
      <c r="O127" s="8"/>
    </row>
    <row r="128" spans="1:15" x14ac:dyDescent="0.2">
      <c r="A128" s="12" t="s">
        <v>285</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
      <c r="A129" s="12" t="s">
        <v>286</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
      <c r="A130" s="12" t="s">
        <v>287</v>
      </c>
      <c r="B130" s="8">
        <v>212000</v>
      </c>
      <c r="C130" s="8">
        <v>27000</v>
      </c>
      <c r="D130" s="8">
        <v>185000</v>
      </c>
      <c r="E130" s="8">
        <v>48000</v>
      </c>
      <c r="F130" s="8">
        <v>70000</v>
      </c>
      <c r="G130" s="8">
        <v>20000</v>
      </c>
      <c r="H130" s="8">
        <v>40000</v>
      </c>
      <c r="I130" s="8" t="s">
        <v>571</v>
      </c>
      <c r="J130" s="9">
        <v>25.8</v>
      </c>
      <c r="K130" s="9">
        <v>37.700000000000003</v>
      </c>
      <c r="L130" s="9">
        <v>10.9</v>
      </c>
      <c r="M130" s="9">
        <v>21.7</v>
      </c>
      <c r="N130" s="9" t="s">
        <v>571</v>
      </c>
      <c r="O130" s="8"/>
    </row>
    <row r="131" spans="1:15" x14ac:dyDescent="0.2">
      <c r="A131" s="12" t="s">
        <v>288</v>
      </c>
      <c r="B131" s="8">
        <v>213000</v>
      </c>
      <c r="C131" s="8">
        <v>26000</v>
      </c>
      <c r="D131" s="8">
        <v>187000</v>
      </c>
      <c r="E131" s="8">
        <v>45000</v>
      </c>
      <c r="F131" s="8">
        <v>75000</v>
      </c>
      <c r="G131" s="8">
        <v>21000</v>
      </c>
      <c r="H131" s="8">
        <v>39000</v>
      </c>
      <c r="I131" s="8" t="s">
        <v>571</v>
      </c>
      <c r="J131" s="9">
        <v>24</v>
      </c>
      <c r="K131" s="9">
        <v>40.200000000000003</v>
      </c>
      <c r="L131" s="9">
        <v>11.3</v>
      </c>
      <c r="M131" s="9">
        <v>20.9</v>
      </c>
      <c r="N131" s="9" t="s">
        <v>571</v>
      </c>
      <c r="O131" s="8"/>
    </row>
    <row r="132" spans="1:15" x14ac:dyDescent="0.2">
      <c r="A132" s="12" t="s">
        <v>289</v>
      </c>
      <c r="B132" s="8">
        <v>205000</v>
      </c>
      <c r="C132" s="8">
        <v>24000</v>
      </c>
      <c r="D132" s="8">
        <v>181000</v>
      </c>
      <c r="E132" s="8">
        <v>43000</v>
      </c>
      <c r="F132" s="8">
        <v>74000</v>
      </c>
      <c r="G132" s="8">
        <v>22000</v>
      </c>
      <c r="H132" s="8">
        <v>36000</v>
      </c>
      <c r="I132" s="8" t="s">
        <v>571</v>
      </c>
      <c r="J132" s="9">
        <v>23.8</v>
      </c>
      <c r="K132" s="9">
        <v>40.700000000000003</v>
      </c>
      <c r="L132" s="9">
        <v>12.3</v>
      </c>
      <c r="M132" s="9">
        <v>19.899999999999999</v>
      </c>
      <c r="N132" s="9" t="s">
        <v>571</v>
      </c>
      <c r="O132" s="8"/>
    </row>
    <row r="133" spans="1:15" x14ac:dyDescent="0.2">
      <c r="A133" s="12" t="s">
        <v>290</v>
      </c>
      <c r="B133" s="8">
        <v>202000</v>
      </c>
      <c r="C133" s="8">
        <v>23000</v>
      </c>
      <c r="D133" s="8">
        <v>178000</v>
      </c>
      <c r="E133" s="8">
        <v>43000</v>
      </c>
      <c r="F133" s="8">
        <v>75000</v>
      </c>
      <c r="G133" s="8">
        <v>21000</v>
      </c>
      <c r="H133" s="8">
        <v>34000</v>
      </c>
      <c r="I133" s="8" t="s">
        <v>571</v>
      </c>
      <c r="J133" s="9">
        <v>24.3</v>
      </c>
      <c r="K133" s="9">
        <v>42</v>
      </c>
      <c r="L133" s="9">
        <v>12</v>
      </c>
      <c r="M133" s="9">
        <v>18.8</v>
      </c>
      <c r="N133" s="9" t="s">
        <v>571</v>
      </c>
      <c r="O133" s="8"/>
    </row>
    <row r="134" spans="1:15" x14ac:dyDescent="0.2">
      <c r="A134" s="12" t="s">
        <v>291</v>
      </c>
      <c r="B134" s="8">
        <v>199000</v>
      </c>
      <c r="C134" s="8">
        <v>20000</v>
      </c>
      <c r="D134" s="8">
        <v>179000</v>
      </c>
      <c r="E134" s="8">
        <v>42000</v>
      </c>
      <c r="F134" s="8">
        <v>73000</v>
      </c>
      <c r="G134" s="8">
        <v>23000</v>
      </c>
      <c r="H134" s="8">
        <v>35000</v>
      </c>
      <c r="I134" s="8" t="s">
        <v>571</v>
      </c>
      <c r="J134" s="9">
        <v>23.6</v>
      </c>
      <c r="K134" s="9">
        <v>40.6</v>
      </c>
      <c r="L134" s="9">
        <v>12.8</v>
      </c>
      <c r="M134" s="9">
        <v>19.5</v>
      </c>
      <c r="N134" s="9" t="s">
        <v>571</v>
      </c>
      <c r="O134" s="8"/>
    </row>
    <row r="135" spans="1:15" x14ac:dyDescent="0.2">
      <c r="A135" s="12" t="s">
        <v>292</v>
      </c>
      <c r="B135" s="8">
        <v>200000</v>
      </c>
      <c r="C135" s="8">
        <v>21000</v>
      </c>
      <c r="D135" s="8">
        <v>179000</v>
      </c>
      <c r="E135" s="8">
        <v>41000</v>
      </c>
      <c r="F135" s="8">
        <v>73000</v>
      </c>
      <c r="G135" s="8">
        <v>24000</v>
      </c>
      <c r="H135" s="8">
        <v>35000</v>
      </c>
      <c r="I135" s="8" t="s">
        <v>571</v>
      </c>
      <c r="J135" s="9">
        <v>23.1</v>
      </c>
      <c r="K135" s="9">
        <v>40.9</v>
      </c>
      <c r="L135" s="9">
        <v>13.1</v>
      </c>
      <c r="M135" s="9">
        <v>19.7</v>
      </c>
      <c r="N135" s="9" t="s">
        <v>571</v>
      </c>
      <c r="O135" s="8"/>
    </row>
    <row r="136" spans="1:15" x14ac:dyDescent="0.2">
      <c r="A136" s="12" t="s">
        <v>293</v>
      </c>
      <c r="B136" s="8">
        <v>205000</v>
      </c>
      <c r="C136" s="8">
        <v>22000</v>
      </c>
      <c r="D136" s="8">
        <v>183000</v>
      </c>
      <c r="E136" s="8">
        <v>43000</v>
      </c>
      <c r="F136" s="8">
        <v>74000</v>
      </c>
      <c r="G136" s="8">
        <v>25000</v>
      </c>
      <c r="H136" s="8">
        <v>37000</v>
      </c>
      <c r="I136" s="8" t="s">
        <v>571</v>
      </c>
      <c r="J136" s="9">
        <v>23.2</v>
      </c>
      <c r="K136" s="9">
        <v>40.200000000000003</v>
      </c>
      <c r="L136" s="9">
        <v>13.5</v>
      </c>
      <c r="M136" s="9">
        <v>20.100000000000001</v>
      </c>
      <c r="N136" s="9" t="s">
        <v>571</v>
      </c>
      <c r="O136" s="8"/>
    </row>
    <row r="137" spans="1:15" x14ac:dyDescent="0.2">
      <c r="A137" s="12" t="s">
        <v>294</v>
      </c>
      <c r="B137" s="8">
        <v>208000</v>
      </c>
      <c r="C137" s="8">
        <v>23000</v>
      </c>
      <c r="D137" s="8">
        <v>184000</v>
      </c>
      <c r="E137" s="8">
        <v>48000</v>
      </c>
      <c r="F137" s="8">
        <v>68000</v>
      </c>
      <c r="G137" s="8">
        <v>23000</v>
      </c>
      <c r="H137" s="8">
        <v>39000</v>
      </c>
      <c r="I137" s="8" t="s">
        <v>571</v>
      </c>
      <c r="J137" s="9">
        <v>26</v>
      </c>
      <c r="K137" s="9">
        <v>37</v>
      </c>
      <c r="L137" s="9">
        <v>12.6</v>
      </c>
      <c r="M137" s="9">
        <v>21.1</v>
      </c>
      <c r="N137" s="9" t="s">
        <v>571</v>
      </c>
      <c r="O137" s="8"/>
    </row>
    <row r="138" spans="1:15" x14ac:dyDescent="0.2">
      <c r="A138" s="12" t="s">
        <v>295</v>
      </c>
      <c r="B138" s="8">
        <v>213000</v>
      </c>
      <c r="C138" s="8">
        <v>24000</v>
      </c>
      <c r="D138" s="8">
        <v>189000</v>
      </c>
      <c r="E138" s="8">
        <v>46000</v>
      </c>
      <c r="F138" s="8">
        <v>75000</v>
      </c>
      <c r="G138" s="8">
        <v>22000</v>
      </c>
      <c r="H138" s="8">
        <v>39000</v>
      </c>
      <c r="I138" s="8" t="s">
        <v>571</v>
      </c>
      <c r="J138" s="9">
        <v>24.3</v>
      </c>
      <c r="K138" s="9">
        <v>39.799999999999997</v>
      </c>
      <c r="L138" s="9">
        <v>11.9</v>
      </c>
      <c r="M138" s="9">
        <v>20.6</v>
      </c>
      <c r="N138" s="9" t="s">
        <v>571</v>
      </c>
      <c r="O138" s="8"/>
    </row>
    <row r="139" spans="1:15" x14ac:dyDescent="0.2">
      <c r="A139" s="12" t="s">
        <v>296</v>
      </c>
      <c r="B139" s="8">
        <v>210000</v>
      </c>
      <c r="C139" s="8">
        <v>24000</v>
      </c>
      <c r="D139" s="8">
        <v>185000</v>
      </c>
      <c r="E139" s="8">
        <v>45000</v>
      </c>
      <c r="F139" s="8">
        <v>74000</v>
      </c>
      <c r="G139" s="8">
        <v>22000</v>
      </c>
      <c r="H139" s="8">
        <v>39000</v>
      </c>
      <c r="I139" s="8" t="s">
        <v>571</v>
      </c>
      <c r="J139" s="9">
        <v>24.2</v>
      </c>
      <c r="K139" s="9">
        <v>40.1</v>
      </c>
      <c r="L139" s="9">
        <v>12.1</v>
      </c>
      <c r="M139" s="9">
        <v>21.2</v>
      </c>
      <c r="N139" s="9" t="s">
        <v>571</v>
      </c>
      <c r="O139" s="8"/>
    </row>
    <row r="140" spans="1:15" x14ac:dyDescent="0.2">
      <c r="A140" s="12" t="s">
        <v>297</v>
      </c>
      <c r="B140" s="8">
        <v>207000</v>
      </c>
      <c r="C140" s="8">
        <v>24000</v>
      </c>
      <c r="D140" s="8">
        <v>184000</v>
      </c>
      <c r="E140" s="8">
        <v>44000</v>
      </c>
      <c r="F140" s="8">
        <v>74000</v>
      </c>
      <c r="G140" s="8">
        <v>21000</v>
      </c>
      <c r="H140" s="8">
        <v>40000</v>
      </c>
      <c r="I140" s="8" t="s">
        <v>571</v>
      </c>
      <c r="J140" s="9">
        <v>24.1</v>
      </c>
      <c r="K140" s="9">
        <v>40.1</v>
      </c>
      <c r="L140" s="9">
        <v>11.4</v>
      </c>
      <c r="M140" s="9">
        <v>22</v>
      </c>
      <c r="N140" s="9" t="s">
        <v>571</v>
      </c>
      <c r="O140" s="8"/>
    </row>
    <row r="141" spans="1:15" x14ac:dyDescent="0.2">
      <c r="A141" s="12" t="s">
        <v>298</v>
      </c>
      <c r="B141" s="8">
        <v>210000</v>
      </c>
      <c r="C141" s="8">
        <v>22000</v>
      </c>
      <c r="D141" s="8">
        <v>187000</v>
      </c>
      <c r="E141" s="8">
        <v>44000</v>
      </c>
      <c r="F141" s="8">
        <v>75000</v>
      </c>
      <c r="G141" s="8">
        <v>22000</v>
      </c>
      <c r="H141" s="8">
        <v>43000</v>
      </c>
      <c r="I141" s="8" t="s">
        <v>571</v>
      </c>
      <c r="J141" s="9">
        <v>23.4</v>
      </c>
      <c r="K141" s="9">
        <v>39.799999999999997</v>
      </c>
      <c r="L141" s="9">
        <v>11.6</v>
      </c>
      <c r="M141" s="9">
        <v>23</v>
      </c>
      <c r="N141" s="9" t="s">
        <v>571</v>
      </c>
      <c r="O141" s="8"/>
    </row>
    <row r="142" spans="1:15" x14ac:dyDescent="0.2">
      <c r="A142" s="12" t="s">
        <v>299</v>
      </c>
      <c r="B142" s="8">
        <v>209000</v>
      </c>
      <c r="C142" s="8">
        <v>23000</v>
      </c>
      <c r="D142" s="8">
        <v>186000</v>
      </c>
      <c r="E142" s="8">
        <v>45000</v>
      </c>
      <c r="F142" s="8">
        <v>72000</v>
      </c>
      <c r="G142" s="8">
        <v>21000</v>
      </c>
      <c r="H142" s="8">
        <v>42000</v>
      </c>
      <c r="I142" s="8" t="s">
        <v>571</v>
      </c>
      <c r="J142" s="9">
        <v>24.4</v>
      </c>
      <c r="K142" s="9">
        <v>38.700000000000003</v>
      </c>
      <c r="L142" s="9">
        <v>11.2</v>
      </c>
      <c r="M142" s="9">
        <v>22.7</v>
      </c>
      <c r="N142" s="9" t="s">
        <v>571</v>
      </c>
      <c r="O142" s="8"/>
    </row>
    <row r="143" spans="1:15" x14ac:dyDescent="0.2">
      <c r="A143" s="12" t="s">
        <v>300</v>
      </c>
      <c r="B143" s="8">
        <v>210000</v>
      </c>
      <c r="C143" s="8">
        <v>25000</v>
      </c>
      <c r="D143" s="8">
        <v>185000</v>
      </c>
      <c r="E143" s="8">
        <v>47000</v>
      </c>
      <c r="F143" s="8">
        <v>71000</v>
      </c>
      <c r="G143" s="8">
        <v>20000</v>
      </c>
      <c r="H143" s="8">
        <v>41000</v>
      </c>
      <c r="I143" s="8" t="s">
        <v>571</v>
      </c>
      <c r="J143" s="9">
        <v>25.4</v>
      </c>
      <c r="K143" s="9">
        <v>38.6</v>
      </c>
      <c r="L143" s="9">
        <v>11</v>
      </c>
      <c r="M143" s="9">
        <v>22.3</v>
      </c>
      <c r="N143" s="9" t="s">
        <v>571</v>
      </c>
      <c r="O143" s="8"/>
    </row>
    <row r="144" spans="1:15" x14ac:dyDescent="0.2">
      <c r="A144" s="12" t="s">
        <v>301</v>
      </c>
      <c r="B144" s="8">
        <v>206000</v>
      </c>
      <c r="C144" s="8">
        <v>24000</v>
      </c>
      <c r="D144" s="8">
        <v>182000</v>
      </c>
      <c r="E144" s="8">
        <v>45000</v>
      </c>
      <c r="F144" s="8">
        <v>70000</v>
      </c>
      <c r="G144" s="8">
        <v>21000</v>
      </c>
      <c r="H144" s="8">
        <v>41000</v>
      </c>
      <c r="I144" s="8" t="s">
        <v>571</v>
      </c>
      <c r="J144" s="9">
        <v>24.8</v>
      </c>
      <c r="K144" s="9">
        <v>38.4</v>
      </c>
      <c r="L144" s="9">
        <v>11.7</v>
      </c>
      <c r="M144" s="9">
        <v>22.3</v>
      </c>
      <c r="N144" s="9" t="s">
        <v>571</v>
      </c>
      <c r="O144" s="8"/>
    </row>
    <row r="145" spans="1:15" x14ac:dyDescent="0.2">
      <c r="A145" s="12" t="s">
        <v>302</v>
      </c>
      <c r="B145" s="8">
        <v>204000</v>
      </c>
      <c r="C145" s="8">
        <v>24000</v>
      </c>
      <c r="D145" s="8">
        <v>181000</v>
      </c>
      <c r="E145" s="8">
        <v>45000</v>
      </c>
      <c r="F145" s="8">
        <v>68000</v>
      </c>
      <c r="G145" s="8">
        <v>21000</v>
      </c>
      <c r="H145" s="8">
        <v>41000</v>
      </c>
      <c r="I145" s="8" t="s">
        <v>571</v>
      </c>
      <c r="J145" s="9">
        <v>25</v>
      </c>
      <c r="K145" s="9">
        <v>37.799999999999997</v>
      </c>
      <c r="L145" s="9">
        <v>11.8</v>
      </c>
      <c r="M145" s="9">
        <v>22.8</v>
      </c>
      <c r="N145" s="9" t="s">
        <v>571</v>
      </c>
      <c r="O145" s="8"/>
    </row>
    <row r="146" spans="1:15" x14ac:dyDescent="0.2">
      <c r="A146" s="12" t="s">
        <v>303</v>
      </c>
      <c r="B146" s="8">
        <v>202000</v>
      </c>
      <c r="C146" s="8">
        <v>23000</v>
      </c>
      <c r="D146" s="8">
        <v>179000</v>
      </c>
      <c r="E146" s="8">
        <v>43000</v>
      </c>
      <c r="F146" s="8">
        <v>69000</v>
      </c>
      <c r="G146" s="8">
        <v>22000</v>
      </c>
      <c r="H146" s="8">
        <v>39000</v>
      </c>
      <c r="I146" s="8" t="s">
        <v>571</v>
      </c>
      <c r="J146" s="9">
        <v>24.2</v>
      </c>
      <c r="K146" s="9">
        <v>38.799999999999997</v>
      </c>
      <c r="L146" s="9">
        <v>12.3</v>
      </c>
      <c r="M146" s="9">
        <v>21.7</v>
      </c>
      <c r="N146" s="9" t="s">
        <v>571</v>
      </c>
      <c r="O146" s="8"/>
    </row>
    <row r="147" spans="1:15" x14ac:dyDescent="0.2">
      <c r="A147" s="12" t="s">
        <v>304</v>
      </c>
      <c r="B147" s="8">
        <v>206000</v>
      </c>
      <c r="C147" s="8">
        <v>25000</v>
      </c>
      <c r="D147" s="8">
        <v>181000</v>
      </c>
      <c r="E147" s="8">
        <v>43000</v>
      </c>
      <c r="F147" s="8">
        <v>70000</v>
      </c>
      <c r="G147" s="8">
        <v>22000</v>
      </c>
      <c r="H147" s="8">
        <v>41000</v>
      </c>
      <c r="I147" s="8" t="s">
        <v>571</v>
      </c>
      <c r="J147" s="9">
        <v>23.6</v>
      </c>
      <c r="K147" s="9">
        <v>38.9</v>
      </c>
      <c r="L147" s="9">
        <v>12.1</v>
      </c>
      <c r="M147" s="9">
        <v>22.4</v>
      </c>
      <c r="N147" s="9" t="s">
        <v>571</v>
      </c>
      <c r="O147" s="8"/>
    </row>
    <row r="148" spans="1:15" x14ac:dyDescent="0.2">
      <c r="A148" s="12" t="s">
        <v>305</v>
      </c>
      <c r="B148" s="8">
        <v>208000</v>
      </c>
      <c r="C148" s="8">
        <v>24000</v>
      </c>
      <c r="D148" s="8">
        <v>184000</v>
      </c>
      <c r="E148" s="8">
        <v>42000</v>
      </c>
      <c r="F148" s="8">
        <v>71000</v>
      </c>
      <c r="G148" s="8">
        <v>20000</v>
      </c>
      <c r="H148" s="8">
        <v>45000</v>
      </c>
      <c r="I148" s="8" t="s">
        <v>571</v>
      </c>
      <c r="J148" s="9">
        <v>22.9</v>
      </c>
      <c r="K148" s="9">
        <v>38.799999999999997</v>
      </c>
      <c r="L148" s="9">
        <v>10.7</v>
      </c>
      <c r="M148" s="9">
        <v>24.5</v>
      </c>
      <c r="N148" s="9" t="s">
        <v>571</v>
      </c>
      <c r="O148" s="8"/>
    </row>
    <row r="149" spans="1:15" x14ac:dyDescent="0.2">
      <c r="A149" s="12" t="s">
        <v>306</v>
      </c>
      <c r="B149" s="8">
        <v>206000</v>
      </c>
      <c r="C149" s="8">
        <v>24000</v>
      </c>
      <c r="D149" s="8">
        <v>182000</v>
      </c>
      <c r="E149" s="8">
        <v>41000</v>
      </c>
      <c r="F149" s="8">
        <v>71000</v>
      </c>
      <c r="G149" s="8">
        <v>20000</v>
      </c>
      <c r="H149" s="8">
        <v>46000</v>
      </c>
      <c r="I149" s="8" t="s">
        <v>571</v>
      </c>
      <c r="J149" s="9">
        <v>22.5</v>
      </c>
      <c r="K149" s="9">
        <v>38.9</v>
      </c>
      <c r="L149" s="9">
        <v>10.9</v>
      </c>
      <c r="M149" s="9">
        <v>25.3</v>
      </c>
      <c r="N149" s="9" t="s">
        <v>571</v>
      </c>
      <c r="O149" s="8"/>
    </row>
    <row r="150" spans="1:15" x14ac:dyDescent="0.2">
      <c r="A150" s="12" t="s">
        <v>307</v>
      </c>
      <c r="B150" s="8">
        <v>205000</v>
      </c>
      <c r="C150" s="8">
        <v>25000</v>
      </c>
      <c r="D150" s="8">
        <v>180000</v>
      </c>
      <c r="E150" s="8">
        <v>43000</v>
      </c>
      <c r="F150" s="8">
        <v>64000</v>
      </c>
      <c r="G150" s="8">
        <v>20000</v>
      </c>
      <c r="H150" s="8">
        <v>47000</v>
      </c>
      <c r="I150" s="8" t="s">
        <v>571</v>
      </c>
      <c r="J150" s="9">
        <v>24.1</v>
      </c>
      <c r="K150" s="9">
        <v>35.6</v>
      </c>
      <c r="L150" s="9">
        <v>11.2</v>
      </c>
      <c r="M150" s="9">
        <v>25.9</v>
      </c>
      <c r="N150" s="9" t="s">
        <v>571</v>
      </c>
      <c r="O150" s="8"/>
    </row>
    <row r="151" spans="1:15" x14ac:dyDescent="0.2">
      <c r="A151" s="12" t="s">
        <v>308</v>
      </c>
      <c r="B151" s="8">
        <v>202000</v>
      </c>
      <c r="C151" s="8">
        <v>23000</v>
      </c>
      <c r="D151" s="8">
        <v>179000</v>
      </c>
      <c r="E151" s="8">
        <v>42000</v>
      </c>
      <c r="F151" s="8">
        <v>63000</v>
      </c>
      <c r="G151" s="8">
        <v>23000</v>
      </c>
      <c r="H151" s="8">
        <v>45000</v>
      </c>
      <c r="I151" s="8" t="s">
        <v>571</v>
      </c>
      <c r="J151" s="9">
        <v>23.2</v>
      </c>
      <c r="K151" s="9">
        <v>35.1</v>
      </c>
      <c r="L151" s="9">
        <v>12.9</v>
      </c>
      <c r="M151" s="9">
        <v>25</v>
      </c>
      <c r="N151" s="9" t="s">
        <v>571</v>
      </c>
      <c r="O151" s="8"/>
    </row>
    <row r="152" spans="1:15" x14ac:dyDescent="0.2">
      <c r="A152" s="12" t="s">
        <v>309</v>
      </c>
      <c r="B152" s="8">
        <v>203000</v>
      </c>
      <c r="C152" s="8">
        <v>22000</v>
      </c>
      <c r="D152" s="8">
        <v>181000</v>
      </c>
      <c r="E152" s="8">
        <v>42000</v>
      </c>
      <c r="F152" s="8">
        <v>64000</v>
      </c>
      <c r="G152" s="8">
        <v>24000</v>
      </c>
      <c r="H152" s="8">
        <v>45000</v>
      </c>
      <c r="I152" s="8" t="s">
        <v>571</v>
      </c>
      <c r="J152" s="9">
        <v>22.9</v>
      </c>
      <c r="K152" s="9">
        <v>35.1</v>
      </c>
      <c r="L152" s="9">
        <v>13.4</v>
      </c>
      <c r="M152" s="9">
        <v>24.6</v>
      </c>
      <c r="N152" s="9" t="s">
        <v>571</v>
      </c>
      <c r="O152" s="8"/>
    </row>
    <row r="153" spans="1:15" x14ac:dyDescent="0.2">
      <c r="A153" s="12" t="s">
        <v>310</v>
      </c>
      <c r="B153" s="8">
        <v>200000</v>
      </c>
      <c r="C153" s="8">
        <v>20000</v>
      </c>
      <c r="D153" s="8">
        <v>180000</v>
      </c>
      <c r="E153" s="8">
        <v>43000</v>
      </c>
      <c r="F153" s="8">
        <v>63000</v>
      </c>
      <c r="G153" s="8">
        <v>24000</v>
      </c>
      <c r="H153" s="8">
        <v>44000</v>
      </c>
      <c r="I153" s="8" t="s">
        <v>571</v>
      </c>
      <c r="J153" s="9">
        <v>24.1</v>
      </c>
      <c r="K153" s="9">
        <v>35.1</v>
      </c>
      <c r="L153" s="9">
        <v>13.2</v>
      </c>
      <c r="M153" s="9">
        <v>24.3</v>
      </c>
      <c r="N153" s="9" t="s">
        <v>571</v>
      </c>
      <c r="O153" s="8"/>
    </row>
    <row r="154" spans="1:15" x14ac:dyDescent="0.2">
      <c r="A154" s="12" t="s">
        <v>311</v>
      </c>
      <c r="B154" s="8">
        <v>198000</v>
      </c>
      <c r="C154" s="8">
        <v>22000</v>
      </c>
      <c r="D154" s="8">
        <v>176000</v>
      </c>
      <c r="E154" s="8">
        <v>43000</v>
      </c>
      <c r="F154" s="8">
        <v>61000</v>
      </c>
      <c r="G154" s="8">
        <v>24000</v>
      </c>
      <c r="H154" s="8">
        <v>41000</v>
      </c>
      <c r="I154" s="8" t="s">
        <v>571</v>
      </c>
      <c r="J154" s="9">
        <v>24.4</v>
      </c>
      <c r="K154" s="9">
        <v>34.700000000000003</v>
      </c>
      <c r="L154" s="9">
        <v>13.8</v>
      </c>
      <c r="M154" s="9">
        <v>23.4</v>
      </c>
      <c r="N154" s="9" t="s">
        <v>571</v>
      </c>
      <c r="O154" s="8"/>
    </row>
    <row r="155" spans="1:15" x14ac:dyDescent="0.2">
      <c r="A155" s="12" t="s">
        <v>312</v>
      </c>
      <c r="B155" s="8">
        <v>199000</v>
      </c>
      <c r="C155" s="8">
        <v>22000</v>
      </c>
      <c r="D155" s="8">
        <v>178000</v>
      </c>
      <c r="E155" s="8">
        <v>39000</v>
      </c>
      <c r="F155" s="8">
        <v>64000</v>
      </c>
      <c r="G155" s="8">
        <v>26000</v>
      </c>
      <c r="H155" s="8">
        <v>41000</v>
      </c>
      <c r="I155" s="8" t="s">
        <v>571</v>
      </c>
      <c r="J155" s="9">
        <v>22.1</v>
      </c>
      <c r="K155" s="9">
        <v>35.9</v>
      </c>
      <c r="L155" s="9">
        <v>14.9</v>
      </c>
      <c r="M155" s="9">
        <v>23</v>
      </c>
      <c r="N155" s="9" t="s">
        <v>571</v>
      </c>
      <c r="O155" s="8"/>
    </row>
    <row r="156" spans="1:15" x14ac:dyDescent="0.2">
      <c r="A156" s="12" t="s">
        <v>313</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
      <c r="A157" s="12" t="s">
        <v>314</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
      <c r="A158" s="12" t="s">
        <v>315</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
      <c r="A159" s="12" t="s">
        <v>316</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
      <c r="A160" s="12" t="s">
        <v>317</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
      <c r="A161" s="12" t="s">
        <v>318</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
      <c r="A162" s="12" t="s">
        <v>319</v>
      </c>
      <c r="B162" s="8">
        <v>209000</v>
      </c>
      <c r="C162" s="8">
        <v>30000</v>
      </c>
      <c r="D162" s="8">
        <v>179000</v>
      </c>
      <c r="E162" s="8">
        <v>42000</v>
      </c>
      <c r="F162" s="8">
        <v>63000</v>
      </c>
      <c r="G162" s="8">
        <v>25000</v>
      </c>
      <c r="H162" s="8">
        <v>41000</v>
      </c>
      <c r="I162" s="8" t="s">
        <v>571</v>
      </c>
      <c r="J162" s="9">
        <v>23.6</v>
      </c>
      <c r="K162" s="9">
        <v>35.1</v>
      </c>
      <c r="L162" s="9">
        <v>14.2</v>
      </c>
      <c r="M162" s="9">
        <v>23</v>
      </c>
      <c r="N162" s="9" t="s">
        <v>571</v>
      </c>
      <c r="O162" s="8"/>
    </row>
    <row r="163" spans="1:15" x14ac:dyDescent="0.2">
      <c r="A163" s="12" t="s">
        <v>320</v>
      </c>
      <c r="B163" s="8">
        <v>210000</v>
      </c>
      <c r="C163" s="8">
        <v>29000</v>
      </c>
      <c r="D163" s="8">
        <v>181000</v>
      </c>
      <c r="E163" s="8">
        <v>44000</v>
      </c>
      <c r="F163" s="8">
        <v>62000</v>
      </c>
      <c r="G163" s="8">
        <v>26000</v>
      </c>
      <c r="H163" s="8">
        <v>42000</v>
      </c>
      <c r="I163" s="8" t="s">
        <v>571</v>
      </c>
      <c r="J163" s="9">
        <v>24.1</v>
      </c>
      <c r="K163" s="9">
        <v>34.4</v>
      </c>
      <c r="L163" s="9">
        <v>14.3</v>
      </c>
      <c r="M163" s="9">
        <v>23.4</v>
      </c>
      <c r="N163" s="9" t="s">
        <v>571</v>
      </c>
      <c r="O163" s="8"/>
    </row>
    <row r="164" spans="1:15" x14ac:dyDescent="0.2">
      <c r="A164" s="12" t="s">
        <v>321</v>
      </c>
      <c r="B164" s="8">
        <v>208000</v>
      </c>
      <c r="C164" s="8">
        <v>28000</v>
      </c>
      <c r="D164" s="8">
        <v>180000</v>
      </c>
      <c r="E164" s="8">
        <v>42000</v>
      </c>
      <c r="F164" s="8">
        <v>64000</v>
      </c>
      <c r="G164" s="8">
        <v>25000</v>
      </c>
      <c r="H164" s="8">
        <v>42000</v>
      </c>
      <c r="I164" s="8" t="s">
        <v>571</v>
      </c>
      <c r="J164" s="9">
        <v>23.4</v>
      </c>
      <c r="K164" s="9">
        <v>35.299999999999997</v>
      </c>
      <c r="L164" s="9">
        <v>14.1</v>
      </c>
      <c r="M164" s="9">
        <v>23.5</v>
      </c>
      <c r="N164" s="9" t="s">
        <v>571</v>
      </c>
      <c r="O164" s="8"/>
    </row>
    <row r="165" spans="1:15" x14ac:dyDescent="0.2">
      <c r="A165" s="12" t="s">
        <v>322</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
      <c r="A166" s="12" t="s">
        <v>323</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
      <c r="A167" s="12" t="s">
        <v>324</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
      <c r="A168" s="12" t="s">
        <v>325</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
      <c r="A169" s="12" t="s">
        <v>326</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
      <c r="A170" s="12" t="s">
        <v>327</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
      <c r="A171" s="12" t="s">
        <v>328</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
      <c r="A172" s="12" t="s">
        <v>329</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
      <c r="A173" s="12" t="s">
        <v>330</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
      <c r="A174" s="12" t="s">
        <v>331</v>
      </c>
      <c r="B174" s="8">
        <v>214000</v>
      </c>
      <c r="C174" s="8">
        <v>20000</v>
      </c>
      <c r="D174" s="8">
        <v>194000</v>
      </c>
      <c r="E174" s="8">
        <v>40000</v>
      </c>
      <c r="F174" s="8">
        <v>74000</v>
      </c>
      <c r="G174" s="8">
        <v>31000</v>
      </c>
      <c r="H174" s="8">
        <v>42000</v>
      </c>
      <c r="I174" s="8" t="s">
        <v>571</v>
      </c>
      <c r="J174" s="9">
        <v>20.7</v>
      </c>
      <c r="K174" s="9">
        <v>38</v>
      </c>
      <c r="L174" s="9">
        <v>15.9</v>
      </c>
      <c r="M174" s="9">
        <v>21.9</v>
      </c>
      <c r="N174" s="9" t="s">
        <v>571</v>
      </c>
      <c r="O174" s="8"/>
    </row>
    <row r="175" spans="1:15" x14ac:dyDescent="0.2">
      <c r="A175" s="12" t="s">
        <v>332</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
      <c r="A176" s="12" t="s">
        <v>333</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
      <c r="A177" s="12" t="s">
        <v>334</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
      <c r="A178" s="12" t="s">
        <v>335</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
      <c r="A179" s="12" t="s">
        <v>336</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
      <c r="A180" s="12" t="s">
        <v>337</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
      <c r="A181" s="12" t="s">
        <v>338</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
      <c r="A182" s="12" t="s">
        <v>339</v>
      </c>
      <c r="B182" s="8">
        <v>221000</v>
      </c>
      <c r="C182" s="8">
        <v>28000</v>
      </c>
      <c r="D182" s="8">
        <v>193000</v>
      </c>
      <c r="E182" s="8">
        <v>45000</v>
      </c>
      <c r="F182" s="8">
        <v>62000</v>
      </c>
      <c r="G182" s="8">
        <v>30000</v>
      </c>
      <c r="H182" s="8">
        <v>49000</v>
      </c>
      <c r="I182" s="8" t="s">
        <v>571</v>
      </c>
      <c r="J182" s="9">
        <v>23.1</v>
      </c>
      <c r="K182" s="9">
        <v>32.299999999999997</v>
      </c>
      <c r="L182" s="9">
        <v>15.3</v>
      </c>
      <c r="M182" s="9">
        <v>25.5</v>
      </c>
      <c r="N182" s="9" t="s">
        <v>571</v>
      </c>
      <c r="O182" s="8"/>
    </row>
    <row r="183" spans="1:15" x14ac:dyDescent="0.2">
      <c r="A183" s="12" t="s">
        <v>340</v>
      </c>
      <c r="B183" s="8">
        <v>215000</v>
      </c>
      <c r="C183" s="8">
        <v>31000</v>
      </c>
      <c r="D183" s="8">
        <v>184000</v>
      </c>
      <c r="E183" s="8">
        <v>43000</v>
      </c>
      <c r="F183" s="8">
        <v>59000</v>
      </c>
      <c r="G183" s="8">
        <v>30000</v>
      </c>
      <c r="H183" s="8">
        <v>44000</v>
      </c>
      <c r="I183" s="8" t="s">
        <v>571</v>
      </c>
      <c r="J183" s="9">
        <v>23.6</v>
      </c>
      <c r="K183" s="9">
        <v>32.1</v>
      </c>
      <c r="L183" s="9">
        <v>16.100000000000001</v>
      </c>
      <c r="M183" s="9">
        <v>24.2</v>
      </c>
      <c r="N183" s="9" t="s">
        <v>571</v>
      </c>
      <c r="O183" s="8"/>
    </row>
    <row r="184" spans="1:15" x14ac:dyDescent="0.2">
      <c r="A184" s="12" t="s">
        <v>341</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
      <c r="A185" s="12" t="s">
        <v>342</v>
      </c>
      <c r="B185" s="8">
        <v>210000</v>
      </c>
      <c r="C185" s="8">
        <v>27000</v>
      </c>
      <c r="D185" s="8">
        <v>184000</v>
      </c>
      <c r="E185" s="8">
        <v>40000</v>
      </c>
      <c r="F185" s="8">
        <v>59000</v>
      </c>
      <c r="G185" s="8">
        <v>30000</v>
      </c>
      <c r="H185" s="8">
        <v>48000</v>
      </c>
      <c r="I185" s="8" t="s">
        <v>571</v>
      </c>
      <c r="J185" s="9">
        <v>21.6</v>
      </c>
      <c r="K185" s="9">
        <v>32.1</v>
      </c>
      <c r="L185" s="9">
        <v>16.399999999999999</v>
      </c>
      <c r="M185" s="9">
        <v>26.1</v>
      </c>
      <c r="N185" s="9" t="s">
        <v>571</v>
      </c>
      <c r="O185" s="8"/>
    </row>
    <row r="186" spans="1:15" x14ac:dyDescent="0.2">
      <c r="A186" s="12" t="s">
        <v>343</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
      <c r="A187" s="12" t="s">
        <v>344</v>
      </c>
      <c r="B187" s="8">
        <v>212000</v>
      </c>
      <c r="C187" s="8">
        <v>26000</v>
      </c>
      <c r="D187" s="8">
        <v>186000</v>
      </c>
      <c r="E187" s="8">
        <v>39000</v>
      </c>
      <c r="F187" s="8">
        <v>59000</v>
      </c>
      <c r="G187" s="8">
        <v>30000</v>
      </c>
      <c r="H187" s="8">
        <v>50000</v>
      </c>
      <c r="I187" s="8" t="s">
        <v>571</v>
      </c>
      <c r="J187" s="9">
        <v>21</v>
      </c>
      <c r="K187" s="9">
        <v>31.9</v>
      </c>
      <c r="L187" s="9">
        <v>15.9</v>
      </c>
      <c r="M187" s="9">
        <v>27</v>
      </c>
      <c r="N187" s="9" t="s">
        <v>571</v>
      </c>
      <c r="O187" s="8"/>
    </row>
    <row r="188" spans="1:15" x14ac:dyDescent="0.2">
      <c r="A188" s="12" t="s">
        <v>345</v>
      </c>
      <c r="B188" s="8">
        <v>207000</v>
      </c>
      <c r="C188" s="8">
        <v>24000</v>
      </c>
      <c r="D188" s="8">
        <v>183000</v>
      </c>
      <c r="E188" s="8">
        <v>38000</v>
      </c>
      <c r="F188" s="8">
        <v>60000</v>
      </c>
      <c r="G188" s="8">
        <v>30000</v>
      </c>
      <c r="H188" s="8">
        <v>47000</v>
      </c>
      <c r="I188" s="8" t="s">
        <v>571</v>
      </c>
      <c r="J188" s="9">
        <v>20.9</v>
      </c>
      <c r="K188" s="9">
        <v>33</v>
      </c>
      <c r="L188" s="9">
        <v>16.600000000000001</v>
      </c>
      <c r="M188" s="9">
        <v>25.9</v>
      </c>
      <c r="N188" s="9" t="s">
        <v>571</v>
      </c>
      <c r="O188" s="8"/>
    </row>
    <row r="189" spans="1:15" x14ac:dyDescent="0.2">
      <c r="A189" s="12" t="s">
        <v>346</v>
      </c>
      <c r="B189" s="8">
        <v>210000</v>
      </c>
      <c r="C189" s="8">
        <v>22000</v>
      </c>
      <c r="D189" s="8">
        <v>187000</v>
      </c>
      <c r="E189" s="8">
        <v>41000</v>
      </c>
      <c r="F189" s="8">
        <v>61000</v>
      </c>
      <c r="G189" s="8">
        <v>29000</v>
      </c>
      <c r="H189" s="8">
        <v>48000</v>
      </c>
      <c r="I189" s="8" t="s">
        <v>571</v>
      </c>
      <c r="J189" s="9">
        <v>22.1</v>
      </c>
      <c r="K189" s="9">
        <v>32.799999999999997</v>
      </c>
      <c r="L189" s="9">
        <v>15.4</v>
      </c>
      <c r="M189" s="9">
        <v>25.8</v>
      </c>
      <c r="N189" s="9" t="s">
        <v>571</v>
      </c>
      <c r="O189" s="8"/>
    </row>
    <row r="190" spans="1:15" x14ac:dyDescent="0.2">
      <c r="A190" s="12" t="s">
        <v>347</v>
      </c>
      <c r="B190" s="8">
        <v>211000</v>
      </c>
      <c r="C190" s="8">
        <v>23000</v>
      </c>
      <c r="D190" s="8">
        <v>189000</v>
      </c>
      <c r="E190" s="8">
        <v>41000</v>
      </c>
      <c r="F190" s="8">
        <v>61000</v>
      </c>
      <c r="G190" s="8">
        <v>29000</v>
      </c>
      <c r="H190" s="8">
        <v>49000</v>
      </c>
      <c r="I190" s="8" t="s">
        <v>571</v>
      </c>
      <c r="J190" s="9">
        <v>21.9</v>
      </c>
      <c r="K190" s="9">
        <v>32.5</v>
      </c>
      <c r="L190" s="9">
        <v>15.6</v>
      </c>
      <c r="M190" s="9">
        <v>25.8</v>
      </c>
      <c r="N190" s="9" t="s">
        <v>571</v>
      </c>
      <c r="O190" s="8"/>
    </row>
    <row r="191" spans="1:15" x14ac:dyDescent="0.2">
      <c r="A191" s="12" t="s">
        <v>348</v>
      </c>
      <c r="B191" s="8">
        <v>210000</v>
      </c>
      <c r="C191" s="8">
        <v>22000</v>
      </c>
      <c r="D191" s="8">
        <v>187000</v>
      </c>
      <c r="E191" s="8">
        <v>41000</v>
      </c>
      <c r="F191" s="8">
        <v>57000</v>
      </c>
      <c r="G191" s="8">
        <v>31000</v>
      </c>
      <c r="H191" s="8">
        <v>50000</v>
      </c>
      <c r="I191" s="8" t="s">
        <v>571</v>
      </c>
      <c r="J191" s="9">
        <v>21.8</v>
      </c>
      <c r="K191" s="9">
        <v>30.7</v>
      </c>
      <c r="L191" s="9">
        <v>16.8</v>
      </c>
      <c r="M191" s="9">
        <v>26.7</v>
      </c>
      <c r="N191" s="9" t="s">
        <v>571</v>
      </c>
      <c r="O191" s="8"/>
    </row>
    <row r="192" spans="1:15" x14ac:dyDescent="0.2">
      <c r="A192" s="12" t="s">
        <v>349</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
      <c r="A193" s="12" t="s">
        <v>350</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
      <c r="A194" s="12" t="s">
        <v>351</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
      <c r="A195" s="12" t="s">
        <v>352</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
      <c r="A196" s="12" t="s">
        <v>353</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
      <c r="A197" s="12" t="s">
        <v>354</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
      <c r="A198" s="12" t="s">
        <v>355</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
      <c r="A199" s="12" t="s">
        <v>356</v>
      </c>
      <c r="B199" s="8">
        <v>206000</v>
      </c>
      <c r="C199" s="8">
        <v>25000</v>
      </c>
      <c r="D199" s="8">
        <v>180000</v>
      </c>
      <c r="E199" s="8">
        <v>41000</v>
      </c>
      <c r="F199" s="8">
        <v>57000</v>
      </c>
      <c r="G199" s="8">
        <v>30000</v>
      </c>
      <c r="H199" s="8">
        <v>44000</v>
      </c>
      <c r="I199" s="8" t="s">
        <v>571</v>
      </c>
      <c r="J199" s="9">
        <v>22.8</v>
      </c>
      <c r="K199" s="9">
        <v>31.8</v>
      </c>
      <c r="L199" s="9">
        <v>16.399999999999999</v>
      </c>
      <c r="M199" s="9">
        <v>24.6</v>
      </c>
      <c r="N199" s="9" t="s">
        <v>571</v>
      </c>
      <c r="O199" s="8"/>
    </row>
    <row r="200" spans="1:15" x14ac:dyDescent="0.2">
      <c r="A200" s="12" t="s">
        <v>357</v>
      </c>
      <c r="B200" s="8">
        <v>204000</v>
      </c>
      <c r="C200" s="8">
        <v>26000</v>
      </c>
      <c r="D200" s="8">
        <v>178000</v>
      </c>
      <c r="E200" s="8">
        <v>44000</v>
      </c>
      <c r="F200" s="8">
        <v>57000</v>
      </c>
      <c r="G200" s="8">
        <v>27000</v>
      </c>
      <c r="H200" s="8">
        <v>43000</v>
      </c>
      <c r="I200" s="8" t="s">
        <v>571</v>
      </c>
      <c r="J200" s="9">
        <v>24.9</v>
      </c>
      <c r="K200" s="9">
        <v>32</v>
      </c>
      <c r="L200" s="9">
        <v>15.2</v>
      </c>
      <c r="M200" s="9">
        <v>24.1</v>
      </c>
      <c r="N200" s="9" t="s">
        <v>571</v>
      </c>
      <c r="O200" s="8"/>
    </row>
    <row r="201" spans="1:15" x14ac:dyDescent="0.2">
      <c r="A201" s="12" t="s">
        <v>358</v>
      </c>
      <c r="B201" s="8">
        <v>203000</v>
      </c>
      <c r="C201" s="8">
        <v>27000</v>
      </c>
      <c r="D201" s="8">
        <v>176000</v>
      </c>
      <c r="E201" s="8">
        <v>44000</v>
      </c>
      <c r="F201" s="8">
        <v>57000</v>
      </c>
      <c r="G201" s="8">
        <v>26000</v>
      </c>
      <c r="H201" s="8">
        <v>43000</v>
      </c>
      <c r="I201" s="8" t="s">
        <v>571</v>
      </c>
      <c r="J201" s="9">
        <v>25.1</v>
      </c>
      <c r="K201" s="9">
        <v>32.200000000000003</v>
      </c>
      <c r="L201" s="9">
        <v>14.9</v>
      </c>
      <c r="M201" s="9">
        <v>24.3</v>
      </c>
      <c r="N201" s="9" t="s">
        <v>571</v>
      </c>
      <c r="O201" s="8"/>
    </row>
    <row r="202" spans="1:15" x14ac:dyDescent="0.2">
      <c r="A202" s="12" t="s">
        <v>359</v>
      </c>
      <c r="B202" s="8">
        <v>198000</v>
      </c>
      <c r="C202" s="8">
        <v>26000</v>
      </c>
      <c r="D202" s="8">
        <v>172000</v>
      </c>
      <c r="E202" s="8">
        <v>44000</v>
      </c>
      <c r="F202" s="8">
        <v>53000</v>
      </c>
      <c r="G202" s="8">
        <v>26000</v>
      </c>
      <c r="H202" s="8">
        <v>44000</v>
      </c>
      <c r="I202" s="8" t="s">
        <v>571</v>
      </c>
      <c r="J202" s="9">
        <v>25.5</v>
      </c>
      <c r="K202" s="9">
        <v>30.7</v>
      </c>
      <c r="L202" s="9">
        <v>15</v>
      </c>
      <c r="M202" s="9">
        <v>25.8</v>
      </c>
      <c r="N202" s="9" t="s">
        <v>571</v>
      </c>
      <c r="O202" s="8"/>
    </row>
    <row r="203" spans="1:15" x14ac:dyDescent="0.2">
      <c r="A203" s="12" t="s">
        <v>360</v>
      </c>
      <c r="B203" s="8">
        <v>193000</v>
      </c>
      <c r="C203" s="8">
        <v>27000</v>
      </c>
      <c r="D203" s="8">
        <v>166000</v>
      </c>
      <c r="E203" s="8">
        <v>42000</v>
      </c>
      <c r="F203" s="8">
        <v>51000</v>
      </c>
      <c r="G203" s="8">
        <v>26000</v>
      </c>
      <c r="H203" s="8">
        <v>43000</v>
      </c>
      <c r="I203" s="8" t="s">
        <v>571</v>
      </c>
      <c r="J203" s="9">
        <v>25.1</v>
      </c>
      <c r="K203" s="9">
        <v>30.9</v>
      </c>
      <c r="L203" s="9">
        <v>15.4</v>
      </c>
      <c r="M203" s="9">
        <v>25.6</v>
      </c>
      <c r="N203" s="9" t="s">
        <v>571</v>
      </c>
      <c r="O203" s="8"/>
    </row>
    <row r="204" spans="1:15" x14ac:dyDescent="0.2">
      <c r="A204" s="12" t="s">
        <v>361</v>
      </c>
      <c r="B204" s="8">
        <v>193000</v>
      </c>
      <c r="C204" s="8">
        <v>28000</v>
      </c>
      <c r="D204" s="8">
        <v>165000</v>
      </c>
      <c r="E204" s="8">
        <v>39000</v>
      </c>
      <c r="F204" s="8">
        <v>50000</v>
      </c>
      <c r="G204" s="8">
        <v>27000</v>
      </c>
      <c r="H204" s="8">
        <v>45000</v>
      </c>
      <c r="I204" s="8" t="s">
        <v>571</v>
      </c>
      <c r="J204" s="9">
        <v>24</v>
      </c>
      <c r="K204" s="9">
        <v>30.2</v>
      </c>
      <c r="L204" s="9">
        <v>16.399999999999999</v>
      </c>
      <c r="M204" s="9">
        <v>27.1</v>
      </c>
      <c r="N204" s="9" t="s">
        <v>571</v>
      </c>
      <c r="O204" s="8"/>
    </row>
    <row r="205" spans="1:15" x14ac:dyDescent="0.2">
      <c r="A205" s="12" t="s">
        <v>362</v>
      </c>
      <c r="B205" s="8">
        <v>192000</v>
      </c>
      <c r="C205" s="8">
        <v>30000</v>
      </c>
      <c r="D205" s="8">
        <v>163000</v>
      </c>
      <c r="E205" s="8">
        <v>42000</v>
      </c>
      <c r="F205" s="8">
        <v>49000</v>
      </c>
      <c r="G205" s="8">
        <v>26000</v>
      </c>
      <c r="H205" s="8">
        <v>42000</v>
      </c>
      <c r="I205" s="8" t="s">
        <v>571</v>
      </c>
      <c r="J205" s="9">
        <v>25.7</v>
      </c>
      <c r="K205" s="9">
        <v>30</v>
      </c>
      <c r="L205" s="9">
        <v>16.2</v>
      </c>
      <c r="M205" s="9">
        <v>26.1</v>
      </c>
      <c r="N205" s="9" t="s">
        <v>571</v>
      </c>
      <c r="O205" s="8"/>
    </row>
    <row r="206" spans="1:15" x14ac:dyDescent="0.2">
      <c r="A206" s="12" t="s">
        <v>363</v>
      </c>
      <c r="B206" s="8">
        <v>189000</v>
      </c>
      <c r="C206" s="8">
        <v>27000</v>
      </c>
      <c r="D206" s="8">
        <v>162000</v>
      </c>
      <c r="E206" s="8">
        <v>42000</v>
      </c>
      <c r="F206" s="8">
        <v>47000</v>
      </c>
      <c r="G206" s="8">
        <v>26000</v>
      </c>
      <c r="H206" s="8">
        <v>44000</v>
      </c>
      <c r="I206" s="8" t="s">
        <v>571</v>
      </c>
      <c r="J206" s="9">
        <v>26</v>
      </c>
      <c r="K206" s="9">
        <v>29</v>
      </c>
      <c r="L206" s="9">
        <v>16</v>
      </c>
      <c r="M206" s="9">
        <v>27</v>
      </c>
      <c r="N206" s="9" t="s">
        <v>571</v>
      </c>
      <c r="O206" s="8"/>
    </row>
    <row r="207" spans="1:15" x14ac:dyDescent="0.2">
      <c r="A207" s="12" t="s">
        <v>364</v>
      </c>
      <c r="B207" s="8">
        <v>190000</v>
      </c>
      <c r="C207" s="8">
        <v>28000</v>
      </c>
      <c r="D207" s="8">
        <v>162000</v>
      </c>
      <c r="E207" s="8">
        <v>43000</v>
      </c>
      <c r="F207" s="8">
        <v>45000</v>
      </c>
      <c r="G207" s="8">
        <v>27000</v>
      </c>
      <c r="H207" s="8">
        <v>45000</v>
      </c>
      <c r="I207" s="8" t="s">
        <v>571</v>
      </c>
      <c r="J207" s="9">
        <v>26.4</v>
      </c>
      <c r="K207" s="9">
        <v>27.5</v>
      </c>
      <c r="L207" s="9">
        <v>16.600000000000001</v>
      </c>
      <c r="M207" s="9">
        <v>27.5</v>
      </c>
      <c r="N207" s="9" t="s">
        <v>571</v>
      </c>
      <c r="O207" s="8"/>
    </row>
    <row r="208" spans="1:15" x14ac:dyDescent="0.2">
      <c r="A208" s="12" t="s">
        <v>365</v>
      </c>
      <c r="B208" s="8">
        <v>193000</v>
      </c>
      <c r="C208" s="8">
        <v>29000</v>
      </c>
      <c r="D208" s="8">
        <v>165000</v>
      </c>
      <c r="E208" s="8">
        <v>41000</v>
      </c>
      <c r="F208" s="8">
        <v>48000</v>
      </c>
      <c r="G208" s="8">
        <v>27000</v>
      </c>
      <c r="H208" s="8">
        <v>47000</v>
      </c>
      <c r="I208" s="8" t="s">
        <v>571</v>
      </c>
      <c r="J208" s="9">
        <v>24.7</v>
      </c>
      <c r="K208" s="9">
        <v>28.9</v>
      </c>
      <c r="L208" s="9">
        <v>16.100000000000001</v>
      </c>
      <c r="M208" s="9">
        <v>28.3</v>
      </c>
      <c r="N208" s="9" t="s">
        <v>571</v>
      </c>
      <c r="O208" s="8"/>
    </row>
    <row r="209" spans="1:15" x14ac:dyDescent="0.2">
      <c r="A209" s="12" t="s">
        <v>366</v>
      </c>
      <c r="B209" s="8">
        <v>192000</v>
      </c>
      <c r="C209" s="8">
        <v>28000</v>
      </c>
      <c r="D209" s="8">
        <v>164000</v>
      </c>
      <c r="E209" s="8">
        <v>38000</v>
      </c>
      <c r="F209" s="8">
        <v>45000</v>
      </c>
      <c r="G209" s="8">
        <v>27000</v>
      </c>
      <c r="H209" s="8">
        <v>48000</v>
      </c>
      <c r="I209" s="8" t="s">
        <v>571</v>
      </c>
      <c r="J209" s="9">
        <v>23.3</v>
      </c>
      <c r="K209" s="9">
        <v>27.6</v>
      </c>
      <c r="L209" s="9">
        <v>16.7</v>
      </c>
      <c r="M209" s="9">
        <v>28.9</v>
      </c>
      <c r="N209" s="9" t="s">
        <v>571</v>
      </c>
      <c r="O209" s="8"/>
    </row>
    <row r="210" spans="1:15" x14ac:dyDescent="0.2">
      <c r="A210" s="12" t="s">
        <v>367</v>
      </c>
      <c r="B210" s="8">
        <v>196000</v>
      </c>
      <c r="C210" s="8">
        <v>28000</v>
      </c>
      <c r="D210" s="8">
        <v>168000</v>
      </c>
      <c r="E210" s="8">
        <v>39000</v>
      </c>
      <c r="F210" s="8">
        <v>50000</v>
      </c>
      <c r="G210" s="8">
        <v>28000</v>
      </c>
      <c r="H210" s="8">
        <v>46000</v>
      </c>
      <c r="I210" s="8" t="s">
        <v>571</v>
      </c>
      <c r="J210" s="9">
        <v>22.9</v>
      </c>
      <c r="K210" s="9">
        <v>29.6</v>
      </c>
      <c r="L210" s="9">
        <v>16.899999999999999</v>
      </c>
      <c r="M210" s="9">
        <v>27.5</v>
      </c>
      <c r="N210" s="9" t="s">
        <v>571</v>
      </c>
      <c r="O210" s="8"/>
    </row>
    <row r="211" spans="1:15" x14ac:dyDescent="0.2">
      <c r="A211" s="12" t="s">
        <v>368</v>
      </c>
      <c r="B211" s="8">
        <v>196000</v>
      </c>
      <c r="C211" s="8">
        <v>29000</v>
      </c>
      <c r="D211" s="8">
        <v>167000</v>
      </c>
      <c r="E211" s="8">
        <v>37000</v>
      </c>
      <c r="F211" s="8">
        <v>51000</v>
      </c>
      <c r="G211" s="8">
        <v>26000</v>
      </c>
      <c r="H211" s="8">
        <v>47000</v>
      </c>
      <c r="I211" s="8" t="s">
        <v>571</v>
      </c>
      <c r="J211" s="9">
        <v>21.9</v>
      </c>
      <c r="K211" s="9">
        <v>30.6</v>
      </c>
      <c r="L211" s="9">
        <v>15.7</v>
      </c>
      <c r="M211" s="9">
        <v>28.4</v>
      </c>
      <c r="N211" s="9" t="s">
        <v>571</v>
      </c>
      <c r="O211" s="8"/>
    </row>
    <row r="212" spans="1:15" x14ac:dyDescent="0.2">
      <c r="A212" s="12" t="s">
        <v>369</v>
      </c>
      <c r="B212" s="8">
        <v>197000</v>
      </c>
      <c r="C212" s="8">
        <v>30000</v>
      </c>
      <c r="D212" s="8">
        <v>167000</v>
      </c>
      <c r="E212" s="8">
        <v>35000</v>
      </c>
      <c r="F212" s="8">
        <v>54000</v>
      </c>
      <c r="G212" s="8">
        <v>24000</v>
      </c>
      <c r="H212" s="8">
        <v>49000</v>
      </c>
      <c r="I212" s="8" t="s">
        <v>571</v>
      </c>
      <c r="J212" s="9">
        <v>21</v>
      </c>
      <c r="K212" s="9">
        <v>32.200000000000003</v>
      </c>
      <c r="L212" s="9">
        <v>14.5</v>
      </c>
      <c r="M212" s="9">
        <v>29.7</v>
      </c>
      <c r="N212" s="9" t="s">
        <v>571</v>
      </c>
      <c r="O212" s="8"/>
    </row>
    <row r="213" spans="1:15" x14ac:dyDescent="0.2">
      <c r="A213" s="12" t="s">
        <v>370</v>
      </c>
      <c r="B213" s="8">
        <v>194000</v>
      </c>
      <c r="C213" s="8">
        <v>28000</v>
      </c>
      <c r="D213" s="8">
        <v>165000</v>
      </c>
      <c r="E213" s="8">
        <v>31000</v>
      </c>
      <c r="F213" s="8">
        <v>55000</v>
      </c>
      <c r="G213" s="8">
        <v>24000</v>
      </c>
      <c r="H213" s="8">
        <v>50000</v>
      </c>
      <c r="I213" s="8" t="s">
        <v>571</v>
      </c>
      <c r="J213" s="9">
        <v>18.7</v>
      </c>
      <c r="K213" s="9">
        <v>33.299999999999997</v>
      </c>
      <c r="L213" s="9">
        <v>14.4</v>
      </c>
      <c r="M213" s="9">
        <v>30.4</v>
      </c>
      <c r="N213" s="9" t="s">
        <v>571</v>
      </c>
      <c r="O213" s="8"/>
    </row>
    <row r="214" spans="1:15" x14ac:dyDescent="0.2">
      <c r="A214" s="12" t="s">
        <v>371</v>
      </c>
      <c r="B214" s="8">
        <v>199000</v>
      </c>
      <c r="C214" s="8">
        <v>29000</v>
      </c>
      <c r="D214" s="8">
        <v>170000</v>
      </c>
      <c r="E214" s="8">
        <v>33000</v>
      </c>
      <c r="F214" s="8">
        <v>55000</v>
      </c>
      <c r="G214" s="8">
        <v>24000</v>
      </c>
      <c r="H214" s="8">
        <v>51000</v>
      </c>
      <c r="I214" s="8" t="s">
        <v>571</v>
      </c>
      <c r="J214" s="9">
        <v>19.2</v>
      </c>
      <c r="K214" s="9">
        <v>32.6</v>
      </c>
      <c r="L214" s="9">
        <v>14</v>
      </c>
      <c r="M214" s="9">
        <v>30.2</v>
      </c>
      <c r="N214" s="9" t="s">
        <v>571</v>
      </c>
      <c r="O214" s="8"/>
    </row>
    <row r="215" spans="1:15" x14ac:dyDescent="0.2">
      <c r="A215" s="12" t="s">
        <v>372</v>
      </c>
      <c r="B215" s="8">
        <v>196000</v>
      </c>
      <c r="C215" s="8">
        <v>30000</v>
      </c>
      <c r="D215" s="8">
        <v>166000</v>
      </c>
      <c r="E215" s="8">
        <v>32000</v>
      </c>
      <c r="F215" s="8">
        <v>53000</v>
      </c>
      <c r="G215" s="8">
        <v>24000</v>
      </c>
      <c r="H215" s="8">
        <v>52000</v>
      </c>
      <c r="I215" s="8" t="s">
        <v>571</v>
      </c>
      <c r="J215" s="9">
        <v>19</v>
      </c>
      <c r="K215" s="9">
        <v>32.1</v>
      </c>
      <c r="L215" s="9">
        <v>14.7</v>
      </c>
      <c r="M215" s="9">
        <v>31.2</v>
      </c>
      <c r="N215" s="9" t="s">
        <v>571</v>
      </c>
      <c r="O215" s="8"/>
    </row>
    <row r="216" spans="1:15" x14ac:dyDescent="0.2">
      <c r="A216" s="12" t="s">
        <v>373</v>
      </c>
      <c r="B216" s="8">
        <v>196000</v>
      </c>
      <c r="C216" s="8">
        <v>33000</v>
      </c>
      <c r="D216" s="8">
        <v>163000</v>
      </c>
      <c r="E216" s="8">
        <v>32000</v>
      </c>
      <c r="F216" s="8">
        <v>53000</v>
      </c>
      <c r="G216" s="8">
        <v>23000</v>
      </c>
      <c r="H216" s="8">
        <v>50000</v>
      </c>
      <c r="I216" s="8" t="s">
        <v>571</v>
      </c>
      <c r="J216" s="9">
        <v>19.399999999999999</v>
      </c>
      <c r="K216" s="9">
        <v>32.299999999999997</v>
      </c>
      <c r="L216" s="9">
        <v>14.2</v>
      </c>
      <c r="M216" s="9">
        <v>30.4</v>
      </c>
      <c r="N216" s="9" t="s">
        <v>571</v>
      </c>
      <c r="O216" s="8"/>
    </row>
    <row r="217" spans="1:15" x14ac:dyDescent="0.2">
      <c r="A217" s="12" t="s">
        <v>374</v>
      </c>
      <c r="B217" s="8">
        <v>194000</v>
      </c>
      <c r="C217" s="8">
        <v>35000</v>
      </c>
      <c r="D217" s="8">
        <v>159000</v>
      </c>
      <c r="E217" s="8">
        <v>31000</v>
      </c>
      <c r="F217" s="8">
        <v>49000</v>
      </c>
      <c r="G217" s="8">
        <v>25000</v>
      </c>
      <c r="H217" s="8">
        <v>48000</v>
      </c>
      <c r="I217" s="8" t="s">
        <v>571</v>
      </c>
      <c r="J217" s="9">
        <v>19.8</v>
      </c>
      <c r="K217" s="9">
        <v>30.6</v>
      </c>
      <c r="L217" s="9">
        <v>15.8</v>
      </c>
      <c r="M217" s="9">
        <v>30.2</v>
      </c>
      <c r="N217" s="9" t="s">
        <v>571</v>
      </c>
      <c r="O217" s="8"/>
    </row>
    <row r="218" spans="1:15" x14ac:dyDescent="0.2">
      <c r="A218" s="12" t="s">
        <v>375</v>
      </c>
      <c r="B218" s="8">
        <v>191000</v>
      </c>
      <c r="C218" s="8">
        <v>35000</v>
      </c>
      <c r="D218" s="8">
        <v>157000</v>
      </c>
      <c r="E218" s="8">
        <v>31000</v>
      </c>
      <c r="F218" s="8">
        <v>50000</v>
      </c>
      <c r="G218" s="8">
        <v>24000</v>
      </c>
      <c r="H218" s="8">
        <v>44000</v>
      </c>
      <c r="I218" s="8" t="s">
        <v>571</v>
      </c>
      <c r="J218" s="9">
        <v>19.600000000000001</v>
      </c>
      <c r="K218" s="9">
        <v>32.1</v>
      </c>
      <c r="L218" s="9">
        <v>15.5</v>
      </c>
      <c r="M218" s="9">
        <v>27.9</v>
      </c>
      <c r="N218" s="9" t="s">
        <v>571</v>
      </c>
      <c r="O218" s="8"/>
    </row>
    <row r="219" spans="1:15" x14ac:dyDescent="0.2">
      <c r="A219" s="12" t="s">
        <v>376</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
      <c r="A220" s="12" t="s">
        <v>377</v>
      </c>
      <c r="B220" s="8">
        <v>188000</v>
      </c>
      <c r="C220" s="8">
        <v>33000</v>
      </c>
      <c r="D220" s="8">
        <v>155000</v>
      </c>
      <c r="E220" s="8">
        <v>27000</v>
      </c>
      <c r="F220" s="8">
        <v>53000</v>
      </c>
      <c r="G220" s="8">
        <v>24000</v>
      </c>
      <c r="H220" s="8">
        <v>43000</v>
      </c>
      <c r="I220" s="8" t="s">
        <v>571</v>
      </c>
      <c r="J220" s="9">
        <v>17.3</v>
      </c>
      <c r="K220" s="9">
        <v>34.200000000000003</v>
      </c>
      <c r="L220" s="9">
        <v>15.8</v>
      </c>
      <c r="M220" s="9">
        <v>28.1</v>
      </c>
      <c r="N220" s="9" t="s">
        <v>571</v>
      </c>
      <c r="O220" s="8"/>
    </row>
    <row r="221" spans="1:15" x14ac:dyDescent="0.2">
      <c r="A221" s="12" t="s">
        <v>378</v>
      </c>
      <c r="B221" s="8">
        <v>192000</v>
      </c>
      <c r="C221" s="8">
        <v>34000</v>
      </c>
      <c r="D221" s="8">
        <v>158000</v>
      </c>
      <c r="E221" s="8">
        <v>25000</v>
      </c>
      <c r="F221" s="8">
        <v>55000</v>
      </c>
      <c r="G221" s="8">
        <v>26000</v>
      </c>
      <c r="H221" s="8">
        <v>45000</v>
      </c>
      <c r="I221" s="8" t="s">
        <v>571</v>
      </c>
      <c r="J221" s="9">
        <v>15.8</v>
      </c>
      <c r="K221" s="9">
        <v>34.5</v>
      </c>
      <c r="L221" s="9">
        <v>16.399999999999999</v>
      </c>
      <c r="M221" s="9">
        <v>28.7</v>
      </c>
      <c r="N221" s="9" t="s">
        <v>571</v>
      </c>
      <c r="O221" s="8"/>
    </row>
    <row r="222" spans="1:15" x14ac:dyDescent="0.2">
      <c r="A222" s="12" t="s">
        <v>379</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
      <c r="A223" s="12" t="s">
        <v>380</v>
      </c>
      <c r="B223" s="8">
        <v>197000</v>
      </c>
      <c r="C223" s="8">
        <v>33000</v>
      </c>
      <c r="D223" s="8">
        <v>164000</v>
      </c>
      <c r="E223" s="8">
        <v>28000</v>
      </c>
      <c r="F223" s="8">
        <v>57000</v>
      </c>
      <c r="G223" s="8">
        <v>25000</v>
      </c>
      <c r="H223" s="8">
        <v>47000</v>
      </c>
      <c r="I223" s="8" t="s">
        <v>571</v>
      </c>
      <c r="J223" s="9">
        <v>17</v>
      </c>
      <c r="K223" s="9">
        <v>34.6</v>
      </c>
      <c r="L223" s="9">
        <v>15</v>
      </c>
      <c r="M223" s="9">
        <v>28.7</v>
      </c>
      <c r="N223" s="9" t="s">
        <v>571</v>
      </c>
      <c r="O223" s="8"/>
    </row>
    <row r="224" spans="1:15" x14ac:dyDescent="0.2">
      <c r="A224" s="12" t="s">
        <v>381</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
      <c r="A225" s="12" t="s">
        <v>382</v>
      </c>
      <c r="B225" s="8">
        <v>193000</v>
      </c>
      <c r="C225" s="8">
        <v>29000</v>
      </c>
      <c r="D225" s="8">
        <v>164000</v>
      </c>
      <c r="E225" s="8">
        <v>30000</v>
      </c>
      <c r="F225" s="8">
        <v>56000</v>
      </c>
      <c r="G225" s="8">
        <v>25000</v>
      </c>
      <c r="H225" s="8">
        <v>48000</v>
      </c>
      <c r="I225" s="8" t="s">
        <v>571</v>
      </c>
      <c r="J225" s="9">
        <v>18.100000000000001</v>
      </c>
      <c r="K225" s="9">
        <v>33.9</v>
      </c>
      <c r="L225" s="9">
        <v>15.5</v>
      </c>
      <c r="M225" s="9">
        <v>29.3</v>
      </c>
      <c r="N225" s="9" t="s">
        <v>571</v>
      </c>
      <c r="O225" s="8"/>
    </row>
    <row r="226" spans="1:15" x14ac:dyDescent="0.2">
      <c r="A226" s="12" t="s">
        <v>383</v>
      </c>
      <c r="B226" s="8">
        <v>191000</v>
      </c>
      <c r="C226" s="8">
        <v>28000</v>
      </c>
      <c r="D226" s="8">
        <v>164000</v>
      </c>
      <c r="E226" s="8">
        <v>28000</v>
      </c>
      <c r="F226" s="8">
        <v>56000</v>
      </c>
      <c r="G226" s="8">
        <v>25000</v>
      </c>
      <c r="H226" s="8">
        <v>47000</v>
      </c>
      <c r="I226" s="8" t="s">
        <v>571</v>
      </c>
      <c r="J226" s="9">
        <v>17.2</v>
      </c>
      <c r="K226" s="9">
        <v>34.5</v>
      </c>
      <c r="L226" s="9">
        <v>15.2</v>
      </c>
      <c r="M226" s="9">
        <v>29</v>
      </c>
      <c r="N226" s="9" t="s">
        <v>571</v>
      </c>
      <c r="O226" s="8"/>
    </row>
    <row r="227" spans="1:15" x14ac:dyDescent="0.2">
      <c r="A227" s="12" t="s">
        <v>384</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
      <c r="A228" s="12" t="s">
        <v>385</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
      <c r="A229" s="12" t="s">
        <v>386</v>
      </c>
      <c r="B229" s="8">
        <v>198000</v>
      </c>
      <c r="C229" s="8">
        <v>32000</v>
      </c>
      <c r="D229" s="8">
        <v>166000</v>
      </c>
      <c r="E229" s="8">
        <v>35000</v>
      </c>
      <c r="F229" s="8">
        <v>60000</v>
      </c>
      <c r="G229" s="8">
        <v>23000</v>
      </c>
      <c r="H229" s="8">
        <v>41000</v>
      </c>
      <c r="I229" s="8" t="s">
        <v>571</v>
      </c>
      <c r="J229" s="9">
        <v>21</v>
      </c>
      <c r="K229" s="9">
        <v>35.9</v>
      </c>
      <c r="L229" s="9">
        <v>13.8</v>
      </c>
      <c r="M229" s="9">
        <v>24.7</v>
      </c>
      <c r="N229" s="9" t="s">
        <v>571</v>
      </c>
      <c r="O229" s="8"/>
    </row>
    <row r="230" spans="1:15" x14ac:dyDescent="0.2">
      <c r="A230" s="12" t="s">
        <v>387</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
      <c r="A231" s="12" t="s">
        <v>388</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
      <c r="A232" s="12" t="s">
        <v>389</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
      <c r="A233" s="12" t="s">
        <v>390</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
      <c r="A234" s="12" t="s">
        <v>391</v>
      </c>
      <c r="B234" s="8">
        <v>194000</v>
      </c>
      <c r="C234" s="8">
        <v>32000</v>
      </c>
      <c r="D234" s="8">
        <v>162000</v>
      </c>
      <c r="E234" s="8">
        <v>32000</v>
      </c>
      <c r="F234" s="8">
        <v>58000</v>
      </c>
      <c r="G234" s="8">
        <v>24000</v>
      </c>
      <c r="H234" s="8">
        <v>40000</v>
      </c>
      <c r="I234" s="8" t="s">
        <v>571</v>
      </c>
      <c r="J234" s="9">
        <v>19.7</v>
      </c>
      <c r="K234" s="9">
        <v>36</v>
      </c>
      <c r="L234" s="9">
        <v>14.9</v>
      </c>
      <c r="M234" s="9">
        <v>24.6</v>
      </c>
      <c r="N234" s="9" t="s">
        <v>571</v>
      </c>
      <c r="O234" s="8"/>
    </row>
    <row r="235" spans="1:15" x14ac:dyDescent="0.2">
      <c r="A235" s="12" t="s">
        <v>392</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
      <c r="A236" s="12" t="s">
        <v>393</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
      <c r="A237" s="12" t="s">
        <v>394</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
      <c r="A238" s="12" t="s">
        <v>395</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
      <c r="A239" s="12" t="s">
        <v>396</v>
      </c>
      <c r="B239" s="8">
        <v>196000</v>
      </c>
      <c r="C239" s="8">
        <v>32000</v>
      </c>
      <c r="D239" s="8">
        <v>164000</v>
      </c>
      <c r="E239" s="8">
        <v>36000</v>
      </c>
      <c r="F239" s="8">
        <v>56000</v>
      </c>
      <c r="G239" s="8">
        <v>23000</v>
      </c>
      <c r="H239" s="8">
        <v>42000</v>
      </c>
      <c r="I239" s="8" t="s">
        <v>571</v>
      </c>
      <c r="J239" s="9">
        <v>21.9</v>
      </c>
      <c r="K239" s="9">
        <v>34.4</v>
      </c>
      <c r="L239" s="9">
        <v>13.9</v>
      </c>
      <c r="M239" s="9">
        <v>25.3</v>
      </c>
      <c r="N239" s="9" t="s">
        <v>571</v>
      </c>
      <c r="O239" s="8"/>
    </row>
    <row r="240" spans="1:15" x14ac:dyDescent="0.2">
      <c r="A240" s="12" t="s">
        <v>397</v>
      </c>
      <c r="B240" s="8">
        <v>195000</v>
      </c>
      <c r="C240" s="8">
        <v>30000</v>
      </c>
      <c r="D240" s="8">
        <v>165000</v>
      </c>
      <c r="E240" s="8">
        <v>37000</v>
      </c>
      <c r="F240" s="8">
        <v>59000</v>
      </c>
      <c r="G240" s="8">
        <v>23000</v>
      </c>
      <c r="H240" s="8">
        <v>41000</v>
      </c>
      <c r="I240" s="8" t="s">
        <v>571</v>
      </c>
      <c r="J240" s="9">
        <v>22.5</v>
      </c>
      <c r="K240" s="9">
        <v>35.6</v>
      </c>
      <c r="L240" s="9">
        <v>13.8</v>
      </c>
      <c r="M240" s="9">
        <v>25.1</v>
      </c>
      <c r="N240" s="9" t="s">
        <v>571</v>
      </c>
      <c r="O240" s="8"/>
    </row>
    <row r="241" spans="1:15" x14ac:dyDescent="0.2">
      <c r="A241" s="12" t="s">
        <v>398</v>
      </c>
      <c r="B241" s="8">
        <v>196000</v>
      </c>
      <c r="C241" s="8">
        <v>29000</v>
      </c>
      <c r="D241" s="8">
        <v>166000</v>
      </c>
      <c r="E241" s="8">
        <v>37000</v>
      </c>
      <c r="F241" s="8">
        <v>61000</v>
      </c>
      <c r="G241" s="8">
        <v>23000</v>
      </c>
      <c r="H241" s="8">
        <v>40000</v>
      </c>
      <c r="I241" s="8" t="s">
        <v>571</v>
      </c>
      <c r="J241" s="9">
        <v>22.5</v>
      </c>
      <c r="K241" s="9">
        <v>36.6</v>
      </c>
      <c r="L241" s="9">
        <v>14.1</v>
      </c>
      <c r="M241" s="9">
        <v>23.7</v>
      </c>
      <c r="N241" s="9" t="s">
        <v>571</v>
      </c>
      <c r="O241" s="8"/>
    </row>
    <row r="242" spans="1:15" x14ac:dyDescent="0.2">
      <c r="A242" s="12" t="s">
        <v>399</v>
      </c>
      <c r="B242" s="8">
        <v>190000</v>
      </c>
      <c r="C242" s="8">
        <v>27000</v>
      </c>
      <c r="D242" s="8">
        <v>163000</v>
      </c>
      <c r="E242" s="8">
        <v>38000</v>
      </c>
      <c r="F242" s="8">
        <v>59000</v>
      </c>
      <c r="G242" s="8">
        <v>23000</v>
      </c>
      <c r="H242" s="8">
        <v>38000</v>
      </c>
      <c r="I242" s="8" t="s">
        <v>571</v>
      </c>
      <c r="J242" s="9">
        <v>23.4</v>
      </c>
      <c r="K242" s="9">
        <v>36.200000000000003</v>
      </c>
      <c r="L242" s="9">
        <v>14.4</v>
      </c>
      <c r="M242" s="9">
        <v>23.3</v>
      </c>
      <c r="N242" s="9" t="s">
        <v>571</v>
      </c>
      <c r="O242" s="8"/>
    </row>
    <row r="243" spans="1:15" x14ac:dyDescent="0.2">
      <c r="A243" s="12" t="s">
        <v>400</v>
      </c>
      <c r="B243" s="8">
        <v>189000</v>
      </c>
      <c r="C243" s="8">
        <v>29000</v>
      </c>
      <c r="D243" s="8">
        <v>160000</v>
      </c>
      <c r="E243" s="8">
        <v>36000</v>
      </c>
      <c r="F243" s="8">
        <v>57000</v>
      </c>
      <c r="G243" s="8">
        <v>24000</v>
      </c>
      <c r="H243" s="8">
        <v>37000</v>
      </c>
      <c r="I243" s="8" t="s">
        <v>571</v>
      </c>
      <c r="J243" s="9">
        <v>22.3</v>
      </c>
      <c r="K243" s="9">
        <v>35.700000000000003</v>
      </c>
      <c r="L243" s="9">
        <v>15.2</v>
      </c>
      <c r="M243" s="9">
        <v>23.4</v>
      </c>
      <c r="N243" s="9" t="s">
        <v>571</v>
      </c>
      <c r="O243" s="8"/>
    </row>
    <row r="244" spans="1:15" x14ac:dyDescent="0.2">
      <c r="A244" s="12" t="s">
        <v>401</v>
      </c>
      <c r="B244" s="8">
        <v>192000</v>
      </c>
      <c r="C244" s="8">
        <v>27000</v>
      </c>
      <c r="D244" s="8">
        <v>165000</v>
      </c>
      <c r="E244" s="8">
        <v>40000</v>
      </c>
      <c r="F244" s="8">
        <v>56000</v>
      </c>
      <c r="G244" s="8">
        <v>24000</v>
      </c>
      <c r="H244" s="8">
        <v>39000</v>
      </c>
      <c r="I244" s="8" t="s">
        <v>571</v>
      </c>
      <c r="J244" s="9">
        <v>24.1</v>
      </c>
      <c r="K244" s="9">
        <v>34.299999999999997</v>
      </c>
      <c r="L244" s="9">
        <v>14.4</v>
      </c>
      <c r="M244" s="9">
        <v>23.6</v>
      </c>
      <c r="N244" s="9" t="s">
        <v>571</v>
      </c>
      <c r="O244" s="8"/>
    </row>
    <row r="245" spans="1:15" x14ac:dyDescent="0.2">
      <c r="A245" s="12" t="s">
        <v>402</v>
      </c>
      <c r="B245" s="8">
        <v>195000</v>
      </c>
      <c r="C245" s="8">
        <v>26000</v>
      </c>
      <c r="D245" s="8">
        <v>169000</v>
      </c>
      <c r="E245" s="8">
        <v>40000</v>
      </c>
      <c r="F245" s="8">
        <v>58000</v>
      </c>
      <c r="G245" s="8">
        <v>25000</v>
      </c>
      <c r="H245" s="8">
        <v>40000</v>
      </c>
      <c r="I245" s="8" t="s">
        <v>571</v>
      </c>
      <c r="J245" s="9">
        <v>23.4</v>
      </c>
      <c r="K245" s="9">
        <v>34.1</v>
      </c>
      <c r="L245" s="9">
        <v>14.9</v>
      </c>
      <c r="M245" s="9">
        <v>23.5</v>
      </c>
      <c r="N245" s="9" t="s">
        <v>571</v>
      </c>
      <c r="O245" s="8"/>
    </row>
    <row r="246" spans="1:15" x14ac:dyDescent="0.2">
      <c r="A246" s="12" t="s">
        <v>403</v>
      </c>
      <c r="B246" s="8">
        <v>198000</v>
      </c>
      <c r="C246" s="8">
        <v>28000</v>
      </c>
      <c r="D246" s="8">
        <v>170000</v>
      </c>
      <c r="E246" s="8">
        <v>41000</v>
      </c>
      <c r="F246" s="8">
        <v>59000</v>
      </c>
      <c r="G246" s="8">
        <v>24000</v>
      </c>
      <c r="H246" s="8">
        <v>39000</v>
      </c>
      <c r="I246" s="8" t="s">
        <v>571</v>
      </c>
      <c r="J246" s="9">
        <v>23.9</v>
      </c>
      <c r="K246" s="9">
        <v>34.9</v>
      </c>
      <c r="L246" s="9">
        <v>14.4</v>
      </c>
      <c r="M246" s="9">
        <v>22.6</v>
      </c>
      <c r="N246" s="9" t="s">
        <v>571</v>
      </c>
      <c r="O246" s="8"/>
    </row>
    <row r="247" spans="1:15" x14ac:dyDescent="0.2">
      <c r="A247" s="12" t="s">
        <v>404</v>
      </c>
      <c r="B247" s="8">
        <v>200000</v>
      </c>
      <c r="C247" s="8">
        <v>30000</v>
      </c>
      <c r="D247" s="8">
        <v>170000</v>
      </c>
      <c r="E247" s="8">
        <v>43000</v>
      </c>
      <c r="F247" s="8">
        <v>61000</v>
      </c>
      <c r="G247" s="8">
        <v>23000</v>
      </c>
      <c r="H247" s="8">
        <v>36000</v>
      </c>
      <c r="I247" s="8" t="s">
        <v>571</v>
      </c>
      <c r="J247" s="9">
        <v>25.5</v>
      </c>
      <c r="K247" s="9">
        <v>35.799999999999997</v>
      </c>
      <c r="L247" s="9">
        <v>13.7</v>
      </c>
      <c r="M247" s="9">
        <v>21.4</v>
      </c>
      <c r="N247" s="9" t="s">
        <v>571</v>
      </c>
      <c r="O247" s="8"/>
    </row>
    <row r="248" spans="1:15" x14ac:dyDescent="0.2">
      <c r="A248" s="12" t="s">
        <v>405</v>
      </c>
      <c r="B248" s="8">
        <v>193000</v>
      </c>
      <c r="C248" s="8">
        <v>30000</v>
      </c>
      <c r="D248" s="8">
        <v>162000</v>
      </c>
      <c r="E248" s="8">
        <v>44000</v>
      </c>
      <c r="F248" s="8">
        <v>56000</v>
      </c>
      <c r="G248" s="8">
        <v>21000</v>
      </c>
      <c r="H248" s="8">
        <v>36000</v>
      </c>
      <c r="I248" s="8" t="s">
        <v>571</v>
      </c>
      <c r="J248" s="9">
        <v>27</v>
      </c>
      <c r="K248" s="9">
        <v>34.799999999999997</v>
      </c>
      <c r="L248" s="9">
        <v>13.1</v>
      </c>
      <c r="M248" s="9">
        <v>22.1</v>
      </c>
      <c r="N248" s="9" t="s">
        <v>571</v>
      </c>
      <c r="O248" s="8"/>
    </row>
    <row r="249" spans="1:15" x14ac:dyDescent="0.2">
      <c r="A249" s="12" t="s">
        <v>406</v>
      </c>
      <c r="B249" s="8">
        <v>193000</v>
      </c>
      <c r="C249" s="8">
        <v>32000</v>
      </c>
      <c r="D249" s="8">
        <v>162000</v>
      </c>
      <c r="E249" s="8">
        <v>46000</v>
      </c>
      <c r="F249" s="8">
        <v>54000</v>
      </c>
      <c r="G249" s="8">
        <v>22000</v>
      </c>
      <c r="H249" s="8">
        <v>36000</v>
      </c>
      <c r="I249" s="8" t="s">
        <v>571</v>
      </c>
      <c r="J249" s="9">
        <v>28.3</v>
      </c>
      <c r="K249" s="9">
        <v>33.700000000000003</v>
      </c>
      <c r="L249" s="9">
        <v>13.5</v>
      </c>
      <c r="M249" s="9">
        <v>22.1</v>
      </c>
      <c r="N249" s="9" t="s">
        <v>571</v>
      </c>
      <c r="O249" s="8"/>
    </row>
    <row r="250" spans="1:15" x14ac:dyDescent="0.2">
      <c r="A250" s="12" t="s">
        <v>407</v>
      </c>
      <c r="B250" s="8">
        <v>195000</v>
      </c>
      <c r="C250" s="8">
        <v>36000</v>
      </c>
      <c r="D250" s="8">
        <v>159000</v>
      </c>
      <c r="E250" s="8">
        <v>44000</v>
      </c>
      <c r="F250" s="8">
        <v>51000</v>
      </c>
      <c r="G250" s="8">
        <v>22000</v>
      </c>
      <c r="H250" s="8">
        <v>39000</v>
      </c>
      <c r="I250" s="8" t="s">
        <v>571</v>
      </c>
      <c r="J250" s="9">
        <v>27.5</v>
      </c>
      <c r="K250" s="9">
        <v>31.9</v>
      </c>
      <c r="L250" s="9">
        <v>13.5</v>
      </c>
      <c r="M250" s="9">
        <v>24.3</v>
      </c>
      <c r="N250" s="9" t="s">
        <v>571</v>
      </c>
      <c r="O250" s="8"/>
    </row>
    <row r="251" spans="1:15" x14ac:dyDescent="0.2">
      <c r="A251" s="12" t="s">
        <v>408</v>
      </c>
      <c r="B251" s="8">
        <v>198000</v>
      </c>
      <c r="C251" s="8">
        <v>35000</v>
      </c>
      <c r="D251" s="8">
        <v>163000</v>
      </c>
      <c r="E251" s="8">
        <v>45000</v>
      </c>
      <c r="F251" s="8">
        <v>56000</v>
      </c>
      <c r="G251" s="8">
        <v>21000</v>
      </c>
      <c r="H251" s="8">
        <v>36000</v>
      </c>
      <c r="I251" s="8" t="s">
        <v>571</v>
      </c>
      <c r="J251" s="9">
        <v>27.5</v>
      </c>
      <c r="K251" s="9">
        <v>34.6</v>
      </c>
      <c r="L251" s="9">
        <v>13.1</v>
      </c>
      <c r="M251" s="9">
        <v>22.3</v>
      </c>
      <c r="N251" s="9" t="s">
        <v>571</v>
      </c>
      <c r="O251" s="8"/>
    </row>
    <row r="252" spans="1:15" x14ac:dyDescent="0.2">
      <c r="A252" s="12" t="s">
        <v>409</v>
      </c>
      <c r="B252" s="8">
        <v>198000</v>
      </c>
      <c r="C252" s="8">
        <v>36000</v>
      </c>
      <c r="D252" s="8">
        <v>163000</v>
      </c>
      <c r="E252" s="8">
        <v>46000</v>
      </c>
      <c r="F252" s="8">
        <v>56000</v>
      </c>
      <c r="G252" s="8">
        <v>20000</v>
      </c>
      <c r="H252" s="8">
        <v>35000</v>
      </c>
      <c r="I252" s="8" t="s">
        <v>571</v>
      </c>
      <c r="J252" s="9">
        <v>28.4</v>
      </c>
      <c r="K252" s="9">
        <v>34.299999999999997</v>
      </c>
      <c r="L252" s="9">
        <v>12.5</v>
      </c>
      <c r="M252" s="9">
        <v>21.4</v>
      </c>
      <c r="N252" s="9" t="s">
        <v>571</v>
      </c>
      <c r="O252" s="8"/>
    </row>
    <row r="253" spans="1:15" x14ac:dyDescent="0.2">
      <c r="A253" s="12" t="s">
        <v>410</v>
      </c>
      <c r="B253" s="8">
        <v>199000</v>
      </c>
      <c r="C253" s="8">
        <v>32000</v>
      </c>
      <c r="D253" s="8">
        <v>166000</v>
      </c>
      <c r="E253" s="8">
        <v>47000</v>
      </c>
      <c r="F253" s="8">
        <v>57000</v>
      </c>
      <c r="G253" s="8">
        <v>21000</v>
      </c>
      <c r="H253" s="8">
        <v>36000</v>
      </c>
      <c r="I253" s="8" t="s">
        <v>571</v>
      </c>
      <c r="J253" s="9">
        <v>27.9</v>
      </c>
      <c r="K253" s="9">
        <v>34.1</v>
      </c>
      <c r="L253" s="9">
        <v>12.5</v>
      </c>
      <c r="M253" s="9">
        <v>21.7</v>
      </c>
      <c r="N253" s="9" t="s">
        <v>571</v>
      </c>
      <c r="O253" s="8"/>
    </row>
    <row r="254" spans="1:15" x14ac:dyDescent="0.2">
      <c r="A254" s="12" t="s">
        <v>411</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
      <c r="A255" s="12" t="s">
        <v>412</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
      <c r="A256" s="12" t="s">
        <v>413</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
      <c r="A257" s="12" t="s">
        <v>414</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
      <c r="A258" s="12" t="s">
        <v>415</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
      <c r="A259" s="12" t="s">
        <v>416</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
      <c r="A260" s="12" t="s">
        <v>417</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
      <c r="A261" s="12" t="s">
        <v>418</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
      <c r="A262" s="12" t="s">
        <v>419</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
      <c r="A263" s="12" t="s">
        <v>420</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
      <c r="A264" s="12" t="s">
        <v>421</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
      <c r="A265" s="12" t="s">
        <v>422</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
      <c r="A266" s="12" t="s">
        <v>423</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
      <c r="A267" s="12" t="s">
        <v>424</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
      <c r="A268" s="12" t="s">
        <v>425</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
      <c r="A269" s="12" t="s">
        <v>426</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
      <c r="A270" s="12" t="s">
        <v>427</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
      <c r="A271" s="12" t="s">
        <v>428</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
      <c r="A272" s="12" t="s">
        <v>429</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
      <c r="A273" s="12" t="s">
        <v>430</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
      <c r="A274" s="12" t="s">
        <v>431</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
      <c r="A275" s="12" t="s">
        <v>432</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
      <c r="A276" s="12" t="s">
        <v>433</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
      <c r="A277" s="12" t="s">
        <v>434</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
      <c r="A278" s="12" t="s">
        <v>435</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
      <c r="A279" s="12" t="s">
        <v>436</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
      <c r="A280" s="12" t="s">
        <v>437</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
      <c r="A281" s="12" t="s">
        <v>438</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
      <c r="A282" s="12" t="s">
        <v>439</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
      <c r="A283" s="12" t="s">
        <v>440</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696</v>
      </c>
    </row>
    <row r="284" spans="1:15" x14ac:dyDescent="0.2">
      <c r="A284" s="12" t="s">
        <v>442</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696</v>
      </c>
    </row>
    <row r="285" spans="1:15" x14ac:dyDescent="0.2">
      <c r="A285" s="12" t="s">
        <v>443</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696</v>
      </c>
    </row>
    <row r="286" spans="1:15" x14ac:dyDescent="0.2">
      <c r="A286" s="12" t="s">
        <v>444</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696</v>
      </c>
    </row>
    <row r="287" spans="1:15" x14ac:dyDescent="0.2">
      <c r="A287" s="12" t="s">
        <v>445</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696</v>
      </c>
    </row>
    <row r="288" spans="1:15" x14ac:dyDescent="0.2">
      <c r="A288" s="12" t="s">
        <v>446</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
      <c r="A289" s="12" t="s">
        <v>447</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
      <c r="A290" s="12" t="s">
        <v>448</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
      <c r="A291" s="12" t="s">
        <v>449</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
      <c r="A292" s="12" t="s">
        <v>450</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
      <c r="A293" s="12" t="s">
        <v>451</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
      <c r="A294" s="12" t="s">
        <v>452</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
      <c r="A295" s="12" t="s">
        <v>453</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
      <c r="A296" s="12" t="s">
        <v>454</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
      <c r="A297" s="12" t="s">
        <v>455</v>
      </c>
      <c r="B297" s="8">
        <v>177000</v>
      </c>
      <c r="C297" s="8">
        <v>34000</v>
      </c>
      <c r="D297" s="8">
        <v>143000</v>
      </c>
      <c r="E297" s="8">
        <v>32000</v>
      </c>
      <c r="F297" s="8">
        <v>46000</v>
      </c>
      <c r="G297" s="8">
        <v>19000</v>
      </c>
      <c r="H297" s="8">
        <v>34000</v>
      </c>
      <c r="I297" s="8">
        <v>11000</v>
      </c>
      <c r="J297" s="9">
        <v>22.705064131688399</v>
      </c>
      <c r="K297" s="9">
        <v>32.310488239611402</v>
      </c>
      <c r="L297" s="9">
        <v>13.0744766364939</v>
      </c>
      <c r="M297" s="9">
        <v>24.058295180512399</v>
      </c>
      <c r="N297" s="9">
        <v>7.8516758116939904</v>
      </c>
      <c r="O297" s="8"/>
    </row>
    <row r="298" spans="1:15" x14ac:dyDescent="0.2">
      <c r="A298" s="12" t="s">
        <v>456</v>
      </c>
      <c r="B298" s="8">
        <v>177000</v>
      </c>
      <c r="C298" s="8">
        <v>34000</v>
      </c>
      <c r="D298" s="8">
        <v>143000</v>
      </c>
      <c r="E298" s="8">
        <v>32000</v>
      </c>
      <c r="F298" s="8">
        <v>47000</v>
      </c>
      <c r="G298" s="8">
        <v>19000</v>
      </c>
      <c r="H298" s="8">
        <v>35000</v>
      </c>
      <c r="I298" s="8">
        <v>11000</v>
      </c>
      <c r="J298" s="9">
        <v>22.009642824747601</v>
      </c>
      <c r="K298" s="9">
        <v>32.691408675751298</v>
      </c>
      <c r="L298" s="9">
        <v>13.098053991445701</v>
      </c>
      <c r="M298" s="9">
        <v>24.245912963389401</v>
      </c>
      <c r="N298" s="9">
        <v>7.9549815446660901</v>
      </c>
      <c r="O298" s="8"/>
    </row>
    <row r="299" spans="1:15" x14ac:dyDescent="0.2">
      <c r="A299" s="12" t="s">
        <v>457</v>
      </c>
      <c r="B299" s="8">
        <v>175000</v>
      </c>
      <c r="C299" s="8">
        <v>34000</v>
      </c>
      <c r="D299" s="8">
        <v>141000</v>
      </c>
      <c r="E299" s="8">
        <v>32000</v>
      </c>
      <c r="F299" s="8">
        <v>46000</v>
      </c>
      <c r="G299" s="8">
        <v>17000</v>
      </c>
      <c r="H299" s="8">
        <v>35000</v>
      </c>
      <c r="I299" s="8">
        <v>11000</v>
      </c>
      <c r="J299" s="9">
        <v>22.541735428899301</v>
      </c>
      <c r="K299" s="9">
        <v>32.515033253769801</v>
      </c>
      <c r="L299" s="9">
        <v>12.2978744501973</v>
      </c>
      <c r="M299" s="9">
        <v>24.9775120938897</v>
      </c>
      <c r="N299" s="9">
        <v>7.6678447732439903</v>
      </c>
      <c r="O299" s="8"/>
    </row>
    <row r="300" spans="1:15" x14ac:dyDescent="0.2">
      <c r="A300" s="12" t="s">
        <v>458</v>
      </c>
      <c r="B300" s="8">
        <v>174000</v>
      </c>
      <c r="C300" s="8">
        <v>34000</v>
      </c>
      <c r="D300" s="8">
        <v>140000</v>
      </c>
      <c r="E300" s="8">
        <v>31000</v>
      </c>
      <c r="F300" s="8">
        <v>43000</v>
      </c>
      <c r="G300" s="8">
        <v>20000</v>
      </c>
      <c r="H300" s="8">
        <v>36000</v>
      </c>
      <c r="I300" s="8">
        <v>10000</v>
      </c>
      <c r="J300" s="9">
        <v>22.3</v>
      </c>
      <c r="K300" s="9">
        <v>31.0392857142857</v>
      </c>
      <c r="L300" s="9">
        <v>14.1292857142857</v>
      </c>
      <c r="M300" s="9">
        <v>25.358571428571398</v>
      </c>
      <c r="N300" s="9">
        <v>7.1728571428571399</v>
      </c>
      <c r="O300" s="8"/>
    </row>
    <row r="301" spans="1:15" x14ac:dyDescent="0.2">
      <c r="A301" s="12" t="s">
        <v>459</v>
      </c>
      <c r="B301" s="8">
        <v>177000</v>
      </c>
      <c r="C301" s="8">
        <v>36000</v>
      </c>
      <c r="D301" s="8">
        <v>142000</v>
      </c>
      <c r="E301" s="8">
        <v>31000</v>
      </c>
      <c r="F301" s="8">
        <v>45000</v>
      </c>
      <c r="G301" s="8">
        <v>20000</v>
      </c>
      <c r="H301" s="8">
        <v>34000</v>
      </c>
      <c r="I301" s="8">
        <v>11000</v>
      </c>
      <c r="J301" s="9">
        <v>22.050448668126901</v>
      </c>
      <c r="K301" s="9">
        <v>31.4604677453543</v>
      </c>
      <c r="L301" s="9">
        <v>14.4457005581855</v>
      </c>
      <c r="M301" s="9">
        <v>24.346781601073999</v>
      </c>
      <c r="N301" s="9">
        <v>7.6966014272592398</v>
      </c>
      <c r="O301" s="8"/>
    </row>
    <row r="302" spans="1:15" x14ac:dyDescent="0.2">
      <c r="A302" s="12" t="s">
        <v>460</v>
      </c>
      <c r="B302" s="8">
        <v>182000</v>
      </c>
      <c r="C302" s="8">
        <v>37000</v>
      </c>
      <c r="D302" s="8">
        <v>146000</v>
      </c>
      <c r="E302" s="8">
        <v>35000</v>
      </c>
      <c r="F302" s="8">
        <v>45000</v>
      </c>
      <c r="G302" s="8">
        <v>20000</v>
      </c>
      <c r="H302" s="8">
        <v>34000</v>
      </c>
      <c r="I302" s="8">
        <v>11000</v>
      </c>
      <c r="J302" s="9">
        <v>24.0922711906248</v>
      </c>
      <c r="K302" s="9">
        <v>31.193641955414101</v>
      </c>
      <c r="L302" s="9">
        <v>13.730276827286399</v>
      </c>
      <c r="M302" s="9">
        <v>23.280372485959798</v>
      </c>
      <c r="N302" s="9">
        <v>7.7034375407149396</v>
      </c>
      <c r="O302" s="8"/>
    </row>
    <row r="303" spans="1:15" x14ac:dyDescent="0.2">
      <c r="A303" s="12" t="s">
        <v>461</v>
      </c>
      <c r="B303" s="8">
        <v>180000</v>
      </c>
      <c r="C303" s="8">
        <v>37000</v>
      </c>
      <c r="D303" s="8">
        <v>143000</v>
      </c>
      <c r="E303" s="8">
        <v>37000</v>
      </c>
      <c r="F303" s="8">
        <v>44000</v>
      </c>
      <c r="G303" s="8">
        <v>19000</v>
      </c>
      <c r="H303" s="8">
        <v>32000</v>
      </c>
      <c r="I303" s="8">
        <v>11000</v>
      </c>
      <c r="J303" s="9">
        <v>25.836670680818902</v>
      </c>
      <c r="K303" s="9">
        <v>30.872798050802398</v>
      </c>
      <c r="L303" s="9">
        <v>13.369227322373799</v>
      </c>
      <c r="M303" s="9">
        <v>22.4444786736494</v>
      </c>
      <c r="N303" s="9">
        <v>7.4768252723555602</v>
      </c>
      <c r="O303" s="8"/>
    </row>
    <row r="304" spans="1:15" x14ac:dyDescent="0.2">
      <c r="A304" s="12" t="s">
        <v>462</v>
      </c>
      <c r="B304" s="8">
        <v>180000</v>
      </c>
      <c r="C304" s="8">
        <v>35000</v>
      </c>
      <c r="D304" s="8">
        <v>145000</v>
      </c>
      <c r="E304" s="8">
        <v>38000</v>
      </c>
      <c r="F304" s="8">
        <v>42000</v>
      </c>
      <c r="G304" s="8">
        <v>19000</v>
      </c>
      <c r="H304" s="8">
        <v>33000</v>
      </c>
      <c r="I304" s="8">
        <v>12000</v>
      </c>
      <c r="J304" s="9">
        <v>26.565750820805199</v>
      </c>
      <c r="K304" s="9">
        <v>28.9193018835321</v>
      </c>
      <c r="L304" s="9">
        <v>13.3907033005011</v>
      </c>
      <c r="M304" s="9">
        <v>22.6079142906515</v>
      </c>
      <c r="N304" s="9">
        <v>8.5163297045101096</v>
      </c>
      <c r="O304" s="8"/>
    </row>
    <row r="305" spans="1:15" x14ac:dyDescent="0.2">
      <c r="A305" s="12" t="s">
        <v>463</v>
      </c>
      <c r="B305" s="8">
        <v>176000</v>
      </c>
      <c r="C305" s="8">
        <v>31000</v>
      </c>
      <c r="D305" s="8">
        <v>145000</v>
      </c>
      <c r="E305" s="8">
        <v>39000</v>
      </c>
      <c r="F305" s="8">
        <v>44000</v>
      </c>
      <c r="G305" s="8">
        <v>18000</v>
      </c>
      <c r="H305" s="8">
        <v>31000</v>
      </c>
      <c r="I305" s="8">
        <v>13000</v>
      </c>
      <c r="J305" s="9">
        <v>26.704984011467602</v>
      </c>
      <c r="K305" s="9">
        <v>30.520867791377199</v>
      </c>
      <c r="L305" s="9">
        <v>12.4572720255817</v>
      </c>
      <c r="M305" s="9">
        <v>21.594856103208699</v>
      </c>
      <c r="N305" s="9">
        <v>8.7220200683647597</v>
      </c>
      <c r="O305" s="8"/>
    </row>
    <row r="306" spans="1:15" x14ac:dyDescent="0.2">
      <c r="A306" s="12" t="s">
        <v>464</v>
      </c>
      <c r="B306" s="8">
        <v>175000</v>
      </c>
      <c r="C306" s="8">
        <v>30000</v>
      </c>
      <c r="D306" s="8">
        <v>145000</v>
      </c>
      <c r="E306" s="8">
        <v>39000</v>
      </c>
      <c r="F306" s="8">
        <v>44000</v>
      </c>
      <c r="G306" s="8">
        <v>18000</v>
      </c>
      <c r="H306" s="8">
        <v>31000</v>
      </c>
      <c r="I306" s="8">
        <v>14000</v>
      </c>
      <c r="J306" s="9">
        <v>26.606824486649099</v>
      </c>
      <c r="K306" s="9">
        <v>30.562190664344602</v>
      </c>
      <c r="L306" s="9">
        <v>12.0967020258689</v>
      </c>
      <c r="M306" s="9">
        <v>21.2816047249623</v>
      </c>
      <c r="N306" s="9">
        <v>9.4526780981751308</v>
      </c>
      <c r="O306" s="8"/>
    </row>
    <row r="307" spans="1:15" x14ac:dyDescent="0.2">
      <c r="A307" s="12" t="s">
        <v>465</v>
      </c>
      <c r="B307" s="8">
        <v>175000</v>
      </c>
      <c r="C307" s="8">
        <v>30000</v>
      </c>
      <c r="D307" s="8">
        <v>145000</v>
      </c>
      <c r="E307" s="8">
        <v>39000</v>
      </c>
      <c r="F307" s="8">
        <v>45000</v>
      </c>
      <c r="G307" s="8">
        <v>18000</v>
      </c>
      <c r="H307" s="8">
        <v>31000</v>
      </c>
      <c r="I307" s="8">
        <v>13000</v>
      </c>
      <c r="J307" s="9">
        <v>26.755376845537899</v>
      </c>
      <c r="K307" s="9">
        <v>30.859258952197401</v>
      </c>
      <c r="L307" s="9">
        <v>12.2708838546093</v>
      </c>
      <c r="M307" s="9">
        <v>21.109429947285101</v>
      </c>
      <c r="N307" s="9">
        <v>9.0050504003703207</v>
      </c>
      <c r="O307" s="8"/>
    </row>
    <row r="308" spans="1:15" x14ac:dyDescent="0.2">
      <c r="A308" s="12" t="s">
        <v>466</v>
      </c>
      <c r="B308" s="8">
        <v>176000</v>
      </c>
      <c r="C308" s="8">
        <v>31000</v>
      </c>
      <c r="D308" s="8">
        <v>145000</v>
      </c>
      <c r="E308" s="8">
        <v>38000</v>
      </c>
      <c r="F308" s="8">
        <v>44000</v>
      </c>
      <c r="G308" s="8">
        <v>19000</v>
      </c>
      <c r="H308" s="8">
        <v>32000</v>
      </c>
      <c r="I308" s="8">
        <v>12000</v>
      </c>
      <c r="J308" s="9">
        <v>26.493558415418399</v>
      </c>
      <c r="K308" s="9">
        <v>30.336451303826401</v>
      </c>
      <c r="L308" s="9">
        <v>13.313986751497501</v>
      </c>
      <c r="M308" s="9">
        <v>21.733196390782599</v>
      </c>
      <c r="N308" s="9">
        <v>8.1228071384751104</v>
      </c>
      <c r="O308" s="8"/>
    </row>
    <row r="309" spans="1:15" x14ac:dyDescent="0.2">
      <c r="A309" s="12" t="s">
        <v>467</v>
      </c>
      <c r="B309" s="8">
        <v>180000</v>
      </c>
      <c r="C309" s="8">
        <v>34000</v>
      </c>
      <c r="D309" s="8">
        <v>146000</v>
      </c>
      <c r="E309" s="8">
        <v>41000</v>
      </c>
      <c r="F309" s="8">
        <v>43000</v>
      </c>
      <c r="G309" s="8">
        <v>19000</v>
      </c>
      <c r="H309" s="8">
        <v>31000</v>
      </c>
      <c r="I309" s="8">
        <v>11000</v>
      </c>
      <c r="J309" s="9">
        <v>28.014055411813999</v>
      </c>
      <c r="K309" s="9">
        <v>29.589112546239399</v>
      </c>
      <c r="L309" s="9">
        <v>13.0081189219609</v>
      </c>
      <c r="M309" s="9">
        <v>21.6088230651504</v>
      </c>
      <c r="N309" s="9">
        <v>7.7798900548353203</v>
      </c>
      <c r="O309" s="8"/>
    </row>
    <row r="310" spans="1:15" x14ac:dyDescent="0.2">
      <c r="A310" s="12" t="s">
        <v>468</v>
      </c>
      <c r="B310" s="8">
        <v>191000</v>
      </c>
      <c r="C310" s="8">
        <v>34000</v>
      </c>
      <c r="D310" s="8">
        <v>156000</v>
      </c>
      <c r="E310" s="8">
        <v>47000</v>
      </c>
      <c r="F310" s="8">
        <v>44000</v>
      </c>
      <c r="G310" s="8">
        <v>20000</v>
      </c>
      <c r="H310" s="8">
        <v>32000</v>
      </c>
      <c r="I310" s="8">
        <v>14000</v>
      </c>
      <c r="J310" s="9">
        <v>29.987004756387201</v>
      </c>
      <c r="K310" s="9">
        <v>27.852712036924402</v>
      </c>
      <c r="L310" s="9">
        <v>12.961955304043901</v>
      </c>
      <c r="M310" s="9">
        <v>20.508798996229501</v>
      </c>
      <c r="N310" s="9">
        <v>8.6895289064150401</v>
      </c>
      <c r="O310" s="8"/>
    </row>
    <row r="311" spans="1:15" x14ac:dyDescent="0.2">
      <c r="A311" s="12" t="s">
        <v>469</v>
      </c>
      <c r="B311" s="8">
        <v>189000</v>
      </c>
      <c r="C311" s="8">
        <v>36000</v>
      </c>
      <c r="D311" s="8">
        <v>152000</v>
      </c>
      <c r="E311" s="8">
        <v>46000</v>
      </c>
      <c r="F311" s="8">
        <v>43000</v>
      </c>
      <c r="G311" s="8">
        <v>18000</v>
      </c>
      <c r="H311" s="8">
        <v>31000</v>
      </c>
      <c r="I311" s="8">
        <v>14000</v>
      </c>
      <c r="J311" s="9">
        <v>30.211985082774799</v>
      </c>
      <c r="K311" s="9">
        <v>28.0007103440565</v>
      </c>
      <c r="L311" s="9">
        <v>11.7660600240728</v>
      </c>
      <c r="M311" s="9">
        <v>20.566433612428401</v>
      </c>
      <c r="N311" s="9">
        <v>9.4548109366675703</v>
      </c>
      <c r="O311" s="8"/>
    </row>
    <row r="312" spans="1:15" x14ac:dyDescent="0.2">
      <c r="A312" s="12" t="s">
        <v>470</v>
      </c>
      <c r="B312" s="8">
        <v>195000</v>
      </c>
      <c r="C312" s="8">
        <v>39000</v>
      </c>
      <c r="D312" s="8">
        <v>156000</v>
      </c>
      <c r="E312" s="8">
        <v>48000</v>
      </c>
      <c r="F312" s="8">
        <v>44000</v>
      </c>
      <c r="G312" s="8">
        <v>18000</v>
      </c>
      <c r="H312" s="8">
        <v>30000</v>
      </c>
      <c r="I312" s="8">
        <v>15000</v>
      </c>
      <c r="J312" s="9">
        <v>30.5835977309874</v>
      </c>
      <c r="K312" s="9">
        <v>28.4600839662853</v>
      </c>
      <c r="L312" s="9">
        <v>11.850142614492199</v>
      </c>
      <c r="M312" s="9">
        <v>19.382110694484499</v>
      </c>
      <c r="N312" s="9">
        <v>9.7240649937506003</v>
      </c>
      <c r="O312" s="8"/>
    </row>
    <row r="313" spans="1:15" x14ac:dyDescent="0.2">
      <c r="A313" s="12" t="s">
        <v>471</v>
      </c>
      <c r="B313" s="8">
        <v>189000</v>
      </c>
      <c r="C313" s="8">
        <v>39000</v>
      </c>
      <c r="D313" s="8">
        <v>150000</v>
      </c>
      <c r="E313" s="8">
        <v>50000</v>
      </c>
      <c r="F313" s="8">
        <v>41000</v>
      </c>
      <c r="G313" s="8">
        <v>19000</v>
      </c>
      <c r="H313" s="8">
        <v>29000</v>
      </c>
      <c r="I313" s="8">
        <v>11000</v>
      </c>
      <c r="J313" s="9">
        <v>33.159470942525402</v>
      </c>
      <c r="K313" s="9">
        <v>27.230585551635102</v>
      </c>
      <c r="L313" s="9">
        <v>12.978983105111199</v>
      </c>
      <c r="M313" s="9">
        <v>19.606875346001701</v>
      </c>
      <c r="N313" s="9">
        <v>7.0240850547266298</v>
      </c>
      <c r="O313" s="8"/>
    </row>
    <row r="314" spans="1:15" x14ac:dyDescent="0.2">
      <c r="A314" s="12" t="s">
        <v>472</v>
      </c>
      <c r="B314" s="8">
        <v>180000</v>
      </c>
      <c r="C314" s="8">
        <v>36000</v>
      </c>
      <c r="D314" s="8">
        <v>145000</v>
      </c>
      <c r="E314" s="8">
        <v>49000</v>
      </c>
      <c r="F314" s="8">
        <v>41000</v>
      </c>
      <c r="G314" s="8">
        <v>19000</v>
      </c>
      <c r="H314" s="8">
        <v>28000</v>
      </c>
      <c r="I314" s="10">
        <v>7000</v>
      </c>
      <c r="J314" s="9">
        <v>33.966412467072701</v>
      </c>
      <c r="K314" s="9">
        <v>28.542489127954799</v>
      </c>
      <c r="L314" s="9">
        <v>13.2269059784149</v>
      </c>
      <c r="M314" s="9">
        <v>19.5842004466354</v>
      </c>
      <c r="N314" s="11">
        <v>4.6799919799221499</v>
      </c>
      <c r="O314" s="8" t="s">
        <v>696</v>
      </c>
    </row>
    <row r="315" spans="1:15" x14ac:dyDescent="0.2">
      <c r="A315" s="12" t="s">
        <v>473</v>
      </c>
      <c r="B315" s="8">
        <v>184000</v>
      </c>
      <c r="C315" s="8">
        <v>33000</v>
      </c>
      <c r="D315" s="8">
        <v>152000</v>
      </c>
      <c r="E315" s="8">
        <v>50000</v>
      </c>
      <c r="F315" s="8">
        <v>41000</v>
      </c>
      <c r="G315" s="8">
        <v>21000</v>
      </c>
      <c r="H315" s="8">
        <v>31000</v>
      </c>
      <c r="I315" s="10">
        <v>9000</v>
      </c>
      <c r="J315" s="9">
        <v>32.625426654893801</v>
      </c>
      <c r="K315" s="9">
        <v>27.178740396146601</v>
      </c>
      <c r="L315" s="9">
        <v>13.8275721195029</v>
      </c>
      <c r="M315" s="9">
        <v>20.237608887600299</v>
      </c>
      <c r="N315" s="11">
        <v>6.1306519418563301</v>
      </c>
      <c r="O315" s="8" t="s">
        <v>696</v>
      </c>
    </row>
    <row r="316" spans="1:15" x14ac:dyDescent="0.2">
      <c r="A316" s="12" t="s">
        <v>474</v>
      </c>
      <c r="B316" s="8">
        <v>182000</v>
      </c>
      <c r="C316" s="8">
        <v>32000</v>
      </c>
      <c r="D316" s="8">
        <v>150000</v>
      </c>
      <c r="E316" s="8">
        <v>50000</v>
      </c>
      <c r="F316" s="8">
        <v>40000</v>
      </c>
      <c r="G316" s="8">
        <v>20000</v>
      </c>
      <c r="H316" s="8">
        <v>31000</v>
      </c>
      <c r="I316" s="10">
        <v>9000</v>
      </c>
      <c r="J316" s="9">
        <v>33.346232111285303</v>
      </c>
      <c r="K316" s="9">
        <v>26.504319978650301</v>
      </c>
      <c r="L316" s="9">
        <v>13.428295026186699</v>
      </c>
      <c r="M316" s="9">
        <v>20.541081495813501</v>
      </c>
      <c r="N316" s="11">
        <v>6.1800713880641798</v>
      </c>
      <c r="O316" s="8" t="s">
        <v>696</v>
      </c>
    </row>
    <row r="317" spans="1:15" x14ac:dyDescent="0.2">
      <c r="A317" s="12" t="s">
        <v>475</v>
      </c>
      <c r="B317" s="8">
        <v>191000</v>
      </c>
      <c r="C317" s="8">
        <v>32000</v>
      </c>
      <c r="D317" s="8">
        <v>159000</v>
      </c>
      <c r="E317" s="8">
        <v>48000</v>
      </c>
      <c r="F317" s="8">
        <v>41000</v>
      </c>
      <c r="G317" s="8">
        <v>23000</v>
      </c>
      <c r="H317" s="8">
        <v>36000</v>
      </c>
      <c r="I317" s="10">
        <v>11000</v>
      </c>
      <c r="J317" s="9">
        <v>30.270603324698801</v>
      </c>
      <c r="K317" s="9">
        <v>25.735608480245499</v>
      </c>
      <c r="L317" s="9">
        <v>14.3487664411639</v>
      </c>
      <c r="M317" s="9">
        <v>22.746020169504298</v>
      </c>
      <c r="N317" s="11">
        <v>6.8990015843875003</v>
      </c>
      <c r="O317" s="8" t="s">
        <v>696</v>
      </c>
    </row>
    <row r="318" spans="1:15" x14ac:dyDescent="0.2">
      <c r="A318" s="12" t="s">
        <v>476</v>
      </c>
      <c r="B318" s="8">
        <v>192000</v>
      </c>
      <c r="C318" s="8">
        <v>28000</v>
      </c>
      <c r="D318" s="8">
        <v>164000</v>
      </c>
      <c r="E318" s="8">
        <v>51000</v>
      </c>
      <c r="F318" s="8">
        <v>40000</v>
      </c>
      <c r="G318" s="8">
        <v>24000</v>
      </c>
      <c r="H318" s="8">
        <v>40000</v>
      </c>
      <c r="I318" s="10">
        <v>8000</v>
      </c>
      <c r="J318" s="9">
        <v>31.368039627153401</v>
      </c>
      <c r="K318" s="9">
        <v>24.5778634522473</v>
      </c>
      <c r="L318" s="9">
        <v>14.643014006149</v>
      </c>
      <c r="M318" s="9">
        <v>24.230759845785901</v>
      </c>
      <c r="N318" s="11">
        <v>5.1803230686642898</v>
      </c>
      <c r="O318" s="8" t="s">
        <v>696</v>
      </c>
    </row>
    <row r="319" spans="1:15" x14ac:dyDescent="0.2">
      <c r="A319" s="12" t="s">
        <v>477</v>
      </c>
      <c r="B319" s="8">
        <v>190000</v>
      </c>
      <c r="C319" s="8">
        <v>30000</v>
      </c>
      <c r="D319" s="8">
        <v>160000</v>
      </c>
      <c r="E319" s="8">
        <v>47000</v>
      </c>
      <c r="F319" s="8">
        <v>39000</v>
      </c>
      <c r="G319" s="8">
        <v>23000</v>
      </c>
      <c r="H319" s="8">
        <v>42000</v>
      </c>
      <c r="I319" s="8">
        <v>9000</v>
      </c>
      <c r="J319" s="9">
        <v>29.420207554587599</v>
      </c>
      <c r="K319" s="9">
        <v>24.271281209632601</v>
      </c>
      <c r="L319" s="9">
        <v>14.3004237208809</v>
      </c>
      <c r="M319" s="9">
        <v>26.4510412051396</v>
      </c>
      <c r="N319" s="9">
        <v>5.5570463097593104</v>
      </c>
      <c r="O319" s="8"/>
    </row>
    <row r="320" spans="1:15" x14ac:dyDescent="0.2">
      <c r="A320" s="12" t="s">
        <v>478</v>
      </c>
      <c r="B320" s="8">
        <v>189000</v>
      </c>
      <c r="C320" s="8">
        <v>30000</v>
      </c>
      <c r="D320" s="8">
        <v>159000</v>
      </c>
      <c r="E320" s="8">
        <v>49000</v>
      </c>
      <c r="F320" s="8">
        <v>36000</v>
      </c>
      <c r="G320" s="8">
        <v>23000</v>
      </c>
      <c r="H320" s="8">
        <v>40000</v>
      </c>
      <c r="I320" s="8">
        <v>10000</v>
      </c>
      <c r="J320" s="9">
        <v>31.102644384925899</v>
      </c>
      <c r="K320" s="9">
        <v>22.498648257824399</v>
      </c>
      <c r="L320" s="9">
        <v>14.7358758660581</v>
      </c>
      <c r="M320" s="9">
        <v>25.398921121128701</v>
      </c>
      <c r="N320" s="9">
        <v>6.2639103700629999</v>
      </c>
      <c r="O320" s="8"/>
    </row>
    <row r="321" spans="1:15" x14ac:dyDescent="0.2">
      <c r="A321" s="12" t="s">
        <v>479</v>
      </c>
      <c r="B321" s="8">
        <v>188000</v>
      </c>
      <c r="C321" s="8">
        <v>32000</v>
      </c>
      <c r="D321" s="8">
        <v>156000</v>
      </c>
      <c r="E321" s="8">
        <v>48000</v>
      </c>
      <c r="F321" s="8">
        <v>34000</v>
      </c>
      <c r="G321" s="8">
        <v>21000</v>
      </c>
      <c r="H321" s="8">
        <v>42000</v>
      </c>
      <c r="I321" s="8">
        <v>11000</v>
      </c>
      <c r="J321" s="9">
        <v>30.839259401627299</v>
      </c>
      <c r="K321" s="9">
        <v>22.069959638669999</v>
      </c>
      <c r="L321" s="9">
        <v>13.375616631430599</v>
      </c>
      <c r="M321" s="9">
        <v>26.6525722339676</v>
      </c>
      <c r="N321" s="9">
        <v>7.0625920943045699</v>
      </c>
      <c r="O321" s="8"/>
    </row>
    <row r="322" spans="1:15" x14ac:dyDescent="0.2">
      <c r="A322" s="12" t="s">
        <v>480</v>
      </c>
      <c r="B322" s="8">
        <v>186000</v>
      </c>
      <c r="C322" s="8">
        <v>31000</v>
      </c>
      <c r="D322" s="8">
        <v>155000</v>
      </c>
      <c r="E322" s="8">
        <v>47000</v>
      </c>
      <c r="F322" s="8">
        <v>35000</v>
      </c>
      <c r="G322" s="8">
        <v>22000</v>
      </c>
      <c r="H322" s="8">
        <v>41000</v>
      </c>
      <c r="I322" s="8">
        <v>11000</v>
      </c>
      <c r="J322" s="9">
        <v>30.2685950413223</v>
      </c>
      <c r="K322" s="9">
        <v>22.3327737603306</v>
      </c>
      <c r="L322" s="9">
        <v>13.8836518595041</v>
      </c>
      <c r="M322" s="9">
        <v>26.677427685950398</v>
      </c>
      <c r="N322" s="9">
        <v>6.83755165289256</v>
      </c>
      <c r="O322" s="8"/>
    </row>
    <row r="323" spans="1:15" x14ac:dyDescent="0.2">
      <c r="A323" s="12" t="s">
        <v>481</v>
      </c>
      <c r="B323" s="8">
        <v>187000</v>
      </c>
      <c r="C323" s="8">
        <v>33000</v>
      </c>
      <c r="D323" s="8">
        <v>154000</v>
      </c>
      <c r="E323" s="8">
        <v>48000</v>
      </c>
      <c r="F323" s="8">
        <v>35000</v>
      </c>
      <c r="G323" s="8">
        <v>21000</v>
      </c>
      <c r="H323" s="8">
        <v>40000</v>
      </c>
      <c r="I323" s="8">
        <v>10000</v>
      </c>
      <c r="J323" s="9">
        <v>31.073343633554501</v>
      </c>
      <c r="K323" s="9">
        <v>22.6594045779722</v>
      </c>
      <c r="L323" s="9">
        <v>13.7975357370068</v>
      </c>
      <c r="M323" s="9">
        <v>25.762454395554499</v>
      </c>
      <c r="N323" s="9">
        <v>6.7072616559120304</v>
      </c>
      <c r="O323" s="8"/>
    </row>
    <row r="324" spans="1:15" x14ac:dyDescent="0.2">
      <c r="A324" s="12" t="s">
        <v>482</v>
      </c>
      <c r="B324" s="8">
        <v>173000</v>
      </c>
      <c r="C324" s="8">
        <v>30000</v>
      </c>
      <c r="D324" s="8">
        <v>143000</v>
      </c>
      <c r="E324" s="8">
        <v>43000</v>
      </c>
      <c r="F324" s="8">
        <v>31000</v>
      </c>
      <c r="G324" s="8">
        <v>21000</v>
      </c>
      <c r="H324" s="8">
        <v>38000</v>
      </c>
      <c r="I324" s="10">
        <v>10000</v>
      </c>
      <c r="J324" s="9">
        <v>29.907908916600199</v>
      </c>
      <c r="K324" s="9">
        <v>21.8856279128354</v>
      </c>
      <c r="L324" s="9">
        <v>14.5946172901709</v>
      </c>
      <c r="M324" s="9">
        <v>26.9037522218023</v>
      </c>
      <c r="N324" s="11">
        <v>6.7080936585912001</v>
      </c>
      <c r="O324" s="8" t="s">
        <v>696</v>
      </c>
    </row>
    <row r="325" spans="1:15" x14ac:dyDescent="0.2">
      <c r="A325" s="12" t="s">
        <v>483</v>
      </c>
      <c r="B325" s="8">
        <v>172000</v>
      </c>
      <c r="C325" s="8">
        <v>29000</v>
      </c>
      <c r="D325" s="8">
        <v>143000</v>
      </c>
      <c r="E325" s="8">
        <v>44000</v>
      </c>
      <c r="F325" s="8">
        <v>30000</v>
      </c>
      <c r="G325" s="8">
        <v>21000</v>
      </c>
      <c r="H325" s="8">
        <v>39000</v>
      </c>
      <c r="I325" s="10">
        <v>10000</v>
      </c>
      <c r="J325" s="9">
        <v>30.781856787639999</v>
      </c>
      <c r="K325" s="9">
        <v>20.743581147151701</v>
      </c>
      <c r="L325" s="9">
        <v>14.3484759589864</v>
      </c>
      <c r="M325" s="9">
        <v>27.422261336015399</v>
      </c>
      <c r="N325" s="11">
        <v>6.7038247702064604</v>
      </c>
      <c r="O325" s="8" t="s">
        <v>696</v>
      </c>
    </row>
    <row r="326" spans="1:15" x14ac:dyDescent="0.2">
      <c r="A326" s="12" t="s">
        <v>484</v>
      </c>
      <c r="B326" s="8">
        <v>168000</v>
      </c>
      <c r="C326" s="8">
        <v>30000</v>
      </c>
      <c r="D326" s="8">
        <v>138000</v>
      </c>
      <c r="E326" s="8">
        <v>39000</v>
      </c>
      <c r="F326" s="8">
        <v>28000</v>
      </c>
      <c r="G326" s="8">
        <v>22000</v>
      </c>
      <c r="H326" s="8">
        <v>35000</v>
      </c>
      <c r="I326" s="8">
        <v>14000</v>
      </c>
      <c r="J326" s="9">
        <v>28.570910620277601</v>
      </c>
      <c r="K326" s="9">
        <v>20.030310501355999</v>
      </c>
      <c r="L326" s="9">
        <v>15.643264252461799</v>
      </c>
      <c r="M326" s="9">
        <v>25.732745493307</v>
      </c>
      <c r="N326" s="9">
        <v>10.022769132597601</v>
      </c>
      <c r="O326" s="8"/>
    </row>
    <row r="327" spans="1:15" x14ac:dyDescent="0.2">
      <c r="A327" s="12" t="s">
        <v>485</v>
      </c>
      <c r="B327" s="8">
        <v>175000</v>
      </c>
      <c r="C327" s="8">
        <v>29000</v>
      </c>
      <c r="D327" s="8">
        <v>145000</v>
      </c>
      <c r="E327" s="8">
        <v>41000</v>
      </c>
      <c r="F327" s="8">
        <v>30000</v>
      </c>
      <c r="G327" s="8">
        <v>22000</v>
      </c>
      <c r="H327" s="8">
        <v>37000</v>
      </c>
      <c r="I327" s="8">
        <v>15000</v>
      </c>
      <c r="J327" s="9">
        <v>28.060621063344101</v>
      </c>
      <c r="K327" s="9">
        <v>20.857056412795298</v>
      </c>
      <c r="L327" s="9">
        <v>15.2597849107462</v>
      </c>
      <c r="M327" s="9">
        <v>25.409824793024701</v>
      </c>
      <c r="N327" s="9">
        <v>10.4127128200897</v>
      </c>
      <c r="O327" s="8"/>
    </row>
    <row r="328" spans="1:15" x14ac:dyDescent="0.2">
      <c r="A328" s="12" t="s">
        <v>486</v>
      </c>
      <c r="B328" s="8">
        <v>180000</v>
      </c>
      <c r="C328" s="8">
        <v>27000</v>
      </c>
      <c r="D328" s="8">
        <v>154000</v>
      </c>
      <c r="E328" s="8">
        <v>45000</v>
      </c>
      <c r="F328" s="8">
        <v>33000</v>
      </c>
      <c r="G328" s="8">
        <v>21000</v>
      </c>
      <c r="H328" s="8">
        <v>41000</v>
      </c>
      <c r="I328" s="8">
        <v>15000</v>
      </c>
      <c r="J328" s="9">
        <v>29.013992840872099</v>
      </c>
      <c r="K328" s="9">
        <v>21.450699642043599</v>
      </c>
      <c r="L328" s="9">
        <v>13.4272697689554</v>
      </c>
      <c r="M328" s="9">
        <v>26.5532053368044</v>
      </c>
      <c r="N328" s="9">
        <v>9.5548324113244405</v>
      </c>
      <c r="O328" s="8"/>
    </row>
    <row r="329" spans="1:15" x14ac:dyDescent="0.2">
      <c r="A329" s="12" t="s">
        <v>487</v>
      </c>
      <c r="B329" s="8">
        <v>187000</v>
      </c>
      <c r="C329" s="8">
        <v>28000</v>
      </c>
      <c r="D329" s="8">
        <v>158000</v>
      </c>
      <c r="E329" s="8">
        <v>45000</v>
      </c>
      <c r="F329" s="8">
        <v>34000</v>
      </c>
      <c r="G329" s="8">
        <v>19000</v>
      </c>
      <c r="H329" s="8">
        <v>48000</v>
      </c>
      <c r="I329" s="8">
        <v>12000</v>
      </c>
      <c r="J329" s="9">
        <v>28.621242940708299</v>
      </c>
      <c r="K329" s="9">
        <v>21.390127730540399</v>
      </c>
      <c r="L329" s="9">
        <v>11.9404682189739</v>
      </c>
      <c r="M329" s="9">
        <v>30.202397948225499</v>
      </c>
      <c r="N329" s="9">
        <v>7.8457631615519698</v>
      </c>
      <c r="O329" s="8"/>
    </row>
    <row r="330" spans="1:15" x14ac:dyDescent="0.2">
      <c r="A330" s="12" t="s">
        <v>488</v>
      </c>
      <c r="B330" s="8">
        <v>188000</v>
      </c>
      <c r="C330" s="8">
        <v>28000</v>
      </c>
      <c r="D330" s="8">
        <v>160000</v>
      </c>
      <c r="E330" s="8">
        <v>48000</v>
      </c>
      <c r="F330" s="8">
        <v>35000</v>
      </c>
      <c r="G330" s="8">
        <v>17000</v>
      </c>
      <c r="H330" s="8">
        <v>47000</v>
      </c>
      <c r="I330" s="8">
        <v>13000</v>
      </c>
      <c r="J330" s="9">
        <v>29.757029244160599</v>
      </c>
      <c r="K330" s="9">
        <v>21.7427515811885</v>
      </c>
      <c r="L330" s="9">
        <v>10.7671112781013</v>
      </c>
      <c r="M330" s="9">
        <v>29.4508109462083</v>
      </c>
      <c r="N330" s="9">
        <v>8.2822969503412907</v>
      </c>
      <c r="O330" s="8"/>
    </row>
    <row r="331" spans="1:15" x14ac:dyDescent="0.2">
      <c r="A331" s="12" t="s">
        <v>489</v>
      </c>
      <c r="B331" s="8">
        <v>190000</v>
      </c>
      <c r="C331" s="8">
        <v>28000</v>
      </c>
      <c r="D331" s="8">
        <v>162000</v>
      </c>
      <c r="E331" s="8">
        <v>47000</v>
      </c>
      <c r="F331" s="8">
        <v>35000</v>
      </c>
      <c r="G331" s="8">
        <v>18000</v>
      </c>
      <c r="H331" s="8">
        <v>48000</v>
      </c>
      <c r="I331" s="8">
        <v>13000</v>
      </c>
      <c r="J331" s="9">
        <v>28.9945768120065</v>
      </c>
      <c r="K331" s="9">
        <v>21.692133594701701</v>
      </c>
      <c r="L331" s="9">
        <v>11.2891356910081</v>
      </c>
      <c r="M331" s="9">
        <v>29.8392831745129</v>
      </c>
      <c r="N331" s="9">
        <v>8.1848707277708002</v>
      </c>
      <c r="O331" s="8"/>
    </row>
    <row r="332" spans="1:15" x14ac:dyDescent="0.2">
      <c r="A332" s="12" t="s">
        <v>490</v>
      </c>
      <c r="B332" s="8">
        <v>189000</v>
      </c>
      <c r="C332" s="8">
        <v>26000</v>
      </c>
      <c r="D332" s="8">
        <v>163000</v>
      </c>
      <c r="E332" s="8">
        <v>48000</v>
      </c>
      <c r="F332" s="8">
        <v>36000</v>
      </c>
      <c r="G332" s="8">
        <v>18000</v>
      </c>
      <c r="H332" s="8">
        <v>47000</v>
      </c>
      <c r="I332" s="8">
        <v>14000</v>
      </c>
      <c r="J332" s="9">
        <v>29.483148546527701</v>
      </c>
      <c r="K332" s="9">
        <v>22.107611500297299</v>
      </c>
      <c r="L332" s="9">
        <v>10.9603397870815</v>
      </c>
      <c r="M332" s="9">
        <v>28.994061080773001</v>
      </c>
      <c r="N332" s="9">
        <v>8.4548390853206392</v>
      </c>
      <c r="O332" s="8"/>
    </row>
    <row r="333" spans="1:15" x14ac:dyDescent="0.2">
      <c r="A333" s="12" t="s">
        <v>491</v>
      </c>
      <c r="B333" s="8">
        <v>188000</v>
      </c>
      <c r="C333" s="8">
        <v>24000</v>
      </c>
      <c r="D333" s="8">
        <v>164000</v>
      </c>
      <c r="E333" s="8">
        <v>48000</v>
      </c>
      <c r="F333" s="8">
        <v>38000</v>
      </c>
      <c r="G333" s="8">
        <v>18000</v>
      </c>
      <c r="H333" s="8">
        <v>48000</v>
      </c>
      <c r="I333" s="8">
        <v>13000</v>
      </c>
      <c r="J333" s="9">
        <v>29.020846802229801</v>
      </c>
      <c r="K333" s="9">
        <v>23.054074824040299</v>
      </c>
      <c r="L333" s="9">
        <v>10.704570682735801</v>
      </c>
      <c r="M333" s="9">
        <v>29.323973212652</v>
      </c>
      <c r="N333" s="9">
        <v>7.8965344783420104</v>
      </c>
      <c r="O333" s="8"/>
    </row>
    <row r="334" spans="1:15" x14ac:dyDescent="0.2">
      <c r="A334" s="12" t="s">
        <v>492</v>
      </c>
      <c r="B334" s="8">
        <v>187000</v>
      </c>
      <c r="C334" s="8">
        <v>25000</v>
      </c>
      <c r="D334" s="8">
        <v>162000</v>
      </c>
      <c r="E334" s="8">
        <v>49000</v>
      </c>
      <c r="F334" s="8">
        <v>38000</v>
      </c>
      <c r="G334" s="8">
        <v>17000</v>
      </c>
      <c r="H334" s="8">
        <v>43000</v>
      </c>
      <c r="I334" s="8">
        <v>15000</v>
      </c>
      <c r="J334" s="9">
        <v>30.254842124158898</v>
      </c>
      <c r="K334" s="9">
        <v>23.289858929997301</v>
      </c>
      <c r="L334" s="9">
        <v>10.344101862569699</v>
      </c>
      <c r="M334" s="9">
        <v>26.799586508285302</v>
      </c>
      <c r="N334" s="9">
        <v>9.3116105749887108</v>
      </c>
      <c r="O334" s="8"/>
    </row>
    <row r="335" spans="1:15" x14ac:dyDescent="0.2">
      <c r="A335" s="12" t="s">
        <v>493</v>
      </c>
      <c r="B335" s="8">
        <v>191000</v>
      </c>
      <c r="C335" s="8">
        <v>26000</v>
      </c>
      <c r="D335" s="8">
        <v>165000</v>
      </c>
      <c r="E335" s="8">
        <v>52000</v>
      </c>
      <c r="F335" s="8">
        <v>38000</v>
      </c>
      <c r="G335" s="8">
        <v>18000</v>
      </c>
      <c r="H335" s="8">
        <v>42000</v>
      </c>
      <c r="I335" s="8">
        <v>15000</v>
      </c>
      <c r="J335" s="9">
        <v>31.3620452215272</v>
      </c>
      <c r="K335" s="9">
        <v>22.969915004883699</v>
      </c>
      <c r="L335" s="9">
        <v>11.073025425733899</v>
      </c>
      <c r="M335" s="9">
        <v>25.508848349541701</v>
      </c>
      <c r="N335" s="9">
        <v>9.0861659983134402</v>
      </c>
      <c r="O335" s="8"/>
    </row>
    <row r="336" spans="1:15" x14ac:dyDescent="0.2">
      <c r="A336" s="12" t="s">
        <v>494</v>
      </c>
      <c r="B336" s="8">
        <v>190000</v>
      </c>
      <c r="C336" s="8">
        <v>26000</v>
      </c>
      <c r="D336" s="8">
        <v>165000</v>
      </c>
      <c r="E336" s="8">
        <v>53000</v>
      </c>
      <c r="F336" s="8">
        <v>38000</v>
      </c>
      <c r="G336" s="8">
        <v>18000</v>
      </c>
      <c r="H336" s="8">
        <v>41000</v>
      </c>
      <c r="I336" s="8">
        <v>14000</v>
      </c>
      <c r="J336" s="9">
        <v>32.449494949494898</v>
      </c>
      <c r="K336" s="9">
        <v>23.071459790209801</v>
      </c>
      <c r="L336" s="9">
        <v>10.7232177544678</v>
      </c>
      <c r="M336" s="9">
        <v>25.183930652680701</v>
      </c>
      <c r="N336" s="9">
        <v>8.5718968531468498</v>
      </c>
      <c r="O336" s="8"/>
    </row>
    <row r="337" spans="1:15" x14ac:dyDescent="0.2">
      <c r="A337" s="12" t="s">
        <v>495</v>
      </c>
      <c r="B337" s="8">
        <v>188000</v>
      </c>
      <c r="C337" s="8">
        <v>24000</v>
      </c>
      <c r="D337" s="8">
        <v>164000</v>
      </c>
      <c r="E337" s="8">
        <v>55000</v>
      </c>
      <c r="F337" s="8">
        <v>40000</v>
      </c>
      <c r="G337" s="8">
        <v>18000</v>
      </c>
      <c r="H337" s="8">
        <v>39000</v>
      </c>
      <c r="I337" s="8">
        <v>12000</v>
      </c>
      <c r="J337" s="9">
        <v>33.643034172903398</v>
      </c>
      <c r="K337" s="9">
        <v>24.379479165394901</v>
      </c>
      <c r="L337" s="9">
        <v>10.9441195502216</v>
      </c>
      <c r="M337" s="9">
        <v>23.895393556106299</v>
      </c>
      <c r="N337" s="9">
        <v>7.1379735553737804</v>
      </c>
      <c r="O337" s="8"/>
    </row>
    <row r="338" spans="1:15" x14ac:dyDescent="0.2">
      <c r="A338" s="12" t="s">
        <v>496</v>
      </c>
      <c r="B338" s="8">
        <v>181000</v>
      </c>
      <c r="C338" s="8">
        <v>22000</v>
      </c>
      <c r="D338" s="8">
        <v>158000</v>
      </c>
      <c r="E338" s="8">
        <v>52000</v>
      </c>
      <c r="F338" s="8">
        <v>41000</v>
      </c>
      <c r="G338" s="8">
        <v>18000</v>
      </c>
      <c r="H338" s="8">
        <v>36000</v>
      </c>
      <c r="I338" s="8">
        <v>12000</v>
      </c>
      <c r="J338" s="9">
        <v>33.092491949107</v>
      </c>
      <c r="K338" s="9">
        <v>25.644545954940298</v>
      </c>
      <c r="L338" s="9">
        <v>11.2079819305694</v>
      </c>
      <c r="M338" s="9">
        <v>22.740530315012901</v>
      </c>
      <c r="N338" s="9">
        <v>7.3144498503704396</v>
      </c>
      <c r="O338" s="8"/>
    </row>
    <row r="339" spans="1:15" x14ac:dyDescent="0.2">
      <c r="A339" s="12" t="s">
        <v>497</v>
      </c>
      <c r="B339" s="8">
        <v>189000</v>
      </c>
      <c r="C339" s="8">
        <v>26000</v>
      </c>
      <c r="D339" s="8">
        <v>163000</v>
      </c>
      <c r="E339" s="8">
        <v>56000</v>
      </c>
      <c r="F339" s="8">
        <v>43000</v>
      </c>
      <c r="G339" s="8">
        <v>19000</v>
      </c>
      <c r="H339" s="8">
        <v>32000</v>
      </c>
      <c r="I339" s="8">
        <v>13000</v>
      </c>
      <c r="J339" s="9">
        <v>34.457172691256403</v>
      </c>
      <c r="K339" s="9">
        <v>26.408279843985099</v>
      </c>
      <c r="L339" s="9">
        <v>11.5309726359756</v>
      </c>
      <c r="M339" s="9">
        <v>19.7358803476552</v>
      </c>
      <c r="N339" s="9">
        <v>7.8676944811277298</v>
      </c>
      <c r="O339" s="8"/>
    </row>
    <row r="340" spans="1:15" x14ac:dyDescent="0.2">
      <c r="A340" s="12" t="s">
        <v>498</v>
      </c>
      <c r="B340" s="8">
        <v>191000</v>
      </c>
      <c r="C340" s="8">
        <v>26000</v>
      </c>
      <c r="D340" s="8">
        <v>164000</v>
      </c>
      <c r="E340" s="8">
        <v>55000</v>
      </c>
      <c r="F340" s="8">
        <v>43000</v>
      </c>
      <c r="G340" s="8">
        <v>19000</v>
      </c>
      <c r="H340" s="8">
        <v>34000</v>
      </c>
      <c r="I340" s="8">
        <v>12000</v>
      </c>
      <c r="J340" s="9">
        <v>33.6799854041233</v>
      </c>
      <c r="K340" s="9">
        <v>26.437997932250799</v>
      </c>
      <c r="L340" s="9">
        <v>11.7727908532506</v>
      </c>
      <c r="M340" s="9">
        <v>20.7006020799124</v>
      </c>
      <c r="N340" s="9">
        <v>7.4086237304628098</v>
      </c>
      <c r="O340" s="8"/>
    </row>
    <row r="341" spans="1:15" x14ac:dyDescent="0.2">
      <c r="A341" s="12" t="s">
        <v>499</v>
      </c>
      <c r="B341" s="8">
        <v>196000</v>
      </c>
      <c r="C341" s="8">
        <v>25000</v>
      </c>
      <c r="D341" s="8">
        <v>171000</v>
      </c>
      <c r="E341" s="8">
        <v>63000</v>
      </c>
      <c r="F341" s="8">
        <v>43000</v>
      </c>
      <c r="G341" s="8">
        <v>19000</v>
      </c>
      <c r="H341" s="8">
        <v>36000</v>
      </c>
      <c r="I341" s="8">
        <v>10000</v>
      </c>
      <c r="J341" s="9">
        <v>36.854609825321099</v>
      </c>
      <c r="K341" s="9">
        <v>24.904467917020199</v>
      </c>
      <c r="L341" s="9">
        <v>11.011498961289799</v>
      </c>
      <c r="M341" s="9">
        <v>21.104836586008101</v>
      </c>
      <c r="N341" s="9">
        <v>6.1245867103607701</v>
      </c>
      <c r="O341" s="8"/>
    </row>
    <row r="342" spans="1:15" x14ac:dyDescent="0.2">
      <c r="A342" s="12" t="s">
        <v>500</v>
      </c>
      <c r="B342" s="8">
        <v>191000</v>
      </c>
      <c r="C342" s="8">
        <v>25000</v>
      </c>
      <c r="D342" s="8">
        <v>166000</v>
      </c>
      <c r="E342" s="8">
        <v>60000</v>
      </c>
      <c r="F342" s="8">
        <v>40000</v>
      </c>
      <c r="G342" s="8">
        <v>19000</v>
      </c>
      <c r="H342" s="8">
        <v>36000</v>
      </c>
      <c r="I342" s="8">
        <v>10000</v>
      </c>
      <c r="J342" s="9">
        <v>36.348476274186403</v>
      </c>
      <c r="K342" s="9">
        <v>24.209841908179101</v>
      </c>
      <c r="L342" s="9">
        <v>11.6558101453289</v>
      </c>
      <c r="M342" s="9">
        <v>21.734916258292898</v>
      </c>
      <c r="N342" s="9">
        <v>6.0509554140127397</v>
      </c>
      <c r="O342" s="8"/>
    </row>
    <row r="343" spans="1:15" x14ac:dyDescent="0.2">
      <c r="A343" s="12" t="s">
        <v>501</v>
      </c>
      <c r="B343" s="8">
        <v>193000</v>
      </c>
      <c r="C343" s="8">
        <v>26000</v>
      </c>
      <c r="D343" s="8">
        <v>167000</v>
      </c>
      <c r="E343" s="8">
        <v>62000</v>
      </c>
      <c r="F343" s="8">
        <v>39000</v>
      </c>
      <c r="G343" s="8">
        <v>19000</v>
      </c>
      <c r="H343" s="8">
        <v>35000</v>
      </c>
      <c r="I343" s="8">
        <v>12000</v>
      </c>
      <c r="J343" s="9">
        <v>36.926018883709801</v>
      </c>
      <c r="K343" s="9">
        <v>23.431934982670001</v>
      </c>
      <c r="L343" s="9">
        <v>11.466475439225499</v>
      </c>
      <c r="M343" s="9">
        <v>20.984223736106099</v>
      </c>
      <c r="N343" s="9">
        <v>7.1913469582885199</v>
      </c>
      <c r="O343" s="8"/>
    </row>
    <row r="344" spans="1:15" x14ac:dyDescent="0.2">
      <c r="A344" s="12" t="s">
        <v>502</v>
      </c>
      <c r="B344" s="8">
        <v>190000</v>
      </c>
      <c r="C344" s="8">
        <v>27000</v>
      </c>
      <c r="D344" s="8">
        <v>163000</v>
      </c>
      <c r="E344" s="8">
        <v>62000</v>
      </c>
      <c r="F344" s="8">
        <v>38000</v>
      </c>
      <c r="G344" s="8">
        <v>19000</v>
      </c>
      <c r="H344" s="8">
        <v>31000</v>
      </c>
      <c r="I344" s="8">
        <v>13000</v>
      </c>
      <c r="J344" s="9">
        <v>37.9719207896512</v>
      </c>
      <c r="K344" s="9">
        <v>23.369505241861301</v>
      </c>
      <c r="L344" s="9">
        <v>11.6608423763105</v>
      </c>
      <c r="M344" s="9">
        <v>19.0037398074919</v>
      </c>
      <c r="N344" s="9">
        <v>7.9939917846851802</v>
      </c>
      <c r="O344" s="8"/>
    </row>
    <row r="345" spans="1:15" x14ac:dyDescent="0.2">
      <c r="A345" s="12" t="s">
        <v>503</v>
      </c>
      <c r="B345" s="8">
        <v>190000</v>
      </c>
      <c r="C345" s="8">
        <v>28000</v>
      </c>
      <c r="D345" s="8">
        <v>162000</v>
      </c>
      <c r="E345" s="8">
        <v>62000</v>
      </c>
      <c r="F345" s="8">
        <v>35000</v>
      </c>
      <c r="G345" s="8">
        <v>19000</v>
      </c>
      <c r="H345" s="8">
        <v>33000</v>
      </c>
      <c r="I345" s="8">
        <v>13000</v>
      </c>
      <c r="J345" s="9">
        <v>38.164977540186399</v>
      </c>
      <c r="K345" s="9">
        <v>21.5416218089122</v>
      </c>
      <c r="L345" s="9">
        <v>11.683434185939999</v>
      </c>
      <c r="M345" s="9">
        <v>20.5318582866194</v>
      </c>
      <c r="N345" s="9">
        <v>8.0781081783420596</v>
      </c>
      <c r="O345" s="8"/>
    </row>
    <row r="346" spans="1:15" x14ac:dyDescent="0.2">
      <c r="A346" s="12" t="s">
        <v>504</v>
      </c>
      <c r="B346" s="8">
        <v>186000</v>
      </c>
      <c r="C346" s="8">
        <v>29000</v>
      </c>
      <c r="D346" s="8">
        <v>156000</v>
      </c>
      <c r="E346" s="8">
        <v>62000</v>
      </c>
      <c r="F346" s="8">
        <v>35000</v>
      </c>
      <c r="G346" s="8">
        <v>18000</v>
      </c>
      <c r="H346" s="8">
        <v>32000</v>
      </c>
      <c r="I346" s="8">
        <v>10000</v>
      </c>
      <c r="J346" s="9">
        <v>39.404589225352602</v>
      </c>
      <c r="K346" s="9">
        <v>22.1205518316645</v>
      </c>
      <c r="L346" s="9">
        <v>11.7184354971661</v>
      </c>
      <c r="M346" s="9">
        <v>20.368441567569999</v>
      </c>
      <c r="N346" s="9">
        <v>6.3879818782468698</v>
      </c>
      <c r="O346" s="8"/>
    </row>
    <row r="347" spans="1:15" x14ac:dyDescent="0.2">
      <c r="A347" s="12" t="s">
        <v>505</v>
      </c>
      <c r="B347" s="8">
        <v>191000</v>
      </c>
      <c r="C347" s="8">
        <v>33000</v>
      </c>
      <c r="D347" s="8">
        <v>159000</v>
      </c>
      <c r="E347" s="8">
        <v>62000</v>
      </c>
      <c r="F347" s="8">
        <v>36000</v>
      </c>
      <c r="G347" s="8">
        <v>17000</v>
      </c>
      <c r="H347" s="8">
        <v>34000</v>
      </c>
      <c r="I347" s="8">
        <v>10000</v>
      </c>
      <c r="J347" s="9">
        <v>39.068025795714597</v>
      </c>
      <c r="K347" s="9">
        <v>22.728218317983199</v>
      </c>
      <c r="L347" s="9">
        <v>10.801797883137599</v>
      </c>
      <c r="M347" s="9">
        <v>21.2764213804364</v>
      </c>
      <c r="N347" s="9">
        <v>6.1255366227282204</v>
      </c>
      <c r="O347" s="8"/>
    </row>
    <row r="348" spans="1:15" x14ac:dyDescent="0.2">
      <c r="A348" s="12" t="s">
        <v>506</v>
      </c>
      <c r="B348" s="8">
        <v>192000</v>
      </c>
      <c r="C348" s="8">
        <v>31000</v>
      </c>
      <c r="D348" s="8">
        <v>161000</v>
      </c>
      <c r="E348" s="8">
        <v>61000</v>
      </c>
      <c r="F348" s="8">
        <v>40000</v>
      </c>
      <c r="G348" s="8">
        <v>17000</v>
      </c>
      <c r="H348" s="8">
        <v>34000</v>
      </c>
      <c r="I348" s="8">
        <v>10000</v>
      </c>
      <c r="J348" s="9">
        <v>37.739001875986098</v>
      </c>
      <c r="K348" s="9">
        <v>24.590326868842499</v>
      </c>
      <c r="L348" s="9">
        <v>10.475705358362999</v>
      </c>
      <c r="M348" s="9">
        <v>21.271943447093498</v>
      </c>
      <c r="N348" s="9">
        <v>5.9230224497148702</v>
      </c>
      <c r="O348" s="8"/>
    </row>
    <row r="349" spans="1:15" x14ac:dyDescent="0.2">
      <c r="A349" s="12" t="s">
        <v>507</v>
      </c>
      <c r="B349" s="8">
        <v>195000</v>
      </c>
      <c r="C349" s="8">
        <v>32000</v>
      </c>
      <c r="D349" s="8">
        <v>163000</v>
      </c>
      <c r="E349" s="8">
        <v>62000</v>
      </c>
      <c r="F349" s="8">
        <v>38000</v>
      </c>
      <c r="G349" s="8">
        <v>17000</v>
      </c>
      <c r="H349" s="8">
        <v>34000</v>
      </c>
      <c r="I349" s="8">
        <v>12000</v>
      </c>
      <c r="J349" s="9">
        <v>38.252075323848501</v>
      </c>
      <c r="K349" s="9">
        <v>23.407081813061701</v>
      </c>
      <c r="L349" s="9">
        <v>10.4164115875309</v>
      </c>
      <c r="M349" s="9">
        <v>20.550603619266798</v>
      </c>
      <c r="N349" s="9">
        <v>7.3738276562920904</v>
      </c>
      <c r="O349" s="8"/>
    </row>
    <row r="350" spans="1:15" x14ac:dyDescent="0.2">
      <c r="A350" s="12" t="s">
        <v>508</v>
      </c>
      <c r="B350" s="8">
        <v>187000</v>
      </c>
      <c r="C350" s="8">
        <v>31000</v>
      </c>
      <c r="D350" s="8">
        <v>156000</v>
      </c>
      <c r="E350" s="8">
        <v>58000</v>
      </c>
      <c r="F350" s="8">
        <v>35000</v>
      </c>
      <c r="G350" s="8">
        <v>17000</v>
      </c>
      <c r="H350" s="8">
        <v>34000</v>
      </c>
      <c r="I350" s="8">
        <v>13000</v>
      </c>
      <c r="J350" s="9">
        <v>37.300797771630599</v>
      </c>
      <c r="K350" s="9">
        <v>22.143136789273999</v>
      </c>
      <c r="L350" s="9">
        <v>10.613635926037601</v>
      </c>
      <c r="M350" s="9">
        <v>21.5931043777959</v>
      </c>
      <c r="N350" s="9">
        <v>8.3493251352617595</v>
      </c>
      <c r="O350" s="8"/>
    </row>
    <row r="351" spans="1:15" x14ac:dyDescent="0.2">
      <c r="A351" s="12" t="s">
        <v>509</v>
      </c>
      <c r="B351" s="8">
        <v>190000</v>
      </c>
      <c r="C351" s="8">
        <v>32000</v>
      </c>
      <c r="D351" s="8">
        <v>158000</v>
      </c>
      <c r="E351" s="8">
        <v>58000</v>
      </c>
      <c r="F351" s="8">
        <v>33000</v>
      </c>
      <c r="G351" s="8">
        <v>17000</v>
      </c>
      <c r="H351" s="8">
        <v>34000</v>
      </c>
      <c r="I351" s="8">
        <v>16000</v>
      </c>
      <c r="J351" s="9">
        <v>36.673014507241</v>
      </c>
      <c r="K351" s="9">
        <v>20.867524152373498</v>
      </c>
      <c r="L351" s="9">
        <v>10.9288303734681</v>
      </c>
      <c r="M351" s="9">
        <v>21.363541462365301</v>
      </c>
      <c r="N351" s="9">
        <v>10.1670895045521</v>
      </c>
      <c r="O351" s="8"/>
    </row>
    <row r="352" spans="1:15" x14ac:dyDescent="0.2">
      <c r="A352" s="12" t="s">
        <v>510</v>
      </c>
      <c r="B352" s="8">
        <v>190000</v>
      </c>
      <c r="C352" s="8">
        <v>32000</v>
      </c>
      <c r="D352" s="8">
        <v>158000</v>
      </c>
      <c r="E352" s="8">
        <v>56000</v>
      </c>
      <c r="F352" s="8">
        <v>32000</v>
      </c>
      <c r="G352" s="8">
        <v>18000</v>
      </c>
      <c r="H352" s="8">
        <v>37000</v>
      </c>
      <c r="I352" s="8">
        <v>14000</v>
      </c>
      <c r="J352" s="9">
        <v>35.387020813288103</v>
      </c>
      <c r="K352" s="9">
        <v>20.514508532941701</v>
      </c>
      <c r="L352" s="9">
        <v>11.602395300552001</v>
      </c>
      <c r="M352" s="9">
        <v>23.533954524737901</v>
      </c>
      <c r="N352" s="9">
        <v>8.9621208284802805</v>
      </c>
      <c r="O352" s="8"/>
    </row>
    <row r="353" spans="1:15" x14ac:dyDescent="0.2">
      <c r="A353" s="12" t="s">
        <v>511</v>
      </c>
      <c r="B353" s="8">
        <v>192000</v>
      </c>
      <c r="C353" s="8">
        <v>31000</v>
      </c>
      <c r="D353" s="8">
        <v>161000</v>
      </c>
      <c r="E353" s="8">
        <v>54000</v>
      </c>
      <c r="F353" s="8">
        <v>34000</v>
      </c>
      <c r="G353" s="8">
        <v>19000</v>
      </c>
      <c r="H353" s="8">
        <v>40000</v>
      </c>
      <c r="I353" s="8">
        <v>14000</v>
      </c>
      <c r="J353" s="9">
        <v>33.542339248947201</v>
      </c>
      <c r="K353" s="9">
        <v>21.375209161426</v>
      </c>
      <c r="L353" s="9">
        <v>11.714283937024501</v>
      </c>
      <c r="M353" s="9">
        <v>24.631595971659799</v>
      </c>
      <c r="N353" s="9">
        <v>8.7365716809425198</v>
      </c>
      <c r="O353" s="8"/>
    </row>
    <row r="354" spans="1:15" x14ac:dyDescent="0.2">
      <c r="A354" s="12" t="s">
        <v>512</v>
      </c>
      <c r="B354" s="8">
        <v>189000</v>
      </c>
      <c r="C354" s="8">
        <v>30000</v>
      </c>
      <c r="D354" s="8">
        <v>159000</v>
      </c>
      <c r="E354" s="8">
        <v>56000</v>
      </c>
      <c r="F354" s="8">
        <v>35000</v>
      </c>
      <c r="G354" s="8">
        <v>19000</v>
      </c>
      <c r="H354" s="8">
        <v>39000</v>
      </c>
      <c r="I354" s="8">
        <v>10000</v>
      </c>
      <c r="J354" s="9">
        <v>35.176579632653798</v>
      </c>
      <c r="K354" s="9">
        <v>21.960692825211101</v>
      </c>
      <c r="L354" s="9">
        <v>11.679918283448</v>
      </c>
      <c r="M354" s="9">
        <v>24.779787763955198</v>
      </c>
      <c r="N354" s="9">
        <v>6.4030214947319299</v>
      </c>
      <c r="O354" s="8"/>
    </row>
    <row r="355" spans="1:15" x14ac:dyDescent="0.2">
      <c r="A355" s="12" t="s">
        <v>513</v>
      </c>
      <c r="B355" s="8">
        <v>185000</v>
      </c>
      <c r="C355" s="8">
        <v>32000</v>
      </c>
      <c r="D355" s="8">
        <v>154000</v>
      </c>
      <c r="E355" s="8">
        <v>54000</v>
      </c>
      <c r="F355" s="8">
        <v>33000</v>
      </c>
      <c r="G355" s="8">
        <v>17000</v>
      </c>
      <c r="H355" s="8">
        <v>39000</v>
      </c>
      <c r="I355" s="8">
        <v>10000</v>
      </c>
      <c r="J355" s="9">
        <v>35.109819963002501</v>
      </c>
      <c r="K355" s="9">
        <v>21.5555874000156</v>
      </c>
      <c r="L355" s="9">
        <v>11.009353586409899</v>
      </c>
      <c r="M355" s="9">
        <v>25.6910971574477</v>
      </c>
      <c r="N355" s="9">
        <v>6.6341418931242</v>
      </c>
      <c r="O355" s="8"/>
    </row>
    <row r="356" spans="1:15" x14ac:dyDescent="0.2">
      <c r="A356" s="12" t="s">
        <v>514</v>
      </c>
      <c r="B356" s="8">
        <v>182000</v>
      </c>
      <c r="C356" s="8">
        <v>27000</v>
      </c>
      <c r="D356" s="8">
        <v>155000</v>
      </c>
      <c r="E356" s="8">
        <v>50000</v>
      </c>
      <c r="F356" s="8">
        <v>33000</v>
      </c>
      <c r="G356" s="8">
        <v>18000</v>
      </c>
      <c r="H356" s="8">
        <v>40000</v>
      </c>
      <c r="I356" s="8">
        <v>14000</v>
      </c>
      <c r="J356" s="9">
        <v>32.3324978682721</v>
      </c>
      <c r="K356" s="9">
        <v>21.426448928968199</v>
      </c>
      <c r="L356" s="9">
        <v>11.596599571070501</v>
      </c>
      <c r="M356" s="9">
        <v>25.6356424898581</v>
      </c>
      <c r="N356" s="9">
        <v>9.0088111418309609</v>
      </c>
      <c r="O356" s="8"/>
    </row>
    <row r="357" spans="1:15" x14ac:dyDescent="0.2">
      <c r="A357" s="8"/>
      <c r="B357" s="8"/>
      <c r="C357" s="8"/>
      <c r="D357" s="8"/>
      <c r="E357" s="8"/>
      <c r="F357" s="8"/>
      <c r="G357" s="8"/>
      <c r="H357" s="8"/>
      <c r="I357" s="8"/>
      <c r="J357" s="9"/>
      <c r="K357" s="9"/>
      <c r="L357" s="9"/>
      <c r="M357" s="9"/>
      <c r="N357" s="9"/>
      <c r="O357"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heetViews>
  <sheetFormatPr defaultColWidth="10.88671875" defaultRowHeight="15" x14ac:dyDescent="0.2"/>
  <cols>
    <col min="3" max="3" width="84.77734375" customWidth="1"/>
  </cols>
  <sheetData>
    <row r="1" spans="1:3" ht="19.5" x14ac:dyDescent="0.3">
      <c r="A1" s="2" t="s">
        <v>17</v>
      </c>
    </row>
    <row r="2" spans="1:3" ht="31.5" x14ac:dyDescent="0.25">
      <c r="A2" s="5" t="s">
        <v>18</v>
      </c>
      <c r="B2" s="5" t="s">
        <v>19</v>
      </c>
      <c r="C2" s="5" t="s">
        <v>20</v>
      </c>
    </row>
    <row r="3" spans="1:3" x14ac:dyDescent="0.2">
      <c r="A3" t="s">
        <v>21</v>
      </c>
      <c r="B3" s="1" t="str">
        <f>HYPERLINK("#Notes!A2", "Notes")</f>
        <v>Notes</v>
      </c>
      <c r="C3" t="s">
        <v>21</v>
      </c>
    </row>
    <row r="4" spans="1:3" x14ac:dyDescent="0.2">
      <c r="A4" t="s">
        <v>22</v>
      </c>
      <c r="B4" s="1" t="str">
        <f>HYPERLINK("#2.1a!A6", "2.1a")</f>
        <v>2.1a</v>
      </c>
      <c r="C4" t="s">
        <v>23</v>
      </c>
    </row>
    <row r="5" spans="1:3" x14ac:dyDescent="0.2">
      <c r="A5" t="s">
        <v>24</v>
      </c>
      <c r="B5" s="1" t="str">
        <f>HYPERLINK("#2.1b!A6", "2.1b")</f>
        <v>2.1b</v>
      </c>
      <c r="C5" t="s">
        <v>25</v>
      </c>
    </row>
    <row r="6" spans="1:3" x14ac:dyDescent="0.2">
      <c r="A6" t="s">
        <v>26</v>
      </c>
      <c r="B6" s="1" t="str">
        <f>HYPERLINK("#2.2a!A6", "2.2a")</f>
        <v>2.2a</v>
      </c>
      <c r="C6" s="4" t="s">
        <v>27</v>
      </c>
    </row>
    <row r="7" spans="1:3" x14ac:dyDescent="0.2">
      <c r="A7" t="s">
        <v>28</v>
      </c>
      <c r="B7" s="1" t="str">
        <f>HYPERLINK("#2.2b!A7", "2.2b")</f>
        <v>2.2b</v>
      </c>
      <c r="C7" s="4" t="s">
        <v>29</v>
      </c>
    </row>
    <row r="8" spans="1:3" x14ac:dyDescent="0.2">
      <c r="A8" t="s">
        <v>30</v>
      </c>
      <c r="B8" s="1" t="str">
        <f>HYPERLINK("#2.3a!A7", "2.3a")</f>
        <v>2.3a</v>
      </c>
      <c r="C8" s="4" t="s">
        <v>31</v>
      </c>
    </row>
    <row r="9" spans="1:3" x14ac:dyDescent="0.2">
      <c r="A9" t="s">
        <v>32</v>
      </c>
      <c r="B9" s="1" t="str">
        <f>HYPERLINK("#2.3b!A7", "2.3b")</f>
        <v>2.3b</v>
      </c>
      <c r="C9" s="4" t="s">
        <v>33</v>
      </c>
    </row>
    <row r="10" spans="1:3" x14ac:dyDescent="0.2">
      <c r="A10" t="s">
        <v>34</v>
      </c>
      <c r="B10" s="1" t="str">
        <f>HYPERLINK("#2.3c!A7", "2.3c")</f>
        <v>2.3c</v>
      </c>
      <c r="C10" t="s">
        <v>35</v>
      </c>
    </row>
    <row r="11" spans="1:3" x14ac:dyDescent="0.2">
      <c r="A11" t="s">
        <v>36</v>
      </c>
      <c r="B11" s="1" t="str">
        <f>HYPERLINK("#2.4a!A7", "2.4a")</f>
        <v>2.4a</v>
      </c>
      <c r="C11" t="s">
        <v>37</v>
      </c>
    </row>
    <row r="12" spans="1:3" x14ac:dyDescent="0.2">
      <c r="A12" t="s">
        <v>38</v>
      </c>
      <c r="B12" s="1" t="str">
        <f>HYPERLINK("#2.4b!A7", "2.4b")</f>
        <v>2.4b</v>
      </c>
      <c r="C12" t="s">
        <v>39</v>
      </c>
    </row>
    <row r="13" spans="1:3" x14ac:dyDescent="0.2">
      <c r="A13" t="s">
        <v>40</v>
      </c>
      <c r="B13" s="1" t="str">
        <f>HYPERLINK("#2.4c!A7", "2.4c")</f>
        <v>2.4c</v>
      </c>
      <c r="C13" t="s">
        <v>41</v>
      </c>
    </row>
    <row r="14" spans="1:3" x14ac:dyDescent="0.2">
      <c r="A14" t="s">
        <v>42</v>
      </c>
      <c r="B14" s="1" t="str">
        <f>HYPERLINK("#2.5a!A8", "2.5a")</f>
        <v>2.5a</v>
      </c>
      <c r="C14" t="s">
        <v>43</v>
      </c>
    </row>
    <row r="15" spans="1:3" x14ac:dyDescent="0.2">
      <c r="A15" t="s">
        <v>44</v>
      </c>
      <c r="B15" s="1" t="str">
        <f>HYPERLINK("#2.5b!A8", "2.5b")</f>
        <v>2.5b</v>
      </c>
      <c r="C15" t="s">
        <v>45</v>
      </c>
    </row>
    <row r="16" spans="1:3" x14ac:dyDescent="0.2">
      <c r="A16" t="s">
        <v>46</v>
      </c>
      <c r="B16" s="1" t="str">
        <f>HYPERLINK("#2.5c!A8", "2.5c")</f>
        <v>2.5c</v>
      </c>
      <c r="C16" t="s">
        <v>47</v>
      </c>
    </row>
    <row r="17" spans="1:3" x14ac:dyDescent="0.2">
      <c r="A17" t="s">
        <v>48</v>
      </c>
      <c r="B17" s="1" t="str">
        <f>HYPERLINK("#2.6a!A8", "2.6a")</f>
        <v>2.6a</v>
      </c>
      <c r="C17" t="s">
        <v>49</v>
      </c>
    </row>
    <row r="18" spans="1:3" x14ac:dyDescent="0.2">
      <c r="A18" t="s">
        <v>50</v>
      </c>
      <c r="B18" s="1" t="str">
        <f>HYPERLINK("#2.6b!A8", "2.6b")</f>
        <v>2.6b</v>
      </c>
      <c r="C18" t="s">
        <v>51</v>
      </c>
    </row>
    <row r="19" spans="1:3" x14ac:dyDescent="0.2">
      <c r="A19" t="s">
        <v>52</v>
      </c>
      <c r="B19" s="1" t="str">
        <f>HYPERLINK("#2.6c!A8", "2.6c")</f>
        <v>2.6c</v>
      </c>
      <c r="C19" t="s">
        <v>53</v>
      </c>
    </row>
    <row r="20" spans="1:3" x14ac:dyDescent="0.2">
      <c r="A20" t="s">
        <v>54</v>
      </c>
      <c r="B20" s="1" t="str">
        <f>HYPERLINK("#2.7a!A7", "2.7a")</f>
        <v>2.7a</v>
      </c>
      <c r="C20" t="s">
        <v>55</v>
      </c>
    </row>
    <row r="21" spans="1:3" x14ac:dyDescent="0.2">
      <c r="A21" t="s">
        <v>56</v>
      </c>
      <c r="B21" s="1" t="str">
        <f>HYPERLINK("#2.7b!A7", "2.7b")</f>
        <v>2.7b</v>
      </c>
      <c r="C21" t="s">
        <v>57</v>
      </c>
    </row>
    <row r="22" spans="1:3" x14ac:dyDescent="0.2">
      <c r="A22" t="s">
        <v>58</v>
      </c>
      <c r="B22" s="1" t="str">
        <f>HYPERLINK("#2.7c!A7", "2.7c")</f>
        <v>2.7c</v>
      </c>
      <c r="C22" t="s">
        <v>59</v>
      </c>
    </row>
    <row r="23" spans="1:3" x14ac:dyDescent="0.2">
      <c r="A23" t="s">
        <v>60</v>
      </c>
      <c r="B23" s="1" t="str">
        <f>HYPERLINK("#2.8a!A8", "2.8a")</f>
        <v>2.8a</v>
      </c>
      <c r="C23" t="s">
        <v>61</v>
      </c>
    </row>
    <row r="24" spans="1:3" x14ac:dyDescent="0.2">
      <c r="A24" t="s">
        <v>62</v>
      </c>
      <c r="B24" s="1" t="str">
        <f>HYPERLINK("#2.8b!A8", "2.8b")</f>
        <v>2.8b</v>
      </c>
      <c r="C24" t="s">
        <v>63</v>
      </c>
    </row>
    <row r="25" spans="1:3" x14ac:dyDescent="0.2">
      <c r="A25" t="s">
        <v>64</v>
      </c>
      <c r="B25" s="1" t="str">
        <f>HYPERLINK("#2.8c!A8", "2.8c")</f>
        <v>2.8c</v>
      </c>
      <c r="C25" t="s">
        <v>65</v>
      </c>
    </row>
    <row r="26" spans="1:3" x14ac:dyDescent="0.2">
      <c r="A26" t="s">
        <v>66</v>
      </c>
      <c r="B26" s="1" t="str">
        <f>HYPERLINK("#2.9a!A7", "2.9a")</f>
        <v>2.9a</v>
      </c>
      <c r="C26" t="s">
        <v>67</v>
      </c>
    </row>
    <row r="27" spans="1:3" x14ac:dyDescent="0.2">
      <c r="A27" t="s">
        <v>68</v>
      </c>
      <c r="B27" s="1" t="str">
        <f>HYPERLINK("#2.9b!A7", "2.9b")</f>
        <v>2.9b</v>
      </c>
      <c r="C27" t="s">
        <v>69</v>
      </c>
    </row>
    <row r="28" spans="1:3" x14ac:dyDescent="0.2">
      <c r="A28" t="s">
        <v>70</v>
      </c>
      <c r="B28" s="1" t="str">
        <f>HYPERLINK("#2.9c!A7", "2.9c")</f>
        <v>2.9c</v>
      </c>
      <c r="C28" t="s">
        <v>71</v>
      </c>
    </row>
    <row r="29" spans="1:3" x14ac:dyDescent="0.2">
      <c r="A29" t="s">
        <v>72</v>
      </c>
      <c r="B29" s="1" t="str">
        <f>HYPERLINK("#2.10a!A7", "2.10a")</f>
        <v>2.10a</v>
      </c>
      <c r="C29" t="s">
        <v>73</v>
      </c>
    </row>
    <row r="30" spans="1:3" x14ac:dyDescent="0.2">
      <c r="A30" t="s">
        <v>74</v>
      </c>
      <c r="B30" s="1" t="str">
        <f>HYPERLINK("#2.10b!A7", "2.10b")</f>
        <v>2.10b</v>
      </c>
      <c r="C30" t="s">
        <v>75</v>
      </c>
    </row>
    <row r="31" spans="1:3" x14ac:dyDescent="0.2">
      <c r="A31" t="s">
        <v>76</v>
      </c>
      <c r="B31" s="1" t="str">
        <f>HYPERLINK("#2.10c!A7", "2.10c")</f>
        <v>2.10c</v>
      </c>
      <c r="C31" t="s">
        <v>77</v>
      </c>
    </row>
    <row r="32" spans="1:3" x14ac:dyDescent="0.2">
      <c r="A32" t="s">
        <v>78</v>
      </c>
      <c r="B32" s="1" t="str">
        <f>HYPERLINK("#2.11!A7", "2.11")</f>
        <v>2.11</v>
      </c>
      <c r="C32" t="s">
        <v>79</v>
      </c>
    </row>
    <row r="33" spans="1:3" x14ac:dyDescent="0.2">
      <c r="A33" t="s">
        <v>80</v>
      </c>
      <c r="B33" s="1" t="str">
        <f>HYPERLINK("#2.12!A8", "2.12")</f>
        <v>2.12</v>
      </c>
      <c r="C33" t="s">
        <v>81</v>
      </c>
    </row>
    <row r="34" spans="1:3" x14ac:dyDescent="0.2">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56"/>
  <sheetViews>
    <sheetView workbookViewId="0"/>
  </sheetViews>
  <sheetFormatPr defaultColWidth="10.88671875" defaultRowHeight="15" x14ac:dyDescent="0.2"/>
  <cols>
    <col min="1" max="1" width="21.77734375" customWidth="1"/>
    <col min="2" max="15" width="16.77734375" customWidth="1"/>
    <col min="16" max="16" width="70.77734375" customWidth="1"/>
  </cols>
  <sheetData>
    <row r="1" spans="1:16" ht="19.5" x14ac:dyDescent="0.3">
      <c r="A1" s="2" t="s">
        <v>697</v>
      </c>
    </row>
    <row r="2" spans="1:16" x14ac:dyDescent="0.2">
      <c r="A2" t="s">
        <v>134</v>
      </c>
    </row>
    <row r="3" spans="1:16" ht="30" customHeight="1" x14ac:dyDescent="0.25">
      <c r="A3" s="3" t="s">
        <v>21</v>
      </c>
    </row>
    <row r="4" spans="1:16" x14ac:dyDescent="0.2">
      <c r="A4" t="s">
        <v>135</v>
      </c>
    </row>
    <row r="5" spans="1:16" x14ac:dyDescent="0.2">
      <c r="A5" t="s">
        <v>539</v>
      </c>
    </row>
    <row r="6" spans="1:16" x14ac:dyDescent="0.2">
      <c r="A6" t="s">
        <v>698</v>
      </c>
    </row>
    <row r="7" spans="1:16" ht="70.150000000000006" customHeight="1" x14ac:dyDescent="0.25">
      <c r="A7" s="5" t="s">
        <v>137</v>
      </c>
      <c r="B7" s="6" t="s">
        <v>699</v>
      </c>
      <c r="C7" s="6" t="s">
        <v>592</v>
      </c>
      <c r="D7" s="6" t="s">
        <v>700</v>
      </c>
      <c r="E7" s="6" t="s">
        <v>701</v>
      </c>
      <c r="F7" s="6" t="s">
        <v>702</v>
      </c>
      <c r="G7" s="6" t="s">
        <v>703</v>
      </c>
      <c r="H7" s="6" t="s">
        <v>704</v>
      </c>
      <c r="I7" s="6" t="s">
        <v>705</v>
      </c>
      <c r="J7" s="6" t="s">
        <v>706</v>
      </c>
      <c r="K7" s="6" t="s">
        <v>707</v>
      </c>
      <c r="L7" s="6" t="s">
        <v>708</v>
      </c>
      <c r="M7" s="6" t="s">
        <v>709</v>
      </c>
      <c r="N7" s="6" t="s">
        <v>710</v>
      </c>
      <c r="O7" s="6" t="s">
        <v>711</v>
      </c>
      <c r="P7" s="6" t="s">
        <v>165</v>
      </c>
    </row>
    <row r="8" spans="1:16" x14ac:dyDescent="0.2">
      <c r="A8" s="12" t="s">
        <v>166</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
      <c r="A9" s="12" t="s">
        <v>167</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
      <c r="A10" s="12" t="s">
        <v>168</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
      <c r="A11" s="12" t="s">
        <v>169</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
      <c r="A12" s="12" t="s">
        <v>170</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
      <c r="A13" s="12" t="s">
        <v>171</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
      <c r="A14" s="12" t="s">
        <v>172</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
      <c r="A15" s="12" t="s">
        <v>173</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
      <c r="A16" s="12" t="s">
        <v>174</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
      <c r="A17" s="12" t="s">
        <v>175</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
      <c r="A18" s="12" t="s">
        <v>176</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
      <c r="A19" s="12" t="s">
        <v>177</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
      <c r="A20" s="12" t="s">
        <v>178</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
      <c r="A21" s="12" t="s">
        <v>179</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
      <c r="A22" s="12" t="s">
        <v>180</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
      <c r="A23" s="12" t="s">
        <v>181</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
      <c r="A24" s="12" t="s">
        <v>182</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
      <c r="A25" s="12" t="s">
        <v>183</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
      <c r="A26" s="12" t="s">
        <v>184</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
      <c r="A27" s="12" t="s">
        <v>185</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
      <c r="A28" s="12" t="s">
        <v>186</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
      <c r="A29" s="12" t="s">
        <v>187</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
      <c r="A30" s="12" t="s">
        <v>188</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
      <c r="A31" s="12" t="s">
        <v>189</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
      <c r="A32" s="12" t="s">
        <v>190</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
      <c r="A33" s="12" t="s">
        <v>191</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
      <c r="A34" s="12" t="s">
        <v>192</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
      <c r="A35" s="12" t="s">
        <v>193</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
      <c r="A36" s="12" t="s">
        <v>194</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
      <c r="A37" s="12" t="s">
        <v>195</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
      <c r="A38" s="12" t="s">
        <v>196</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
      <c r="A39" s="12" t="s">
        <v>197</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
      <c r="A40" s="12" t="s">
        <v>198</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
      <c r="A41" s="12" t="s">
        <v>199</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
      <c r="A42" s="12" t="s">
        <v>200</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
      <c r="A43" s="12" t="s">
        <v>201</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
      <c r="A44" s="12" t="s">
        <v>202</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
      <c r="A45" s="12" t="s">
        <v>203</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
      <c r="A46" s="12" t="s">
        <v>204</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
      <c r="A47" s="12" t="s">
        <v>205</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
      <c r="A48" s="12" t="s">
        <v>206</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
      <c r="A49" s="12" t="s">
        <v>207</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
      <c r="A50" s="12" t="s">
        <v>208</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
      <c r="A51" s="12" t="s">
        <v>209</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
      <c r="A52" s="12" t="s">
        <v>210</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
      <c r="A53" s="12" t="s">
        <v>211</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
      <c r="A54" s="12" t="s">
        <v>212</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
      <c r="A55" s="12" t="s">
        <v>213</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
      <c r="A56" s="12" t="s">
        <v>214</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
      <c r="A57" s="12" t="s">
        <v>215</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
      <c r="A58" s="12" t="s">
        <v>216</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
      <c r="A59" s="12" t="s">
        <v>217</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
      <c r="A60" s="12" t="s">
        <v>218</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
      <c r="A61" s="12" t="s">
        <v>219</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
      <c r="A62" s="12" t="s">
        <v>220</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
      <c r="A63" s="12" t="s">
        <v>221</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
      <c r="A64" s="12" t="s">
        <v>222</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
      <c r="A65" s="12" t="s">
        <v>223</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
      <c r="A66" s="12" t="s">
        <v>224</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
      <c r="A67" s="12" t="s">
        <v>225</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
      <c r="A68" s="12" t="s">
        <v>226</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
      <c r="A69" s="12" t="s">
        <v>227</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
      <c r="A70" s="12" t="s">
        <v>228</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
      <c r="A71" s="12" t="s">
        <v>229</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
      <c r="A72" s="12" t="s">
        <v>230</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
      <c r="A73" s="12" t="s">
        <v>231</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
      <c r="A74" s="12" t="s">
        <v>232</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
      <c r="A75" s="12" t="s">
        <v>233</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
      <c r="A76" s="12" t="s">
        <v>234</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
      <c r="A77" s="12" t="s">
        <v>235</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
      <c r="A78" s="12" t="s">
        <v>236</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
      <c r="A79" s="12" t="s">
        <v>237</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
      <c r="A80" s="12" t="s">
        <v>238</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
      <c r="A81" s="12" t="s">
        <v>239</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
      <c r="A82" s="12" t="s">
        <v>240</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
      <c r="A83" s="12" t="s">
        <v>241</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
      <c r="A84" s="12" t="s">
        <v>242</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
      <c r="A85" s="12" t="s">
        <v>243</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
      <c r="A86" s="12" t="s">
        <v>244</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
      <c r="A87" s="12" t="s">
        <v>245</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
      <c r="A88" s="12" t="s">
        <v>246</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
      <c r="A89" s="12" t="s">
        <v>247</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
      <c r="A90" s="12" t="s">
        <v>248</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
      <c r="A91" s="12" t="s">
        <v>249</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
      <c r="A92" s="12" t="s">
        <v>250</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
      <c r="A93" s="12" t="s">
        <v>251</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
      <c r="A94" s="12" t="s">
        <v>252</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
      <c r="A95" s="12" t="s">
        <v>253</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
      <c r="A96" s="12" t="s">
        <v>254</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
      <c r="A97" s="12" t="s">
        <v>255</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
      <c r="A98" s="12" t="s">
        <v>256</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
      <c r="A99" s="12" t="s">
        <v>257</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
      <c r="A100" s="12" t="s">
        <v>258</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
      <c r="A101" s="12" t="s">
        <v>259</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
      <c r="A102" s="12" t="s">
        <v>260</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
      <c r="A103" s="12" t="s">
        <v>261</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
      <c r="A104" s="12" t="s">
        <v>262</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
      <c r="A105" s="12" t="s">
        <v>263</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
      <c r="A106" s="12" t="s">
        <v>264</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
      <c r="A107" s="12" t="s">
        <v>265</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
      <c r="A108" s="12" t="s">
        <v>266</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
      <c r="A109" s="12" t="s">
        <v>267</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
      <c r="A110" s="12" t="s">
        <v>268</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
      <c r="A111" s="12" t="s">
        <v>269</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
      <c r="A112" s="12" t="s">
        <v>270</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
      <c r="A113" s="12" t="s">
        <v>271</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
      <c r="A114" s="12" t="s">
        <v>272</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
      <c r="A115" s="12" t="s">
        <v>273</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
      <c r="A116" s="12" t="s">
        <v>274</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
      <c r="A117" s="12" t="s">
        <v>275</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
      <c r="A118" s="12" t="s">
        <v>276</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
      <c r="A119" s="12" t="s">
        <v>277</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
      <c r="A120" s="12" t="s">
        <v>278</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
      <c r="A121" s="12" t="s">
        <v>279</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
      <c r="A122" s="12" t="s">
        <v>280</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
      <c r="A123" s="12" t="s">
        <v>281</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
      <c r="A124" s="12" t="s">
        <v>282</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
      <c r="A125" s="12" t="s">
        <v>283</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
      <c r="A126" s="12" t="s">
        <v>284</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
      <c r="A127" s="12" t="s">
        <v>285</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
      <c r="A128" s="12" t="s">
        <v>286</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
      <c r="A129" s="12" t="s">
        <v>287</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
      <c r="A130" s="12" t="s">
        <v>288</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
      <c r="A131" s="12" t="s">
        <v>289</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
      <c r="A132" s="12" t="s">
        <v>290</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
      <c r="A133" s="12" t="s">
        <v>291</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
      <c r="A134" s="12" t="s">
        <v>292</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
      <c r="A135" s="12" t="s">
        <v>293</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
      <c r="A136" s="12" t="s">
        <v>294</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
      <c r="A137" s="12" t="s">
        <v>295</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
      <c r="A138" s="12" t="s">
        <v>296</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
      <c r="A139" s="12" t="s">
        <v>297</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
      <c r="A140" s="12" t="s">
        <v>298</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
      <c r="A141" s="12" t="s">
        <v>299</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
      <c r="A142" s="12" t="s">
        <v>300</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
      <c r="A143" s="12" t="s">
        <v>301</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
      <c r="A144" s="12" t="s">
        <v>302</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
      <c r="A145" s="12" t="s">
        <v>303</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
      <c r="A146" s="12" t="s">
        <v>304</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
      <c r="A147" s="12" t="s">
        <v>305</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
      <c r="A148" s="12" t="s">
        <v>306</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
      <c r="A149" s="12" t="s">
        <v>307</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
      <c r="A150" s="12" t="s">
        <v>308</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
      <c r="A151" s="12" t="s">
        <v>309</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
      <c r="A152" s="12" t="s">
        <v>310</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
      <c r="A153" s="12" t="s">
        <v>311</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
      <c r="A154" s="12" t="s">
        <v>312</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
      <c r="A155" s="12" t="s">
        <v>313</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
      <c r="A156" s="12" t="s">
        <v>314</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
      <c r="A157" s="12" t="s">
        <v>315</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
      <c r="A158" s="12" t="s">
        <v>316</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
      <c r="A159" s="12" t="s">
        <v>317</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
      <c r="A160" s="12" t="s">
        <v>318</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
      <c r="A161" s="12" t="s">
        <v>319</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
      <c r="A162" s="12" t="s">
        <v>320</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
      <c r="A163" s="12" t="s">
        <v>321</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
      <c r="A164" s="12" t="s">
        <v>322</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
      <c r="A165" s="12" t="s">
        <v>323</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
      <c r="A166" s="12" t="s">
        <v>324</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
      <c r="A167" s="12" t="s">
        <v>325</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
      <c r="A168" s="12" t="s">
        <v>326</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
      <c r="A169" s="12" t="s">
        <v>327</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
      <c r="A170" s="12" t="s">
        <v>328</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
      <c r="A171" s="12" t="s">
        <v>329</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
      <c r="A172" s="12" t="s">
        <v>330</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
      <c r="A173" s="12" t="s">
        <v>331</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
      <c r="A174" s="12" t="s">
        <v>332</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
      <c r="A175" s="12" t="s">
        <v>333</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
      <c r="A176" s="12" t="s">
        <v>334</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
      <c r="A177" s="12" t="s">
        <v>335</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
      <c r="A178" s="12" t="s">
        <v>336</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
      <c r="A179" s="12" t="s">
        <v>337</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
      <c r="A180" s="12" t="s">
        <v>338</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
      <c r="A181" s="12" t="s">
        <v>339</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
      <c r="A182" s="12" t="s">
        <v>340</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
      <c r="A183" s="12" t="s">
        <v>341</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
      <c r="A184" s="12" t="s">
        <v>342</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
      <c r="A185" s="12" t="s">
        <v>343</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
      <c r="A186" s="12" t="s">
        <v>344</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
      <c r="A187" s="12" t="s">
        <v>345</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
      <c r="A188" s="12" t="s">
        <v>346</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
      <c r="A189" s="12" t="s">
        <v>347</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
      <c r="A190" s="12" t="s">
        <v>348</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
      <c r="A191" s="12" t="s">
        <v>349</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
      <c r="A192" s="12" t="s">
        <v>350</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
      <c r="A193" s="12" t="s">
        <v>351</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
      <c r="A194" s="12" t="s">
        <v>352</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
      <c r="A195" s="12" t="s">
        <v>353</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
      <c r="A196" s="12" t="s">
        <v>354</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
      <c r="A197" s="12" t="s">
        <v>355</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
      <c r="A198" s="12" t="s">
        <v>356</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
      <c r="A199" s="12" t="s">
        <v>357</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
      <c r="A200" s="12" t="s">
        <v>358</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
      <c r="A201" s="12" t="s">
        <v>359</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
      <c r="A202" s="12" t="s">
        <v>360</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
      <c r="A203" s="12" t="s">
        <v>361</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
      <c r="A204" s="12" t="s">
        <v>362</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
      <c r="A205" s="12" t="s">
        <v>363</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
      <c r="A206" s="12" t="s">
        <v>364</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
      <c r="A207" s="12" t="s">
        <v>365</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
      <c r="A208" s="12" t="s">
        <v>366</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
      <c r="A209" s="12" t="s">
        <v>367</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
      <c r="A210" s="12" t="s">
        <v>368</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
      <c r="A211" s="12" t="s">
        <v>369</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
      <c r="A212" s="12" t="s">
        <v>370</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
      <c r="A213" s="12" t="s">
        <v>371</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
      <c r="A214" s="12" t="s">
        <v>372</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
      <c r="A215" s="12" t="s">
        <v>373</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
      <c r="A216" s="12" t="s">
        <v>374</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
      <c r="A217" s="12" t="s">
        <v>375</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
      <c r="A218" s="12" t="s">
        <v>376</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
      <c r="A219" s="12" t="s">
        <v>377</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
      <c r="A220" s="12" t="s">
        <v>378</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
      <c r="A221" s="12" t="s">
        <v>379</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
      <c r="A222" s="12" t="s">
        <v>380</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
      <c r="A223" s="12" t="s">
        <v>381</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
      <c r="A224" s="12" t="s">
        <v>382</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
      <c r="A225" s="12" t="s">
        <v>383</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
      <c r="A226" s="12" t="s">
        <v>384</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
      <c r="A227" s="12" t="s">
        <v>385</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
      <c r="A228" s="12" t="s">
        <v>386</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
      <c r="A229" s="12" t="s">
        <v>387</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
      <c r="A230" s="12" t="s">
        <v>388</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
      <c r="A231" s="12" t="s">
        <v>389</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
      <c r="A232" s="12" t="s">
        <v>390</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
      <c r="A233" s="12" t="s">
        <v>391</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
      <c r="A234" s="12" t="s">
        <v>392</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
      <c r="A235" s="12" t="s">
        <v>393</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
      <c r="A236" s="12" t="s">
        <v>394</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
      <c r="A237" s="12" t="s">
        <v>395</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
      <c r="A238" s="12" t="s">
        <v>396</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
      <c r="A239" s="12" t="s">
        <v>397</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
      <c r="A240" s="12" t="s">
        <v>398</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
      <c r="A241" s="12" t="s">
        <v>399</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
      <c r="A242" s="12" t="s">
        <v>400</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
      <c r="A243" s="12" t="s">
        <v>401</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
      <c r="A244" s="12" t="s">
        <v>402</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
      <c r="A245" s="12" t="s">
        <v>403</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
      <c r="A246" s="12" t="s">
        <v>404</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
      <c r="A247" s="12" t="s">
        <v>405</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
      <c r="A248" s="12" t="s">
        <v>406</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
      <c r="A249" s="12" t="s">
        <v>407</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
      <c r="A250" s="12" t="s">
        <v>408</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
      <c r="A251" s="12" t="s">
        <v>409</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
      <c r="A252" s="12" t="s">
        <v>410</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
      <c r="A253" s="12" t="s">
        <v>411</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
      <c r="A254" s="12" t="s">
        <v>412</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
      <c r="A255" s="12" t="s">
        <v>413</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
      <c r="A256" s="12" t="s">
        <v>414</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
      <c r="A257" s="12" t="s">
        <v>415</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
      <c r="A258" s="12" t="s">
        <v>416</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
      <c r="A259" s="12" t="s">
        <v>417</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
      <c r="A260" s="12" t="s">
        <v>418</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
      <c r="A261" s="12" t="s">
        <v>419</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
      <c r="A262" s="12" t="s">
        <v>420</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
      <c r="A263" s="12" t="s">
        <v>421</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
      <c r="A264" s="12" t="s">
        <v>422</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
      <c r="A265" s="12" t="s">
        <v>423</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
      <c r="A266" s="12" t="s">
        <v>424</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
      <c r="A267" s="12" t="s">
        <v>425</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
      <c r="A268" s="12" t="s">
        <v>426</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
      <c r="A269" s="12" t="s">
        <v>427</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
      <c r="A270" s="12" t="s">
        <v>428</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
      <c r="A271" s="12" t="s">
        <v>429</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
      <c r="A272" s="12" t="s">
        <v>430</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
      <c r="A273" s="12" t="s">
        <v>431</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
      <c r="A274" s="12" t="s">
        <v>432</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
      <c r="A275" s="12" t="s">
        <v>433</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
      <c r="A276" s="12" t="s">
        <v>434</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
      <c r="A277" s="12" t="s">
        <v>435</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
      <c r="A278" s="12" t="s">
        <v>436</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
      <c r="A279" s="12" t="s">
        <v>437</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
      <c r="A280" s="12" t="s">
        <v>438</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
      <c r="A281" s="12" t="s">
        <v>439</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
      <c r="A282" s="12" t="s">
        <v>440</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
      <c r="A283" s="12" t="s">
        <v>442</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
      <c r="A284" s="12" t="s">
        <v>443</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
      <c r="A285" s="12" t="s">
        <v>444</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
      <c r="A286" s="12" t="s">
        <v>445</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
      <c r="A287" s="12" t="s">
        <v>446</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
      <c r="A288" s="12" t="s">
        <v>447</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
      <c r="A289" s="12" t="s">
        <v>448</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
      <c r="A290" s="12" t="s">
        <v>449</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
      <c r="A291" s="12" t="s">
        <v>450</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
      <c r="A292" s="12" t="s">
        <v>451</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
      <c r="A293" s="12" t="s">
        <v>452</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
      <c r="A294" s="12" t="s">
        <v>453</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
      <c r="A295" s="12" t="s">
        <v>454</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
      <c r="A296" s="12" t="s">
        <v>455</v>
      </c>
      <c r="B296" s="8">
        <v>580000</v>
      </c>
      <c r="C296" s="8">
        <v>309000</v>
      </c>
      <c r="D296" s="8">
        <v>95000</v>
      </c>
      <c r="E296" s="8">
        <v>35000</v>
      </c>
      <c r="F296" s="8">
        <v>58000</v>
      </c>
      <c r="G296" s="8">
        <v>121000</v>
      </c>
      <c r="H296" s="8">
        <v>271000</v>
      </c>
      <c r="I296" s="9">
        <v>39.527173227836698</v>
      </c>
      <c r="J296" s="9">
        <v>26.482613558700699</v>
      </c>
      <c r="K296" s="9">
        <v>47.330646442185497</v>
      </c>
      <c r="L296" s="9">
        <v>14.3555827719943</v>
      </c>
      <c r="M296" s="9">
        <v>15.9614838739903</v>
      </c>
      <c r="N296" s="9">
        <v>33.704384807074597</v>
      </c>
      <c r="O296" s="9">
        <v>90.347034309718396</v>
      </c>
      <c r="P296" s="8"/>
    </row>
    <row r="297" spans="1:16" x14ac:dyDescent="0.2">
      <c r="A297" s="12" t="s">
        <v>456</v>
      </c>
      <c r="B297" s="8">
        <v>574000</v>
      </c>
      <c r="C297" s="8">
        <v>306000</v>
      </c>
      <c r="D297" s="8">
        <v>95000</v>
      </c>
      <c r="E297" s="8">
        <v>33000</v>
      </c>
      <c r="F297" s="8">
        <v>59000</v>
      </c>
      <c r="G297" s="8">
        <v>120000</v>
      </c>
      <c r="H297" s="8">
        <v>267000</v>
      </c>
      <c r="I297" s="9">
        <v>39.0933840581882</v>
      </c>
      <c r="J297" s="9">
        <v>26.239417621239699</v>
      </c>
      <c r="K297" s="9">
        <v>47.135068510851902</v>
      </c>
      <c r="L297" s="9">
        <v>13.2910720266638</v>
      </c>
      <c r="M297" s="9">
        <v>16.177755723717802</v>
      </c>
      <c r="N297" s="9">
        <v>33.528124956457503</v>
      </c>
      <c r="O297" s="9">
        <v>89.094925090700698</v>
      </c>
      <c r="P297" s="8"/>
    </row>
    <row r="298" spans="1:16" x14ac:dyDescent="0.2">
      <c r="A298" s="12" t="s">
        <v>457</v>
      </c>
      <c r="B298" s="8">
        <v>568000</v>
      </c>
      <c r="C298" s="8">
        <v>301000</v>
      </c>
      <c r="D298" s="8">
        <v>93000</v>
      </c>
      <c r="E298" s="8">
        <v>34000</v>
      </c>
      <c r="F298" s="8">
        <v>57000</v>
      </c>
      <c r="G298" s="8">
        <v>118000</v>
      </c>
      <c r="H298" s="8">
        <v>267000</v>
      </c>
      <c r="I298" s="9">
        <v>38.685925091546501</v>
      </c>
      <c r="J298" s="9">
        <v>25.768842430870301</v>
      </c>
      <c r="K298" s="9">
        <v>46.180638484197097</v>
      </c>
      <c r="L298" s="9">
        <v>13.816609010672099</v>
      </c>
      <c r="M298" s="9">
        <v>15.6288179860063</v>
      </c>
      <c r="N298" s="9">
        <v>32.729448766299697</v>
      </c>
      <c r="O298" s="9">
        <v>88.849349146274093</v>
      </c>
      <c r="P298" s="8"/>
    </row>
    <row r="299" spans="1:16" x14ac:dyDescent="0.2">
      <c r="A299" s="12" t="s">
        <v>458</v>
      </c>
      <c r="B299" s="8">
        <v>567000</v>
      </c>
      <c r="C299" s="8">
        <v>298000</v>
      </c>
      <c r="D299" s="8">
        <v>90000</v>
      </c>
      <c r="E299" s="8">
        <v>34000</v>
      </c>
      <c r="F299" s="8">
        <v>55000</v>
      </c>
      <c r="G299" s="8">
        <v>118000</v>
      </c>
      <c r="H299" s="8">
        <v>270000</v>
      </c>
      <c r="I299" s="9">
        <v>38.613597819730103</v>
      </c>
      <c r="J299" s="9">
        <v>25.4930425480709</v>
      </c>
      <c r="K299" s="9">
        <v>44.940035774253502</v>
      </c>
      <c r="L299" s="9">
        <v>13.998986646617499</v>
      </c>
      <c r="M299" s="9">
        <v>15.1123042159949</v>
      </c>
      <c r="N299" s="9">
        <v>32.9224456435619</v>
      </c>
      <c r="O299" s="9">
        <v>89.473194959032199</v>
      </c>
      <c r="P299" s="8"/>
    </row>
    <row r="300" spans="1:16" x14ac:dyDescent="0.2">
      <c r="A300" s="12" t="s">
        <v>459</v>
      </c>
      <c r="B300" s="8">
        <v>574000</v>
      </c>
      <c r="C300" s="8">
        <v>300000</v>
      </c>
      <c r="D300" s="8">
        <v>90000</v>
      </c>
      <c r="E300" s="8">
        <v>35000</v>
      </c>
      <c r="F300" s="8">
        <v>57000</v>
      </c>
      <c r="G300" s="8">
        <v>119000</v>
      </c>
      <c r="H300" s="8">
        <v>274000</v>
      </c>
      <c r="I300" s="9">
        <v>39.063416639330498</v>
      </c>
      <c r="J300" s="9">
        <v>25.715210610962799</v>
      </c>
      <c r="K300" s="9">
        <v>44.656324820431003</v>
      </c>
      <c r="L300" s="9">
        <v>14.2555835322586</v>
      </c>
      <c r="M300" s="9">
        <v>15.7017449449582</v>
      </c>
      <c r="N300" s="9">
        <v>33.0297133053311</v>
      </c>
      <c r="O300" s="9">
        <v>90.732404264347096</v>
      </c>
      <c r="P300" s="8"/>
    </row>
    <row r="301" spans="1:16" x14ac:dyDescent="0.2">
      <c r="A301" s="12" t="s">
        <v>460</v>
      </c>
      <c r="B301" s="8">
        <v>580000</v>
      </c>
      <c r="C301" s="8">
        <v>307000</v>
      </c>
      <c r="D301" s="8">
        <v>90000</v>
      </c>
      <c r="E301" s="8">
        <v>37000</v>
      </c>
      <c r="F301" s="8">
        <v>59000</v>
      </c>
      <c r="G301" s="8">
        <v>121000</v>
      </c>
      <c r="H301" s="8">
        <v>272000</v>
      </c>
      <c r="I301" s="9">
        <v>39.433656880867503</v>
      </c>
      <c r="J301" s="9">
        <v>26.3253903546935</v>
      </c>
      <c r="K301" s="9">
        <v>45.108931646327797</v>
      </c>
      <c r="L301" s="9">
        <v>15.143693911108601</v>
      </c>
      <c r="M301" s="9">
        <v>16.3209810422746</v>
      </c>
      <c r="N301" s="9">
        <v>33.519506594637797</v>
      </c>
      <c r="O301" s="9">
        <v>90.082893495921496</v>
      </c>
      <c r="P301" s="8"/>
    </row>
    <row r="302" spans="1:16" x14ac:dyDescent="0.2">
      <c r="A302" s="12" t="s">
        <v>461</v>
      </c>
      <c r="B302" s="8">
        <v>573000</v>
      </c>
      <c r="C302" s="8">
        <v>304000</v>
      </c>
      <c r="D302" s="8">
        <v>89000</v>
      </c>
      <c r="E302" s="8">
        <v>36000</v>
      </c>
      <c r="F302" s="8">
        <v>57000</v>
      </c>
      <c r="G302" s="8">
        <v>122000</v>
      </c>
      <c r="H302" s="8">
        <v>269000</v>
      </c>
      <c r="I302" s="9">
        <v>38.980763933991398</v>
      </c>
      <c r="J302" s="9">
        <v>26.048148281360501</v>
      </c>
      <c r="K302" s="9">
        <v>44.6071232329287</v>
      </c>
      <c r="L302" s="9">
        <v>14.733671878516599</v>
      </c>
      <c r="M302" s="9">
        <v>15.6629932652774</v>
      </c>
      <c r="N302" s="9">
        <v>33.833974138790701</v>
      </c>
      <c r="O302" s="9">
        <v>88.872737364093197</v>
      </c>
      <c r="P302" s="8"/>
    </row>
    <row r="303" spans="1:16" x14ac:dyDescent="0.2">
      <c r="A303" s="12" t="s">
        <v>462</v>
      </c>
      <c r="B303" s="8">
        <v>576000</v>
      </c>
      <c r="C303" s="8">
        <v>307000</v>
      </c>
      <c r="D303" s="8">
        <v>89000</v>
      </c>
      <c r="E303" s="8">
        <v>39000</v>
      </c>
      <c r="F303" s="8">
        <v>56000</v>
      </c>
      <c r="G303" s="8">
        <v>123000</v>
      </c>
      <c r="H303" s="8">
        <v>269000</v>
      </c>
      <c r="I303" s="9">
        <v>39.192294409258899</v>
      </c>
      <c r="J303" s="9">
        <v>26.289144018818799</v>
      </c>
      <c r="K303" s="9">
        <v>44.667716377996101</v>
      </c>
      <c r="L303" s="9">
        <v>15.8587620591945</v>
      </c>
      <c r="M303" s="9">
        <v>15.410939985858199</v>
      </c>
      <c r="N303" s="9">
        <v>34.060300562170802</v>
      </c>
      <c r="O303" s="9">
        <v>88.895009582367095</v>
      </c>
      <c r="P303" s="8"/>
    </row>
    <row r="304" spans="1:16" x14ac:dyDescent="0.2">
      <c r="A304" s="12" t="s">
        <v>463</v>
      </c>
      <c r="B304" s="8">
        <v>572000</v>
      </c>
      <c r="C304" s="8">
        <v>302000</v>
      </c>
      <c r="D304" s="8">
        <v>82000</v>
      </c>
      <c r="E304" s="8">
        <v>39000</v>
      </c>
      <c r="F304" s="8">
        <v>56000</v>
      </c>
      <c r="G304" s="8">
        <v>125000</v>
      </c>
      <c r="H304" s="8">
        <v>271000</v>
      </c>
      <c r="I304" s="9">
        <v>38.898811222839299</v>
      </c>
      <c r="J304" s="9">
        <v>25.8441168083483</v>
      </c>
      <c r="K304" s="9">
        <v>41.070946182553101</v>
      </c>
      <c r="L304" s="9">
        <v>15.833705526349201</v>
      </c>
      <c r="M304" s="9">
        <v>15.5475743176042</v>
      </c>
      <c r="N304" s="9">
        <v>34.483435216607901</v>
      </c>
      <c r="O304" s="9">
        <v>89.100632596675993</v>
      </c>
      <c r="P304" s="8"/>
    </row>
    <row r="305" spans="1:16" x14ac:dyDescent="0.2">
      <c r="A305" s="12" t="s">
        <v>464</v>
      </c>
      <c r="B305" s="8">
        <v>576000</v>
      </c>
      <c r="C305" s="8">
        <v>302000</v>
      </c>
      <c r="D305" s="8">
        <v>82000</v>
      </c>
      <c r="E305" s="8">
        <v>38000</v>
      </c>
      <c r="F305" s="8">
        <v>55000</v>
      </c>
      <c r="G305" s="8">
        <v>126000</v>
      </c>
      <c r="H305" s="8">
        <v>274000</v>
      </c>
      <c r="I305" s="9">
        <v>39.108594752059801</v>
      </c>
      <c r="J305" s="9">
        <v>25.836825637134901</v>
      </c>
      <c r="K305" s="9">
        <v>41.236298113018698</v>
      </c>
      <c r="L305" s="9">
        <v>15.756929637526699</v>
      </c>
      <c r="M305" s="9">
        <v>15.3029650012709</v>
      </c>
      <c r="N305" s="9">
        <v>34.656800485946199</v>
      </c>
      <c r="O305" s="9">
        <v>90.064505099256294</v>
      </c>
      <c r="P305" s="8"/>
    </row>
    <row r="306" spans="1:16" x14ac:dyDescent="0.2">
      <c r="A306" s="12" t="s">
        <v>465</v>
      </c>
      <c r="B306" s="8">
        <v>573000</v>
      </c>
      <c r="C306" s="8">
        <v>299000</v>
      </c>
      <c r="D306" s="8">
        <v>81000</v>
      </c>
      <c r="E306" s="8">
        <v>38000</v>
      </c>
      <c r="F306" s="8">
        <v>55000</v>
      </c>
      <c r="G306" s="8">
        <v>125000</v>
      </c>
      <c r="H306" s="8">
        <v>273000</v>
      </c>
      <c r="I306" s="9">
        <v>38.879879720815403</v>
      </c>
      <c r="J306" s="9">
        <v>25.638854258000901</v>
      </c>
      <c r="K306" s="9">
        <v>40.650626430822101</v>
      </c>
      <c r="L306" s="9">
        <v>15.447144463320001</v>
      </c>
      <c r="M306" s="9">
        <v>15.292553926418</v>
      </c>
      <c r="N306" s="9">
        <v>34.548412446748401</v>
      </c>
      <c r="O306" s="9">
        <v>89.6305242499229</v>
      </c>
      <c r="P306" s="8"/>
    </row>
    <row r="307" spans="1:16" x14ac:dyDescent="0.2">
      <c r="A307" s="12" t="s">
        <v>466</v>
      </c>
      <c r="B307" s="8">
        <v>572000</v>
      </c>
      <c r="C307" s="8">
        <v>298000</v>
      </c>
      <c r="D307" s="8">
        <v>83000</v>
      </c>
      <c r="E307" s="8">
        <v>36000</v>
      </c>
      <c r="F307" s="8">
        <v>55000</v>
      </c>
      <c r="G307" s="8">
        <v>124000</v>
      </c>
      <c r="H307" s="8">
        <v>275000</v>
      </c>
      <c r="I307" s="9">
        <v>38.8600761922347</v>
      </c>
      <c r="J307" s="9">
        <v>25.500938041321799</v>
      </c>
      <c r="K307" s="9">
        <v>41.663909359803498</v>
      </c>
      <c r="L307" s="9">
        <v>14.6106668418201</v>
      </c>
      <c r="M307" s="9">
        <v>15.133923264692299</v>
      </c>
      <c r="N307" s="9">
        <v>34.256974130712599</v>
      </c>
      <c r="O307" s="9">
        <v>89.969763183153901</v>
      </c>
      <c r="P307" s="8"/>
    </row>
    <row r="308" spans="1:16" x14ac:dyDescent="0.2">
      <c r="A308" s="12" t="s">
        <v>467</v>
      </c>
      <c r="B308" s="8">
        <v>584000</v>
      </c>
      <c r="C308" s="8">
        <v>310000</v>
      </c>
      <c r="D308" s="8">
        <v>84000</v>
      </c>
      <c r="E308" s="8">
        <v>37000</v>
      </c>
      <c r="F308" s="8">
        <v>57000</v>
      </c>
      <c r="G308" s="8">
        <v>131000</v>
      </c>
      <c r="H308" s="8">
        <v>275000</v>
      </c>
      <c r="I308" s="9">
        <v>39.682303624675001</v>
      </c>
      <c r="J308" s="9">
        <v>26.5421462422382</v>
      </c>
      <c r="K308" s="9">
        <v>42.153378113798603</v>
      </c>
      <c r="L308" s="9">
        <v>15.372569328845</v>
      </c>
      <c r="M308" s="9">
        <v>15.747478156938</v>
      </c>
      <c r="N308" s="9">
        <v>36.206003998259703</v>
      </c>
      <c r="O308" s="9">
        <v>89.879545677719193</v>
      </c>
      <c r="P308" s="8"/>
    </row>
    <row r="309" spans="1:16" x14ac:dyDescent="0.2">
      <c r="A309" s="12" t="s">
        <v>468</v>
      </c>
      <c r="B309" s="8">
        <v>596000</v>
      </c>
      <c r="C309" s="8">
        <v>320000</v>
      </c>
      <c r="D309" s="8">
        <v>88000</v>
      </c>
      <c r="E309" s="8">
        <v>41000</v>
      </c>
      <c r="F309" s="8">
        <v>57000</v>
      </c>
      <c r="G309" s="8">
        <v>134000</v>
      </c>
      <c r="H309" s="8">
        <v>275000</v>
      </c>
      <c r="I309" s="9">
        <v>40.476235771153497</v>
      </c>
      <c r="J309" s="9">
        <v>27.4756862768639</v>
      </c>
      <c r="K309" s="9">
        <v>44.473886656979197</v>
      </c>
      <c r="L309" s="9">
        <v>16.729663850322002</v>
      </c>
      <c r="M309" s="9">
        <v>15.9084048112954</v>
      </c>
      <c r="N309" s="9">
        <v>36.850421010038701</v>
      </c>
      <c r="O309" s="9">
        <v>90.0638813566529</v>
      </c>
      <c r="P309" s="8"/>
    </row>
    <row r="310" spans="1:16" x14ac:dyDescent="0.2">
      <c r="A310" s="12" t="s">
        <v>469</v>
      </c>
      <c r="B310" s="8">
        <v>597000</v>
      </c>
      <c r="C310" s="8">
        <v>318000</v>
      </c>
      <c r="D310" s="8">
        <v>93000</v>
      </c>
      <c r="E310" s="8">
        <v>37000</v>
      </c>
      <c r="F310" s="8">
        <v>57000</v>
      </c>
      <c r="G310" s="8">
        <v>130000</v>
      </c>
      <c r="H310" s="8">
        <v>279000</v>
      </c>
      <c r="I310" s="9">
        <v>40.544235158072198</v>
      </c>
      <c r="J310" s="9">
        <v>27.285076021987599</v>
      </c>
      <c r="K310" s="9">
        <v>46.806274825280298</v>
      </c>
      <c r="L310" s="9">
        <v>15.4049824994853</v>
      </c>
      <c r="M310" s="9">
        <v>15.898163125124601</v>
      </c>
      <c r="N310" s="9">
        <v>35.855246860911301</v>
      </c>
      <c r="O310" s="9">
        <v>91.119237726394005</v>
      </c>
      <c r="P310" s="8"/>
    </row>
    <row r="311" spans="1:16" x14ac:dyDescent="0.2">
      <c r="A311" s="12" t="s">
        <v>470</v>
      </c>
      <c r="B311" s="8">
        <v>600000</v>
      </c>
      <c r="C311" s="8">
        <v>324000</v>
      </c>
      <c r="D311" s="8">
        <v>93000</v>
      </c>
      <c r="E311" s="8">
        <v>39000</v>
      </c>
      <c r="F311" s="8">
        <v>57000</v>
      </c>
      <c r="G311" s="8">
        <v>134000</v>
      </c>
      <c r="H311" s="8">
        <v>276000</v>
      </c>
      <c r="I311" s="9">
        <v>40.761987581015497</v>
      </c>
      <c r="J311" s="9">
        <v>27.761741154019099</v>
      </c>
      <c r="K311" s="9">
        <v>46.952749478521099</v>
      </c>
      <c r="L311" s="9">
        <v>16.232046660121899</v>
      </c>
      <c r="M311" s="9">
        <v>15.759642847239601</v>
      </c>
      <c r="N311" s="9">
        <v>36.871512986120699</v>
      </c>
      <c r="O311" s="9">
        <v>90.183720869542498</v>
      </c>
      <c r="P311" s="8"/>
    </row>
    <row r="312" spans="1:16" x14ac:dyDescent="0.2">
      <c r="A312" s="12" t="s">
        <v>471</v>
      </c>
      <c r="B312" s="8">
        <v>598000</v>
      </c>
      <c r="C312" s="8">
        <v>321000</v>
      </c>
      <c r="D312" s="8">
        <v>92000</v>
      </c>
      <c r="E312" s="8">
        <v>38000</v>
      </c>
      <c r="F312" s="8">
        <v>56000</v>
      </c>
      <c r="G312" s="8">
        <v>135000</v>
      </c>
      <c r="H312" s="8">
        <v>278000</v>
      </c>
      <c r="I312" s="9">
        <v>40.608904891352303</v>
      </c>
      <c r="J312" s="9">
        <v>27.515560966408898</v>
      </c>
      <c r="K312" s="9">
        <v>46.410615510171198</v>
      </c>
      <c r="L312" s="9">
        <v>15.6641014854956</v>
      </c>
      <c r="M312" s="9">
        <v>15.5784910952336</v>
      </c>
      <c r="N312" s="9">
        <v>36.923929321798703</v>
      </c>
      <c r="O312" s="9">
        <v>90.308576486745096</v>
      </c>
      <c r="P312" s="8"/>
    </row>
    <row r="313" spans="1:16" x14ac:dyDescent="0.2">
      <c r="A313" s="12" t="s">
        <v>472</v>
      </c>
      <c r="B313" s="8">
        <v>587000</v>
      </c>
      <c r="C313" s="8">
        <v>315000</v>
      </c>
      <c r="D313" s="8">
        <v>94000</v>
      </c>
      <c r="E313" s="8">
        <v>35000</v>
      </c>
      <c r="F313" s="8">
        <v>56000</v>
      </c>
      <c r="G313" s="8">
        <v>129000</v>
      </c>
      <c r="H313" s="8">
        <v>272000</v>
      </c>
      <c r="I313" s="9">
        <v>39.7854442504281</v>
      </c>
      <c r="J313" s="9">
        <v>26.996071924157199</v>
      </c>
      <c r="K313" s="9">
        <v>47.556803007321797</v>
      </c>
      <c r="L313" s="9">
        <v>14.528779070966801</v>
      </c>
      <c r="M313" s="9">
        <v>15.4916501776381</v>
      </c>
      <c r="N313" s="9">
        <v>35.4685484025607</v>
      </c>
      <c r="O313" s="9">
        <v>88.2411201963981</v>
      </c>
      <c r="P313" s="8"/>
    </row>
    <row r="314" spans="1:16" x14ac:dyDescent="0.2">
      <c r="A314" s="12" t="s">
        <v>473</v>
      </c>
      <c r="B314" s="8">
        <v>594000</v>
      </c>
      <c r="C314" s="8">
        <v>319000</v>
      </c>
      <c r="D314" s="8">
        <v>98000</v>
      </c>
      <c r="E314" s="8">
        <v>33000</v>
      </c>
      <c r="F314" s="8">
        <v>59000</v>
      </c>
      <c r="G314" s="8">
        <v>129000</v>
      </c>
      <c r="H314" s="8">
        <v>275000</v>
      </c>
      <c r="I314" s="9">
        <v>40.246524896546902</v>
      </c>
      <c r="J314" s="9">
        <v>27.352297780566499</v>
      </c>
      <c r="K314" s="9">
        <v>49.444099895626898</v>
      </c>
      <c r="L314" s="9">
        <v>13.8247401822544</v>
      </c>
      <c r="M314" s="9">
        <v>16.307427057173399</v>
      </c>
      <c r="N314" s="9">
        <v>35.234010171736998</v>
      </c>
      <c r="O314" s="9">
        <v>89.012837969266698</v>
      </c>
      <c r="P314" s="8"/>
    </row>
    <row r="315" spans="1:16" x14ac:dyDescent="0.2">
      <c r="A315" s="12" t="s">
        <v>474</v>
      </c>
      <c r="B315" s="8">
        <v>596000</v>
      </c>
      <c r="C315" s="8">
        <v>323000</v>
      </c>
      <c r="D315" s="8">
        <v>100000</v>
      </c>
      <c r="E315" s="8">
        <v>33000</v>
      </c>
      <c r="F315" s="8">
        <v>59000</v>
      </c>
      <c r="G315" s="8">
        <v>131000</v>
      </c>
      <c r="H315" s="8">
        <v>273000</v>
      </c>
      <c r="I315" s="9">
        <v>40.396259022059603</v>
      </c>
      <c r="J315" s="9">
        <v>27.670180046426001</v>
      </c>
      <c r="K315" s="9">
        <v>50.632770870337502</v>
      </c>
      <c r="L315" s="9">
        <v>13.574731691593099</v>
      </c>
      <c r="M315" s="9">
        <v>16.315246567137699</v>
      </c>
      <c r="N315" s="9">
        <v>35.748672092203101</v>
      </c>
      <c r="O315" s="9">
        <v>88.447770275956302</v>
      </c>
      <c r="P315" s="8"/>
    </row>
    <row r="316" spans="1:16" x14ac:dyDescent="0.2">
      <c r="A316" s="12" t="s">
        <v>475</v>
      </c>
      <c r="B316" s="8">
        <v>610000</v>
      </c>
      <c r="C316" s="8">
        <v>335000</v>
      </c>
      <c r="D316" s="8">
        <v>102000</v>
      </c>
      <c r="E316" s="8">
        <v>41000</v>
      </c>
      <c r="F316" s="8">
        <v>56000</v>
      </c>
      <c r="G316" s="8">
        <v>136000</v>
      </c>
      <c r="H316" s="8">
        <v>275000</v>
      </c>
      <c r="I316" s="9">
        <v>41.343348337762301</v>
      </c>
      <c r="J316" s="9">
        <v>28.749520702643501</v>
      </c>
      <c r="K316" s="9">
        <v>51.472014548393602</v>
      </c>
      <c r="L316" s="9">
        <v>17.107402794616</v>
      </c>
      <c r="M316" s="9">
        <v>15.4172528713624</v>
      </c>
      <c r="N316" s="9">
        <v>37.279808399474</v>
      </c>
      <c r="O316" s="9">
        <v>88.802363658110096</v>
      </c>
      <c r="P316" s="8"/>
    </row>
    <row r="317" spans="1:16" x14ac:dyDescent="0.2">
      <c r="A317" s="12" t="s">
        <v>476</v>
      </c>
      <c r="B317" s="8">
        <v>620000</v>
      </c>
      <c r="C317" s="8">
        <v>340000</v>
      </c>
      <c r="D317" s="8">
        <v>104000</v>
      </c>
      <c r="E317" s="8">
        <v>40000</v>
      </c>
      <c r="F317" s="8">
        <v>54000</v>
      </c>
      <c r="G317" s="8">
        <v>143000</v>
      </c>
      <c r="H317" s="8">
        <v>280000</v>
      </c>
      <c r="I317" s="9">
        <v>42.012276393771998</v>
      </c>
      <c r="J317" s="9">
        <v>29.1911393665189</v>
      </c>
      <c r="K317" s="9">
        <v>52.419065339286</v>
      </c>
      <c r="L317" s="9">
        <v>16.668669033602502</v>
      </c>
      <c r="M317" s="9">
        <v>14.879722796028499</v>
      </c>
      <c r="N317" s="9">
        <v>38.9834167778045</v>
      </c>
      <c r="O317" s="9">
        <v>90.238942223886497</v>
      </c>
      <c r="P317" s="8"/>
    </row>
    <row r="318" spans="1:16" x14ac:dyDescent="0.2">
      <c r="A318" s="12" t="s">
        <v>477</v>
      </c>
      <c r="B318" s="8">
        <v>614000</v>
      </c>
      <c r="C318" s="8">
        <v>338000</v>
      </c>
      <c r="D318" s="8">
        <v>104000</v>
      </c>
      <c r="E318" s="8">
        <v>38000</v>
      </c>
      <c r="F318" s="8">
        <v>55000</v>
      </c>
      <c r="G318" s="8">
        <v>141000</v>
      </c>
      <c r="H318" s="8">
        <v>276000</v>
      </c>
      <c r="I318" s="9">
        <v>41.622421399384599</v>
      </c>
      <c r="J318" s="9">
        <v>29.026086493569601</v>
      </c>
      <c r="K318" s="9">
        <v>52.671543192690301</v>
      </c>
      <c r="L318" s="9">
        <v>15.5831549604261</v>
      </c>
      <c r="M318" s="9">
        <v>15.379699352579999</v>
      </c>
      <c r="N318" s="9">
        <v>38.535320697398703</v>
      </c>
      <c r="O318" s="9">
        <v>88.913712784306199</v>
      </c>
      <c r="P318" s="8"/>
    </row>
    <row r="319" spans="1:16" x14ac:dyDescent="0.2">
      <c r="A319" s="12" t="s">
        <v>478</v>
      </c>
      <c r="B319" s="8">
        <v>626000</v>
      </c>
      <c r="C319" s="8">
        <v>346000</v>
      </c>
      <c r="D319" s="8">
        <v>105000</v>
      </c>
      <c r="E319" s="8">
        <v>39000</v>
      </c>
      <c r="F319" s="8">
        <v>58000</v>
      </c>
      <c r="G319" s="8">
        <v>145000</v>
      </c>
      <c r="H319" s="8">
        <v>280000</v>
      </c>
      <c r="I319" s="9">
        <v>42.452786067662203</v>
      </c>
      <c r="J319" s="9">
        <v>29.704588093367502</v>
      </c>
      <c r="K319" s="9">
        <v>53.030924701770402</v>
      </c>
      <c r="L319" s="9">
        <v>16.057357788719401</v>
      </c>
      <c r="M319" s="9">
        <v>15.990793785805399</v>
      </c>
      <c r="N319" s="9">
        <v>39.568029372693303</v>
      </c>
      <c r="O319" s="9">
        <v>90.236680677407506</v>
      </c>
      <c r="P319" s="8"/>
    </row>
    <row r="320" spans="1:16" x14ac:dyDescent="0.2">
      <c r="A320" s="12" t="s">
        <v>479</v>
      </c>
      <c r="B320" s="8">
        <v>622000</v>
      </c>
      <c r="C320" s="8">
        <v>341000</v>
      </c>
      <c r="D320" s="8">
        <v>106000</v>
      </c>
      <c r="E320" s="8">
        <v>36000</v>
      </c>
      <c r="F320" s="8">
        <v>56000</v>
      </c>
      <c r="G320" s="8">
        <v>142000</v>
      </c>
      <c r="H320" s="8">
        <v>281000</v>
      </c>
      <c r="I320" s="9">
        <v>42.168690218006603</v>
      </c>
      <c r="J320" s="9">
        <v>29.306041582002798</v>
      </c>
      <c r="K320" s="9">
        <v>53.896656966427699</v>
      </c>
      <c r="L320" s="9">
        <v>14.968638681868599</v>
      </c>
      <c r="M320" s="9">
        <v>15.669412661241401</v>
      </c>
      <c r="N320" s="9">
        <v>38.860514986331403</v>
      </c>
      <c r="O320" s="9">
        <v>90.287018288175403</v>
      </c>
      <c r="P320" s="8"/>
    </row>
    <row r="321" spans="1:16" x14ac:dyDescent="0.2">
      <c r="A321" s="12" t="s">
        <v>480</v>
      </c>
      <c r="B321" s="8">
        <v>624000</v>
      </c>
      <c r="C321" s="8">
        <v>339000</v>
      </c>
      <c r="D321" s="8">
        <v>108000</v>
      </c>
      <c r="E321" s="8">
        <v>35000</v>
      </c>
      <c r="F321" s="8">
        <v>54000</v>
      </c>
      <c r="G321" s="8">
        <v>142000</v>
      </c>
      <c r="H321" s="8">
        <v>285000</v>
      </c>
      <c r="I321" s="9">
        <v>42.319017606459603</v>
      </c>
      <c r="J321" s="9">
        <v>29.148072237905598</v>
      </c>
      <c r="K321" s="9">
        <v>54.822080037344698</v>
      </c>
      <c r="L321" s="9">
        <v>14.536083331946701</v>
      </c>
      <c r="M321" s="9">
        <v>15.010253171248801</v>
      </c>
      <c r="N321" s="9">
        <v>38.782604428231402</v>
      </c>
      <c r="O321" s="9">
        <v>91.505428451310806</v>
      </c>
      <c r="P321" s="8"/>
    </row>
    <row r="322" spans="1:16" x14ac:dyDescent="0.2">
      <c r="A322" s="12" t="s">
        <v>481</v>
      </c>
      <c r="B322" s="8">
        <v>630000</v>
      </c>
      <c r="C322" s="8">
        <v>344000</v>
      </c>
      <c r="D322" s="8">
        <v>110000</v>
      </c>
      <c r="E322" s="8">
        <v>33000</v>
      </c>
      <c r="F322" s="8">
        <v>54000</v>
      </c>
      <c r="G322" s="8">
        <v>147000</v>
      </c>
      <c r="H322" s="8">
        <v>286000</v>
      </c>
      <c r="I322" s="9">
        <v>42.6797290851338</v>
      </c>
      <c r="J322" s="9">
        <v>29.518893315413401</v>
      </c>
      <c r="K322" s="9">
        <v>55.669951314112801</v>
      </c>
      <c r="L322" s="9">
        <v>13.730542985483501</v>
      </c>
      <c r="M322" s="9">
        <v>15.0677764698352</v>
      </c>
      <c r="N322" s="9">
        <v>39.961815324528899</v>
      </c>
      <c r="O322" s="9">
        <v>91.735960742610402</v>
      </c>
      <c r="P322" s="8"/>
    </row>
    <row r="323" spans="1:16" x14ac:dyDescent="0.2">
      <c r="A323" s="12" t="s">
        <v>482</v>
      </c>
      <c r="B323" s="8">
        <v>608000</v>
      </c>
      <c r="C323" s="8">
        <v>324000</v>
      </c>
      <c r="D323" s="8">
        <v>103000</v>
      </c>
      <c r="E323" s="8">
        <v>31000</v>
      </c>
      <c r="F323" s="8">
        <v>51000</v>
      </c>
      <c r="G323" s="8">
        <v>139000</v>
      </c>
      <c r="H323" s="8">
        <v>284000</v>
      </c>
      <c r="I323" s="9">
        <v>41.207792295760399</v>
      </c>
      <c r="J323" s="9">
        <v>27.838971070378001</v>
      </c>
      <c r="K323" s="9">
        <v>52.1616116464415</v>
      </c>
      <c r="L323" s="9">
        <v>12.8563452580352</v>
      </c>
      <c r="M323" s="9">
        <v>14.294144500239399</v>
      </c>
      <c r="N323" s="9">
        <v>37.835381450480497</v>
      </c>
      <c r="O323" s="9">
        <v>90.953685967644404</v>
      </c>
      <c r="P323" s="8"/>
    </row>
    <row r="324" spans="1:16" x14ac:dyDescent="0.2">
      <c r="A324" s="12" t="s">
        <v>483</v>
      </c>
      <c r="B324" s="8">
        <v>603000</v>
      </c>
      <c r="C324" s="8">
        <v>322000</v>
      </c>
      <c r="D324" s="8">
        <v>97000</v>
      </c>
      <c r="E324" s="8">
        <v>37000</v>
      </c>
      <c r="F324" s="8">
        <v>51000</v>
      </c>
      <c r="G324" s="8">
        <v>137000</v>
      </c>
      <c r="H324" s="8">
        <v>281000</v>
      </c>
      <c r="I324" s="9">
        <v>40.818967499979699</v>
      </c>
      <c r="J324" s="9">
        <v>27.649397670011901</v>
      </c>
      <c r="K324" s="9">
        <v>49.434596499423698</v>
      </c>
      <c r="L324" s="9">
        <v>15.3100799413458</v>
      </c>
      <c r="M324" s="9">
        <v>14.3496901145705</v>
      </c>
      <c r="N324" s="9">
        <v>36.809136119247199</v>
      </c>
      <c r="O324" s="9">
        <v>89.739402772772394</v>
      </c>
      <c r="P324" s="8"/>
    </row>
    <row r="325" spans="1:16" x14ac:dyDescent="0.2">
      <c r="A325" s="12" t="s">
        <v>484</v>
      </c>
      <c r="B325" s="8">
        <v>599000</v>
      </c>
      <c r="C325" s="8">
        <v>318000</v>
      </c>
      <c r="D325" s="8">
        <v>96000</v>
      </c>
      <c r="E325" s="8">
        <v>38000</v>
      </c>
      <c r="F325" s="8">
        <v>52000</v>
      </c>
      <c r="G325" s="8">
        <v>132000</v>
      </c>
      <c r="H325" s="8">
        <v>282000</v>
      </c>
      <c r="I325" s="9">
        <v>40.506047570661998</v>
      </c>
      <c r="J325" s="9">
        <v>27.244949967308401</v>
      </c>
      <c r="K325" s="9">
        <v>48.688309974933297</v>
      </c>
      <c r="L325" s="9">
        <v>15.7549443641949</v>
      </c>
      <c r="M325" s="9">
        <v>14.478054135186801</v>
      </c>
      <c r="N325" s="9">
        <v>35.582087943186004</v>
      </c>
      <c r="O325" s="9">
        <v>89.764813498602393</v>
      </c>
      <c r="P325" s="8"/>
    </row>
    <row r="326" spans="1:16" x14ac:dyDescent="0.2">
      <c r="A326" s="12" t="s">
        <v>485</v>
      </c>
      <c r="B326" s="8">
        <v>610000</v>
      </c>
      <c r="C326" s="8">
        <v>333000</v>
      </c>
      <c r="D326" s="8">
        <v>100000</v>
      </c>
      <c r="E326" s="8">
        <v>49000</v>
      </c>
      <c r="F326" s="8">
        <v>54000</v>
      </c>
      <c r="G326" s="8">
        <v>130000</v>
      </c>
      <c r="H326" s="8">
        <v>278000</v>
      </c>
      <c r="I326" s="9">
        <v>41.231525994894497</v>
      </c>
      <c r="J326" s="9">
        <v>28.524810672998701</v>
      </c>
      <c r="K326" s="9">
        <v>50.630612348434902</v>
      </c>
      <c r="L326" s="9">
        <v>20.360004161897798</v>
      </c>
      <c r="M326" s="9">
        <v>14.898258035294999</v>
      </c>
      <c r="N326" s="9">
        <v>35.333105346296001</v>
      </c>
      <c r="O326" s="9">
        <v>88.423906636802997</v>
      </c>
      <c r="P326" s="8"/>
    </row>
    <row r="327" spans="1:16" x14ac:dyDescent="0.2">
      <c r="A327" s="12" t="s">
        <v>486</v>
      </c>
      <c r="B327" s="8">
        <v>616000</v>
      </c>
      <c r="C327" s="8">
        <v>338000</v>
      </c>
      <c r="D327" s="8">
        <v>106000</v>
      </c>
      <c r="E327" s="8">
        <v>50000</v>
      </c>
      <c r="F327" s="8">
        <v>53000</v>
      </c>
      <c r="G327" s="8">
        <v>129000</v>
      </c>
      <c r="H327" s="8">
        <v>278000</v>
      </c>
      <c r="I327" s="9">
        <v>41.602906956317298</v>
      </c>
      <c r="J327" s="9">
        <v>28.956144932085099</v>
      </c>
      <c r="K327" s="9">
        <v>53.560905351881303</v>
      </c>
      <c r="L327" s="9">
        <v>20.937160641250198</v>
      </c>
      <c r="M327" s="9">
        <v>14.6940192783133</v>
      </c>
      <c r="N327" s="9">
        <v>34.951909380723102</v>
      </c>
      <c r="O327" s="9">
        <v>88.576980044275302</v>
      </c>
      <c r="P327" s="8"/>
    </row>
    <row r="328" spans="1:16" x14ac:dyDescent="0.2">
      <c r="A328" s="12" t="s">
        <v>487</v>
      </c>
      <c r="B328" s="8">
        <v>625000</v>
      </c>
      <c r="C328" s="8">
        <v>346000</v>
      </c>
      <c r="D328" s="8">
        <v>108000</v>
      </c>
      <c r="E328" s="8">
        <v>51000</v>
      </c>
      <c r="F328" s="8">
        <v>57000</v>
      </c>
      <c r="G328" s="8">
        <v>131000</v>
      </c>
      <c r="H328" s="8">
        <v>278000</v>
      </c>
      <c r="I328" s="9">
        <v>42.212288478967999</v>
      </c>
      <c r="J328" s="9">
        <v>29.690385771796699</v>
      </c>
      <c r="K328" s="9">
        <v>54.5690197431163</v>
      </c>
      <c r="L328" s="9">
        <v>21.236069148626299</v>
      </c>
      <c r="M328" s="9">
        <v>15.738738989079399</v>
      </c>
      <c r="N328" s="9">
        <v>35.5200911940724</v>
      </c>
      <c r="O328" s="9">
        <v>88.724190670405306</v>
      </c>
      <c r="P328" s="8"/>
    </row>
    <row r="329" spans="1:16" x14ac:dyDescent="0.2">
      <c r="A329" s="12" t="s">
        <v>488</v>
      </c>
      <c r="B329" s="8">
        <v>622000</v>
      </c>
      <c r="C329" s="8">
        <v>340000</v>
      </c>
      <c r="D329" s="8">
        <v>105000</v>
      </c>
      <c r="E329" s="8">
        <v>45000</v>
      </c>
      <c r="F329" s="8">
        <v>58000</v>
      </c>
      <c r="G329" s="8">
        <v>133000</v>
      </c>
      <c r="H329" s="8">
        <v>282000</v>
      </c>
      <c r="I329" s="9">
        <v>42.022642662496999</v>
      </c>
      <c r="J329" s="9">
        <v>29.176937960384901</v>
      </c>
      <c r="K329" s="9">
        <v>53.184385323056198</v>
      </c>
      <c r="L329" s="9">
        <v>18.7414403876334</v>
      </c>
      <c r="M329" s="9">
        <v>16.0145860026626</v>
      </c>
      <c r="N329" s="9">
        <v>35.994787849173399</v>
      </c>
      <c r="O329" s="9">
        <v>89.735418034406507</v>
      </c>
      <c r="P329" s="8"/>
    </row>
    <row r="330" spans="1:16" x14ac:dyDescent="0.2">
      <c r="A330" s="12" t="s">
        <v>489</v>
      </c>
      <c r="B330" s="8">
        <v>623000</v>
      </c>
      <c r="C330" s="8">
        <v>338000</v>
      </c>
      <c r="D330" s="8">
        <v>106000</v>
      </c>
      <c r="E330" s="8">
        <v>43000</v>
      </c>
      <c r="F330" s="8">
        <v>56000</v>
      </c>
      <c r="G330" s="8">
        <v>133000</v>
      </c>
      <c r="H330" s="8">
        <v>286000</v>
      </c>
      <c r="I330" s="9">
        <v>42.1462440998706</v>
      </c>
      <c r="J330" s="9">
        <v>28.984922691139602</v>
      </c>
      <c r="K330" s="9">
        <v>53.729585984998401</v>
      </c>
      <c r="L330" s="9">
        <v>17.856057293943699</v>
      </c>
      <c r="M330" s="9">
        <v>15.601369984876801</v>
      </c>
      <c r="N330" s="9">
        <v>36.073932094977998</v>
      </c>
      <c r="O330" s="9">
        <v>91.029923629084706</v>
      </c>
      <c r="P330" s="8"/>
    </row>
    <row r="331" spans="1:16" x14ac:dyDescent="0.2">
      <c r="A331" s="12" t="s">
        <v>490</v>
      </c>
      <c r="B331" s="8">
        <v>617000</v>
      </c>
      <c r="C331" s="8">
        <v>332000</v>
      </c>
      <c r="D331" s="8">
        <v>104000</v>
      </c>
      <c r="E331" s="8">
        <v>43000</v>
      </c>
      <c r="F331" s="8">
        <v>56000</v>
      </c>
      <c r="G331" s="8">
        <v>130000</v>
      </c>
      <c r="H331" s="8">
        <v>285000</v>
      </c>
      <c r="I331" s="9">
        <v>41.7386172907269</v>
      </c>
      <c r="J331" s="9">
        <v>28.5034043955139</v>
      </c>
      <c r="K331" s="9">
        <v>52.548400844224403</v>
      </c>
      <c r="L331" s="9">
        <v>17.812393329614601</v>
      </c>
      <c r="M331" s="9">
        <v>15.530969393285</v>
      </c>
      <c r="N331" s="9">
        <v>35.280497504064897</v>
      </c>
      <c r="O331" s="9">
        <v>90.895388743192697</v>
      </c>
      <c r="P331" s="8"/>
    </row>
    <row r="332" spans="1:16" x14ac:dyDescent="0.2">
      <c r="A332" s="12" t="s">
        <v>491</v>
      </c>
      <c r="B332" s="8">
        <v>607000</v>
      </c>
      <c r="C332" s="8">
        <v>322000</v>
      </c>
      <c r="D332" s="8">
        <v>102000</v>
      </c>
      <c r="E332" s="8">
        <v>37000</v>
      </c>
      <c r="F332" s="8">
        <v>56000</v>
      </c>
      <c r="G332" s="8">
        <v>126000</v>
      </c>
      <c r="H332" s="8">
        <v>285000</v>
      </c>
      <c r="I332" s="9">
        <v>41.0237959137893</v>
      </c>
      <c r="J332" s="9">
        <v>27.5873602026649</v>
      </c>
      <c r="K332" s="9">
        <v>51.877586626633097</v>
      </c>
      <c r="L332" s="9">
        <v>15.5010088823248</v>
      </c>
      <c r="M332" s="9">
        <v>15.6674333844479</v>
      </c>
      <c r="N332" s="9">
        <v>34.117659827325198</v>
      </c>
      <c r="O332" s="9">
        <v>90.930722210365701</v>
      </c>
      <c r="P332" s="8"/>
    </row>
    <row r="333" spans="1:16" x14ac:dyDescent="0.2">
      <c r="A333" s="12" t="s">
        <v>492</v>
      </c>
      <c r="B333" s="8">
        <v>609000</v>
      </c>
      <c r="C333" s="8">
        <v>326000</v>
      </c>
      <c r="D333" s="8">
        <v>102000</v>
      </c>
      <c r="E333" s="8">
        <v>41000</v>
      </c>
      <c r="F333" s="8">
        <v>55000</v>
      </c>
      <c r="G333" s="8">
        <v>128000</v>
      </c>
      <c r="H333" s="8">
        <v>283000</v>
      </c>
      <c r="I333" s="9">
        <v>41.131259960236697</v>
      </c>
      <c r="J333" s="9">
        <v>27.967616029413801</v>
      </c>
      <c r="K333" s="9">
        <v>51.695619986410698</v>
      </c>
      <c r="L333" s="9">
        <v>16.964397147778001</v>
      </c>
      <c r="M333" s="9">
        <v>15.405873056872499</v>
      </c>
      <c r="N333" s="9">
        <v>34.717877905793799</v>
      </c>
      <c r="O333" s="9">
        <v>90.022770338051899</v>
      </c>
      <c r="P333" s="8"/>
    </row>
    <row r="334" spans="1:16" x14ac:dyDescent="0.2">
      <c r="A334" s="12" t="s">
        <v>493</v>
      </c>
      <c r="B334" s="8">
        <v>606000</v>
      </c>
      <c r="C334" s="8">
        <v>328000</v>
      </c>
      <c r="D334" s="8">
        <v>99000</v>
      </c>
      <c r="E334" s="8">
        <v>40000</v>
      </c>
      <c r="F334" s="8">
        <v>58000</v>
      </c>
      <c r="G334" s="8">
        <v>131000</v>
      </c>
      <c r="H334" s="8">
        <v>278000</v>
      </c>
      <c r="I334" s="9">
        <v>40.895013068422401</v>
      </c>
      <c r="J334" s="9">
        <v>28.0963178922363</v>
      </c>
      <c r="K334" s="9">
        <v>50.048147096983499</v>
      </c>
      <c r="L334" s="9">
        <v>16.490040619140501</v>
      </c>
      <c r="M334" s="9">
        <v>16.199904500682901</v>
      </c>
      <c r="N334" s="9">
        <v>35.5400111160817</v>
      </c>
      <c r="O334" s="9">
        <v>88.432511578310795</v>
      </c>
      <c r="P334" s="8"/>
    </row>
    <row r="335" spans="1:16" x14ac:dyDescent="0.2">
      <c r="A335" s="12" t="s">
        <v>494</v>
      </c>
      <c r="B335" s="8">
        <v>605000</v>
      </c>
      <c r="C335" s="8">
        <v>328000</v>
      </c>
      <c r="D335" s="8">
        <v>97000</v>
      </c>
      <c r="E335" s="8">
        <v>42000</v>
      </c>
      <c r="F335" s="8">
        <v>59000</v>
      </c>
      <c r="G335" s="8">
        <v>130000</v>
      </c>
      <c r="H335" s="8">
        <v>276000</v>
      </c>
      <c r="I335" s="9">
        <v>40.822277890396698</v>
      </c>
      <c r="J335" s="9">
        <v>28.1272785378973</v>
      </c>
      <c r="K335" s="9">
        <v>49.102636859279698</v>
      </c>
      <c r="L335" s="9">
        <v>17.410732842831599</v>
      </c>
      <c r="M335" s="9">
        <v>16.428220549013499</v>
      </c>
      <c r="N335" s="9">
        <v>35.321337179042303</v>
      </c>
      <c r="O335" s="9">
        <v>87.971271829336601</v>
      </c>
      <c r="P335" s="8"/>
    </row>
    <row r="336" spans="1:16" x14ac:dyDescent="0.2">
      <c r="A336" s="12" t="s">
        <v>495</v>
      </c>
      <c r="B336" s="8">
        <v>604000</v>
      </c>
      <c r="C336" s="8">
        <v>326000</v>
      </c>
      <c r="D336" s="8">
        <v>92000</v>
      </c>
      <c r="E336" s="8">
        <v>44000</v>
      </c>
      <c r="F336" s="8">
        <v>58000</v>
      </c>
      <c r="G336" s="8">
        <v>132000</v>
      </c>
      <c r="H336" s="8">
        <v>279000</v>
      </c>
      <c r="I336" s="9">
        <v>40.726757745620603</v>
      </c>
      <c r="J336" s="9">
        <v>27.864800560550499</v>
      </c>
      <c r="K336" s="9">
        <v>46.342808569202298</v>
      </c>
      <c r="L336" s="9">
        <v>18.335795869579702</v>
      </c>
      <c r="M336" s="9">
        <v>16.010675446473101</v>
      </c>
      <c r="N336" s="9">
        <v>35.772153063682701</v>
      </c>
      <c r="O336" s="9">
        <v>88.498778189814303</v>
      </c>
      <c r="P336" s="8"/>
    </row>
    <row r="337" spans="1:16" x14ac:dyDescent="0.2">
      <c r="A337" s="12" t="s">
        <v>496</v>
      </c>
      <c r="B337" s="8">
        <v>599000</v>
      </c>
      <c r="C337" s="8">
        <v>318000</v>
      </c>
      <c r="D337" s="8">
        <v>90000</v>
      </c>
      <c r="E337" s="8">
        <v>43000</v>
      </c>
      <c r="F337" s="8">
        <v>58000</v>
      </c>
      <c r="G337" s="8">
        <v>126000</v>
      </c>
      <c r="H337" s="8">
        <v>281000</v>
      </c>
      <c r="I337" s="9">
        <v>40.380970087421801</v>
      </c>
      <c r="J337" s="9">
        <v>27.199019845897599</v>
      </c>
      <c r="K337" s="9">
        <v>45.670342337969601</v>
      </c>
      <c r="L337" s="9">
        <v>17.9229550225261</v>
      </c>
      <c r="M337" s="9">
        <v>16.147712827386801</v>
      </c>
      <c r="N337" s="9">
        <v>34.158975579671697</v>
      </c>
      <c r="O337" s="9">
        <v>89.339629232107796</v>
      </c>
      <c r="P337" s="8"/>
    </row>
    <row r="338" spans="1:16" x14ac:dyDescent="0.2">
      <c r="A338" s="12" t="s">
        <v>497</v>
      </c>
      <c r="B338" s="8">
        <v>621000</v>
      </c>
      <c r="C338" s="8">
        <v>331000</v>
      </c>
      <c r="D338" s="8">
        <v>88000</v>
      </c>
      <c r="E338" s="8">
        <v>47000</v>
      </c>
      <c r="F338" s="8">
        <v>64000</v>
      </c>
      <c r="G338" s="8">
        <v>133000</v>
      </c>
      <c r="H338" s="8">
        <v>290000</v>
      </c>
      <c r="I338" s="9">
        <v>41.447311771973702</v>
      </c>
      <c r="J338" s="9">
        <v>28.145632306057401</v>
      </c>
      <c r="K338" s="9">
        <v>45.470643831205898</v>
      </c>
      <c r="L338" s="9">
        <v>19.550440160790899</v>
      </c>
      <c r="M338" s="9">
        <v>17.2214225255678</v>
      </c>
      <c r="N338" s="9">
        <v>35.530519140570703</v>
      </c>
      <c r="O338" s="9">
        <v>90.053837765965696</v>
      </c>
      <c r="P338" s="8"/>
    </row>
    <row r="339" spans="1:16" x14ac:dyDescent="0.2">
      <c r="A339" s="12" t="s">
        <v>498</v>
      </c>
      <c r="B339" s="8">
        <v>615000</v>
      </c>
      <c r="C339" s="8">
        <v>324000</v>
      </c>
      <c r="D339" s="8">
        <v>83000</v>
      </c>
      <c r="E339" s="8">
        <v>45000</v>
      </c>
      <c r="F339" s="8">
        <v>63000</v>
      </c>
      <c r="G339" s="8">
        <v>132000</v>
      </c>
      <c r="H339" s="8">
        <v>291000</v>
      </c>
      <c r="I339" s="9">
        <v>41.012702650950303</v>
      </c>
      <c r="J339" s="9">
        <v>27.5293521570254</v>
      </c>
      <c r="K339" s="9">
        <v>43.284209652050698</v>
      </c>
      <c r="L339" s="9">
        <v>19.047059070578101</v>
      </c>
      <c r="M339" s="9">
        <v>17.003101614941599</v>
      </c>
      <c r="N339" s="9">
        <v>35.249176177785401</v>
      </c>
      <c r="O339" s="9">
        <v>90.192929036099002</v>
      </c>
      <c r="P339" s="8"/>
    </row>
    <row r="340" spans="1:16" x14ac:dyDescent="0.2">
      <c r="A340" s="12" t="s">
        <v>499</v>
      </c>
      <c r="B340" s="8">
        <v>620000</v>
      </c>
      <c r="C340" s="8">
        <v>331000</v>
      </c>
      <c r="D340" s="8">
        <v>85000</v>
      </c>
      <c r="E340" s="8">
        <v>43000</v>
      </c>
      <c r="F340" s="8">
        <v>66000</v>
      </c>
      <c r="G340" s="8">
        <v>137000</v>
      </c>
      <c r="H340" s="8">
        <v>289000</v>
      </c>
      <c r="I340" s="9">
        <v>41.371689235827397</v>
      </c>
      <c r="J340" s="9">
        <v>28.163110209647101</v>
      </c>
      <c r="K340" s="9">
        <v>43.909183827001002</v>
      </c>
      <c r="L340" s="9">
        <v>18.181779962078402</v>
      </c>
      <c r="M340" s="9">
        <v>17.8378203608303</v>
      </c>
      <c r="N340" s="9">
        <v>36.628903351182799</v>
      </c>
      <c r="O340" s="9">
        <v>89.461076361700606</v>
      </c>
      <c r="P340" s="8"/>
    </row>
    <row r="341" spans="1:16" x14ac:dyDescent="0.2">
      <c r="A341" s="12" t="s">
        <v>500</v>
      </c>
      <c r="B341" s="8">
        <v>614000</v>
      </c>
      <c r="C341" s="8">
        <v>323000</v>
      </c>
      <c r="D341" s="8">
        <v>85000</v>
      </c>
      <c r="E341" s="8">
        <v>39000</v>
      </c>
      <c r="F341" s="8">
        <v>62000</v>
      </c>
      <c r="G341" s="8">
        <v>137000</v>
      </c>
      <c r="H341" s="8">
        <v>291000</v>
      </c>
      <c r="I341" s="9">
        <v>40.913675198292502</v>
      </c>
      <c r="J341" s="9">
        <v>27.444378806359602</v>
      </c>
      <c r="K341" s="9">
        <v>44.311734381644897</v>
      </c>
      <c r="L341" s="9">
        <v>16.3384335706711</v>
      </c>
      <c r="M341" s="9">
        <v>16.580014977722001</v>
      </c>
      <c r="N341" s="9">
        <v>36.568635559599102</v>
      </c>
      <c r="O341" s="9">
        <v>89.868025134538996</v>
      </c>
      <c r="P341" s="8"/>
    </row>
    <row r="342" spans="1:16" x14ac:dyDescent="0.2">
      <c r="A342" s="12" t="s">
        <v>501</v>
      </c>
      <c r="B342" s="8">
        <v>618000</v>
      </c>
      <c r="C342" s="8">
        <v>326000</v>
      </c>
      <c r="D342" s="8">
        <v>87000</v>
      </c>
      <c r="E342" s="8">
        <v>36000</v>
      </c>
      <c r="F342" s="8">
        <v>63000</v>
      </c>
      <c r="G342" s="8">
        <v>140000</v>
      </c>
      <c r="H342" s="8">
        <v>292000</v>
      </c>
      <c r="I342" s="9">
        <v>41.174487500058298</v>
      </c>
      <c r="J342" s="9">
        <v>27.704535719385099</v>
      </c>
      <c r="K342" s="9">
        <v>45.172009787657601</v>
      </c>
      <c r="L342" s="9">
        <v>15.0527490576765</v>
      </c>
      <c r="M342" s="9">
        <v>17.0842051688062</v>
      </c>
      <c r="N342" s="9">
        <v>37.248887798320801</v>
      </c>
      <c r="O342" s="9">
        <v>90.044124312773903</v>
      </c>
      <c r="P342" s="8"/>
    </row>
    <row r="343" spans="1:16" x14ac:dyDescent="0.2">
      <c r="A343" s="12" t="s">
        <v>502</v>
      </c>
      <c r="B343" s="8">
        <v>619000</v>
      </c>
      <c r="C343" s="8">
        <v>323000</v>
      </c>
      <c r="D343" s="8">
        <v>81000</v>
      </c>
      <c r="E343" s="8">
        <v>38000</v>
      </c>
      <c r="F343" s="8">
        <v>64000</v>
      </c>
      <c r="G343" s="8">
        <v>140000</v>
      </c>
      <c r="H343" s="8">
        <v>296000</v>
      </c>
      <c r="I343" s="9">
        <v>41.207204171242601</v>
      </c>
      <c r="J343" s="9">
        <v>27.442361318276401</v>
      </c>
      <c r="K343" s="9">
        <v>41.999326302697398</v>
      </c>
      <c r="L343" s="9">
        <v>16.0029172094278</v>
      </c>
      <c r="M343" s="9">
        <v>17.250915553640699</v>
      </c>
      <c r="N343" s="9">
        <v>37.278934780927798</v>
      </c>
      <c r="O343" s="9">
        <v>91.052006327672501</v>
      </c>
      <c r="P343" s="8"/>
    </row>
    <row r="344" spans="1:16" x14ac:dyDescent="0.2">
      <c r="A344" s="12" t="s">
        <v>503</v>
      </c>
      <c r="B344" s="8">
        <v>615000</v>
      </c>
      <c r="C344" s="8">
        <v>322000</v>
      </c>
      <c r="D344" s="8">
        <v>85000</v>
      </c>
      <c r="E344" s="8">
        <v>39000</v>
      </c>
      <c r="F344" s="8">
        <v>62000</v>
      </c>
      <c r="G344" s="8">
        <v>136000</v>
      </c>
      <c r="H344" s="8">
        <v>293000</v>
      </c>
      <c r="I344" s="9">
        <v>40.925799691653097</v>
      </c>
      <c r="J344" s="9">
        <v>27.365067278331601</v>
      </c>
      <c r="K344" s="9">
        <v>43.923752298567798</v>
      </c>
      <c r="L344" s="9">
        <v>16.251534855459902</v>
      </c>
      <c r="M344" s="9">
        <v>16.758331246988298</v>
      </c>
      <c r="N344" s="9">
        <v>36.3666410781303</v>
      </c>
      <c r="O344" s="9">
        <v>89.943936717610001</v>
      </c>
      <c r="P344" s="8"/>
    </row>
    <row r="345" spans="1:16" x14ac:dyDescent="0.2">
      <c r="A345" s="12" t="s">
        <v>504</v>
      </c>
      <c r="B345" s="8">
        <v>610000</v>
      </c>
      <c r="C345" s="8">
        <v>318000</v>
      </c>
      <c r="D345" s="8">
        <v>82000</v>
      </c>
      <c r="E345" s="8">
        <v>41000</v>
      </c>
      <c r="F345" s="8">
        <v>64000</v>
      </c>
      <c r="G345" s="8">
        <v>131000</v>
      </c>
      <c r="H345" s="8">
        <v>292000</v>
      </c>
      <c r="I345" s="9">
        <v>40.557903218616097</v>
      </c>
      <c r="J345" s="9">
        <v>26.987230802438599</v>
      </c>
      <c r="K345" s="9">
        <v>42.468136214447703</v>
      </c>
      <c r="L345" s="9">
        <v>17.141397206937501</v>
      </c>
      <c r="M345" s="9">
        <v>17.146294915518901</v>
      </c>
      <c r="N345" s="9">
        <v>34.973672148970898</v>
      </c>
      <c r="O345" s="9">
        <v>89.516670498965297</v>
      </c>
      <c r="P345" s="8"/>
    </row>
    <row r="346" spans="1:16" x14ac:dyDescent="0.2">
      <c r="A346" s="12" t="s">
        <v>505</v>
      </c>
      <c r="B346" s="8">
        <v>618000</v>
      </c>
      <c r="C346" s="8">
        <v>325000</v>
      </c>
      <c r="D346" s="8">
        <v>83000</v>
      </c>
      <c r="E346" s="8">
        <v>43000</v>
      </c>
      <c r="F346" s="8">
        <v>67000</v>
      </c>
      <c r="G346" s="8">
        <v>132000</v>
      </c>
      <c r="H346" s="8">
        <v>293000</v>
      </c>
      <c r="I346" s="9">
        <v>41.094394411104901</v>
      </c>
      <c r="J346" s="9">
        <v>27.6114444010129</v>
      </c>
      <c r="K346" s="9">
        <v>42.804649574065103</v>
      </c>
      <c r="L346" s="9">
        <v>18.198725996187299</v>
      </c>
      <c r="M346" s="9">
        <v>17.992426790967102</v>
      </c>
      <c r="N346" s="9">
        <v>35.243229421917299</v>
      </c>
      <c r="O346" s="9">
        <v>89.656998221789607</v>
      </c>
      <c r="P346" s="8"/>
    </row>
    <row r="347" spans="1:16" x14ac:dyDescent="0.2">
      <c r="A347" s="12" t="s">
        <v>506</v>
      </c>
      <c r="B347" s="8">
        <v>624000</v>
      </c>
      <c r="C347" s="8">
        <v>328000</v>
      </c>
      <c r="D347" s="8">
        <v>83000</v>
      </c>
      <c r="E347" s="8">
        <v>44000</v>
      </c>
      <c r="F347" s="8">
        <v>68000</v>
      </c>
      <c r="G347" s="8">
        <v>132000</v>
      </c>
      <c r="H347" s="8">
        <v>296000</v>
      </c>
      <c r="I347" s="9">
        <v>41.457574546921798</v>
      </c>
      <c r="J347" s="9">
        <v>27.8551266953178</v>
      </c>
      <c r="K347" s="9">
        <v>43.096758171828299</v>
      </c>
      <c r="L347" s="9">
        <v>18.826924134662999</v>
      </c>
      <c r="M347" s="9">
        <v>18.256831615508599</v>
      </c>
      <c r="N347" s="9">
        <v>35.191486415966402</v>
      </c>
      <c r="O347" s="9">
        <v>90.354395042195705</v>
      </c>
      <c r="P347" s="8"/>
    </row>
    <row r="348" spans="1:16" x14ac:dyDescent="0.2">
      <c r="A348" s="12" t="s">
        <v>507</v>
      </c>
      <c r="B348" s="8">
        <v>628000</v>
      </c>
      <c r="C348" s="8">
        <v>331000</v>
      </c>
      <c r="D348" s="8">
        <v>84000</v>
      </c>
      <c r="E348" s="8">
        <v>45000</v>
      </c>
      <c r="F348" s="8">
        <v>69000</v>
      </c>
      <c r="G348" s="8">
        <v>132000</v>
      </c>
      <c r="H348" s="8">
        <v>298000</v>
      </c>
      <c r="I348" s="9">
        <v>41.735560803367001</v>
      </c>
      <c r="J348" s="9">
        <v>28.081008726356401</v>
      </c>
      <c r="K348" s="9">
        <v>43.658140521084398</v>
      </c>
      <c r="L348" s="9">
        <v>18.848484591832801</v>
      </c>
      <c r="M348" s="9">
        <v>18.601260135698599</v>
      </c>
      <c r="N348" s="9">
        <v>35.243855708948502</v>
      </c>
      <c r="O348" s="9">
        <v>90.740554401948998</v>
      </c>
      <c r="P348" s="8"/>
    </row>
    <row r="349" spans="1:16" x14ac:dyDescent="0.2">
      <c r="A349" s="12" t="s">
        <v>508</v>
      </c>
      <c r="B349" s="8">
        <v>617000</v>
      </c>
      <c r="C349" s="8">
        <v>320000</v>
      </c>
      <c r="D349" s="8">
        <v>82000</v>
      </c>
      <c r="E349" s="8">
        <v>42000</v>
      </c>
      <c r="F349" s="8">
        <v>68000</v>
      </c>
      <c r="G349" s="8">
        <v>128000</v>
      </c>
      <c r="H349" s="8">
        <v>297000</v>
      </c>
      <c r="I349" s="9">
        <v>40.990380432797501</v>
      </c>
      <c r="J349" s="9">
        <v>27.175702468387001</v>
      </c>
      <c r="K349" s="9">
        <v>42.326112451500599</v>
      </c>
      <c r="L349" s="9">
        <v>17.785961596324899</v>
      </c>
      <c r="M349" s="9">
        <v>18.3171950921103</v>
      </c>
      <c r="N349" s="9">
        <v>34.0347908001565</v>
      </c>
      <c r="O349" s="9">
        <v>90.484480140240194</v>
      </c>
      <c r="P349" s="8"/>
    </row>
    <row r="350" spans="1:16" x14ac:dyDescent="0.2">
      <c r="A350" s="12" t="s">
        <v>509</v>
      </c>
      <c r="B350" s="8">
        <v>622000</v>
      </c>
      <c r="C350" s="8">
        <v>325000</v>
      </c>
      <c r="D350" s="8">
        <v>85000</v>
      </c>
      <c r="E350" s="8">
        <v>43000</v>
      </c>
      <c r="F350" s="8">
        <v>69000</v>
      </c>
      <c r="G350" s="8">
        <v>128000</v>
      </c>
      <c r="H350" s="8">
        <v>297000</v>
      </c>
      <c r="I350" s="9">
        <v>41.2871337735209</v>
      </c>
      <c r="J350" s="9">
        <v>27.632834073884101</v>
      </c>
      <c r="K350" s="9">
        <v>43.759290610289902</v>
      </c>
      <c r="L350" s="9">
        <v>18.369597489078298</v>
      </c>
      <c r="M350" s="9">
        <v>18.571263450181601</v>
      </c>
      <c r="N350" s="9">
        <v>34.1018571253679</v>
      </c>
      <c r="O350" s="9">
        <v>90.117010224725206</v>
      </c>
      <c r="P350" s="8"/>
    </row>
    <row r="351" spans="1:16" x14ac:dyDescent="0.2">
      <c r="A351" s="12" t="s">
        <v>510</v>
      </c>
      <c r="B351" s="8">
        <v>623000</v>
      </c>
      <c r="C351" s="8">
        <v>327000</v>
      </c>
      <c r="D351" s="8">
        <v>85000</v>
      </c>
      <c r="E351" s="8">
        <v>40000</v>
      </c>
      <c r="F351" s="8">
        <v>70000</v>
      </c>
      <c r="G351" s="8">
        <v>132000</v>
      </c>
      <c r="H351" s="8">
        <v>296000</v>
      </c>
      <c r="I351" s="9">
        <v>41.341167947520397</v>
      </c>
      <c r="J351" s="9">
        <v>27.801484931167199</v>
      </c>
      <c r="K351" s="9">
        <v>43.748839703789301</v>
      </c>
      <c r="L351" s="9">
        <v>17.142469079209899</v>
      </c>
      <c r="M351" s="9">
        <v>18.912485727718501</v>
      </c>
      <c r="N351" s="9">
        <v>35.059070831781199</v>
      </c>
      <c r="O351" s="9">
        <v>89.690233954482693</v>
      </c>
      <c r="P351" s="8"/>
    </row>
    <row r="352" spans="1:16" x14ac:dyDescent="0.2">
      <c r="A352" s="12" t="s">
        <v>511</v>
      </c>
      <c r="B352" s="8">
        <v>625000</v>
      </c>
      <c r="C352" s="8">
        <v>328000</v>
      </c>
      <c r="D352" s="8">
        <v>89000</v>
      </c>
      <c r="E352" s="8">
        <v>41000</v>
      </c>
      <c r="F352" s="8">
        <v>64000</v>
      </c>
      <c r="G352" s="8">
        <v>134000</v>
      </c>
      <c r="H352" s="8">
        <v>297000</v>
      </c>
      <c r="I352" s="9">
        <v>41.436615385023401</v>
      </c>
      <c r="J352" s="9">
        <v>27.831952065872901</v>
      </c>
      <c r="K352" s="9">
        <v>45.935128953996902</v>
      </c>
      <c r="L352" s="9">
        <v>17.336363250222998</v>
      </c>
      <c r="M352" s="9">
        <v>17.084045079017201</v>
      </c>
      <c r="N352" s="9">
        <v>35.701668041182302</v>
      </c>
      <c r="O352" s="9">
        <v>89.939429529693498</v>
      </c>
      <c r="P352" s="8"/>
    </row>
    <row r="353" spans="1:16" x14ac:dyDescent="0.2">
      <c r="A353" s="12" t="s">
        <v>512</v>
      </c>
      <c r="B353" s="8">
        <v>614000</v>
      </c>
      <c r="C353" s="8">
        <v>317000</v>
      </c>
      <c r="D353" s="8">
        <v>86000</v>
      </c>
      <c r="E353" s="8">
        <v>35000</v>
      </c>
      <c r="F353" s="8">
        <v>64000</v>
      </c>
      <c r="G353" s="8">
        <v>132000</v>
      </c>
      <c r="H353" s="8">
        <v>297000</v>
      </c>
      <c r="I353" s="9">
        <v>40.700524070947097</v>
      </c>
      <c r="J353" s="9">
        <v>26.902264805108601</v>
      </c>
      <c r="K353" s="9">
        <v>44.020771360637298</v>
      </c>
      <c r="L353" s="9">
        <v>14.9850370672652</v>
      </c>
      <c r="M353" s="9">
        <v>17.212883687589098</v>
      </c>
      <c r="N353" s="9">
        <v>35.11237972616</v>
      </c>
      <c r="O353" s="9">
        <v>89.802065144493696</v>
      </c>
      <c r="P353" s="8"/>
    </row>
    <row r="354" spans="1:16" x14ac:dyDescent="0.2">
      <c r="A354" s="12" t="s">
        <v>513</v>
      </c>
      <c r="B354" s="8">
        <v>620000</v>
      </c>
      <c r="C354" s="8">
        <v>321000</v>
      </c>
      <c r="D354" s="8">
        <v>93000</v>
      </c>
      <c r="E354" s="8">
        <v>34000</v>
      </c>
      <c r="F354" s="8">
        <v>59000</v>
      </c>
      <c r="G354" s="8">
        <v>135000</v>
      </c>
      <c r="H354" s="8">
        <v>299000</v>
      </c>
      <c r="I354" s="9">
        <v>41.077190862992602</v>
      </c>
      <c r="J354" s="9">
        <v>27.2417937405469</v>
      </c>
      <c r="K354" s="9">
        <v>47.807822630818499</v>
      </c>
      <c r="L354" s="9">
        <v>14.6440346287197</v>
      </c>
      <c r="M354" s="9">
        <v>15.7780753614165</v>
      </c>
      <c r="N354" s="9">
        <v>35.840671484004098</v>
      </c>
      <c r="O354" s="9">
        <v>90.230377227633198</v>
      </c>
      <c r="P354" s="8"/>
    </row>
    <row r="355" spans="1:16" x14ac:dyDescent="0.2">
      <c r="A355" s="12" t="s">
        <v>514</v>
      </c>
      <c r="B355" s="8">
        <v>613000</v>
      </c>
      <c r="C355" s="8">
        <v>313000</v>
      </c>
      <c r="D355" s="8">
        <v>94000</v>
      </c>
      <c r="E355" s="8">
        <v>36000</v>
      </c>
      <c r="F355" s="8">
        <v>58000</v>
      </c>
      <c r="G355" s="8">
        <v>126000</v>
      </c>
      <c r="H355" s="8">
        <v>300000</v>
      </c>
      <c r="I355" s="9">
        <v>40.579950004766502</v>
      </c>
      <c r="J355" s="9">
        <v>26.601303362280898</v>
      </c>
      <c r="K355" s="9">
        <v>48.222017905664003</v>
      </c>
      <c r="L355" s="9">
        <v>15.301921414856199</v>
      </c>
      <c r="M355" s="9">
        <v>15.5839138984197</v>
      </c>
      <c r="N355" s="9">
        <v>33.387588363891702</v>
      </c>
      <c r="O355" s="9">
        <v>90.162157931650995</v>
      </c>
      <c r="P355" s="8"/>
    </row>
    <row r="356" spans="1:16" x14ac:dyDescent="0.2">
      <c r="A356" s="8"/>
      <c r="B356" s="8"/>
      <c r="C356" s="8"/>
      <c r="D356" s="8"/>
      <c r="E356" s="8"/>
      <c r="F356" s="8"/>
      <c r="G356" s="8"/>
      <c r="H356" s="8"/>
      <c r="I356" s="9"/>
      <c r="J356" s="9"/>
      <c r="K356" s="9"/>
      <c r="L356" s="9"/>
      <c r="M356" s="9"/>
      <c r="N356" s="9"/>
      <c r="O356" s="9"/>
      <c r="P356"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56"/>
  <sheetViews>
    <sheetView workbookViewId="0"/>
  </sheetViews>
  <sheetFormatPr defaultColWidth="10.88671875" defaultRowHeight="15" x14ac:dyDescent="0.2"/>
  <cols>
    <col min="1" max="1" width="21.77734375" customWidth="1"/>
    <col min="2" max="15" width="16.77734375" customWidth="1"/>
    <col min="16" max="16" width="70.77734375" customWidth="1"/>
  </cols>
  <sheetData>
    <row r="1" spans="1:16" ht="19.5" x14ac:dyDescent="0.3">
      <c r="A1" s="2" t="s">
        <v>712</v>
      </c>
    </row>
    <row r="2" spans="1:16" x14ac:dyDescent="0.2">
      <c r="A2" t="s">
        <v>134</v>
      </c>
    </row>
    <row r="3" spans="1:16" ht="30" customHeight="1" x14ac:dyDescent="0.25">
      <c r="A3" s="3" t="s">
        <v>21</v>
      </c>
    </row>
    <row r="4" spans="1:16" x14ac:dyDescent="0.2">
      <c r="A4" t="s">
        <v>135</v>
      </c>
    </row>
    <row r="5" spans="1:16" x14ac:dyDescent="0.2">
      <c r="A5" t="s">
        <v>539</v>
      </c>
    </row>
    <row r="6" spans="1:16" x14ac:dyDescent="0.2">
      <c r="A6" t="s">
        <v>713</v>
      </c>
    </row>
    <row r="7" spans="1:16" ht="70.150000000000006" customHeight="1" x14ac:dyDescent="0.25">
      <c r="A7" s="5" t="s">
        <v>137</v>
      </c>
      <c r="B7" s="6" t="s">
        <v>714</v>
      </c>
      <c r="C7" s="6" t="s">
        <v>715</v>
      </c>
      <c r="D7" s="6" t="s">
        <v>716</v>
      </c>
      <c r="E7" s="6" t="s">
        <v>717</v>
      </c>
      <c r="F7" s="6" t="s">
        <v>718</v>
      </c>
      <c r="G7" s="6" t="s">
        <v>719</v>
      </c>
      <c r="H7" s="6" t="s">
        <v>720</v>
      </c>
      <c r="I7" s="6" t="s">
        <v>721</v>
      </c>
      <c r="J7" s="6" t="s">
        <v>722</v>
      </c>
      <c r="K7" s="6" t="s">
        <v>723</v>
      </c>
      <c r="L7" s="6" t="s">
        <v>724</v>
      </c>
      <c r="M7" s="6" t="s">
        <v>725</v>
      </c>
      <c r="N7" s="6" t="s">
        <v>726</v>
      </c>
      <c r="O7" s="6" t="s">
        <v>727</v>
      </c>
      <c r="P7" s="6" t="s">
        <v>165</v>
      </c>
    </row>
    <row r="8" spans="1:16" x14ac:dyDescent="0.2">
      <c r="A8" s="12" t="s">
        <v>166</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
      <c r="A9" s="12" t="s">
        <v>167</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
      <c r="A10" s="12" t="s">
        <v>168</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
      <c r="A11" s="12" t="s">
        <v>169</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
      <c r="A12" s="12" t="s">
        <v>170</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
      <c r="A13" s="12" t="s">
        <v>171</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
      <c r="A14" s="12" t="s">
        <v>172</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
      <c r="A15" s="12" t="s">
        <v>173</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
      <c r="A16" s="12" t="s">
        <v>174</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
      <c r="A17" s="12" t="s">
        <v>175</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
      <c r="A18" s="12" t="s">
        <v>176</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
      <c r="A19" s="12" t="s">
        <v>177</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
      <c r="A20" s="12" t="s">
        <v>178</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
      <c r="A21" s="12" t="s">
        <v>179</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
      <c r="A22" s="12" t="s">
        <v>180</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
      <c r="A23" s="12" t="s">
        <v>181</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
      <c r="A24" s="12" t="s">
        <v>182</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
      <c r="A25" s="12" t="s">
        <v>183</v>
      </c>
      <c r="B25" s="8">
        <v>171000</v>
      </c>
      <c r="C25" s="8">
        <v>96000</v>
      </c>
      <c r="D25" s="8">
        <v>32000</v>
      </c>
      <c r="E25" s="8" t="s">
        <v>571</v>
      </c>
      <c r="F25" s="8">
        <v>17000</v>
      </c>
      <c r="G25" s="8">
        <v>40000</v>
      </c>
      <c r="H25" s="8">
        <v>75000</v>
      </c>
      <c r="I25" s="9">
        <v>29.2</v>
      </c>
      <c r="J25" s="9">
        <v>19.100000000000001</v>
      </c>
      <c r="K25" s="9">
        <v>30.4</v>
      </c>
      <c r="L25" s="9" t="s">
        <v>571</v>
      </c>
      <c r="M25" s="9">
        <v>10.7</v>
      </c>
      <c r="N25" s="9">
        <v>34.799999999999997</v>
      </c>
      <c r="O25" s="9">
        <v>89.4</v>
      </c>
      <c r="P25" s="8"/>
    </row>
    <row r="26" spans="1:16" x14ac:dyDescent="0.2">
      <c r="A26" s="12" t="s">
        <v>184</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
      <c r="A27" s="12" t="s">
        <v>185</v>
      </c>
      <c r="B27" s="8">
        <v>173000</v>
      </c>
      <c r="C27" s="8">
        <v>99000</v>
      </c>
      <c r="D27" s="8">
        <v>34000</v>
      </c>
      <c r="E27" s="8" t="s">
        <v>571</v>
      </c>
      <c r="F27" s="8">
        <v>18000</v>
      </c>
      <c r="G27" s="8">
        <v>40000</v>
      </c>
      <c r="H27" s="8">
        <v>74000</v>
      </c>
      <c r="I27" s="9">
        <v>29.4</v>
      </c>
      <c r="J27" s="9">
        <v>19.7</v>
      </c>
      <c r="K27" s="9">
        <v>32.299999999999997</v>
      </c>
      <c r="L27" s="9" t="s">
        <v>571</v>
      </c>
      <c r="M27" s="9">
        <v>11.4</v>
      </c>
      <c r="N27" s="9">
        <v>35.200000000000003</v>
      </c>
      <c r="O27" s="9">
        <v>88</v>
      </c>
      <c r="P27" s="8"/>
    </row>
    <row r="28" spans="1:16" x14ac:dyDescent="0.2">
      <c r="A28" s="12" t="s">
        <v>186</v>
      </c>
      <c r="B28" s="8">
        <v>171000</v>
      </c>
      <c r="C28" s="8">
        <v>98000</v>
      </c>
      <c r="D28" s="8">
        <v>34000</v>
      </c>
      <c r="E28" s="8" t="s">
        <v>571</v>
      </c>
      <c r="F28" s="8">
        <v>18000</v>
      </c>
      <c r="G28" s="8">
        <v>40000</v>
      </c>
      <c r="H28" s="8">
        <v>73000</v>
      </c>
      <c r="I28" s="9">
        <v>29.2</v>
      </c>
      <c r="J28" s="9">
        <v>19.5</v>
      </c>
      <c r="K28" s="9">
        <v>32</v>
      </c>
      <c r="L28" s="9" t="s">
        <v>571</v>
      </c>
      <c r="M28" s="9">
        <v>11.4</v>
      </c>
      <c r="N28" s="9">
        <v>35</v>
      </c>
      <c r="O28" s="9">
        <v>87.2</v>
      </c>
      <c r="P28" s="8"/>
    </row>
    <row r="29" spans="1:16" x14ac:dyDescent="0.2">
      <c r="A29" s="12" t="s">
        <v>187</v>
      </c>
      <c r="B29" s="8">
        <v>170000</v>
      </c>
      <c r="C29" s="8">
        <v>97000</v>
      </c>
      <c r="D29" s="8">
        <v>34000</v>
      </c>
      <c r="E29" s="8" t="s">
        <v>571</v>
      </c>
      <c r="F29" s="8">
        <v>18000</v>
      </c>
      <c r="G29" s="8">
        <v>40000</v>
      </c>
      <c r="H29" s="8">
        <v>72000</v>
      </c>
      <c r="I29" s="9">
        <v>28.9</v>
      </c>
      <c r="J29" s="9">
        <v>19.3</v>
      </c>
      <c r="K29" s="9">
        <v>32.200000000000003</v>
      </c>
      <c r="L29" s="9" t="s">
        <v>571</v>
      </c>
      <c r="M29" s="9">
        <v>11.3</v>
      </c>
      <c r="N29" s="9">
        <v>35</v>
      </c>
      <c r="O29" s="9">
        <v>86.4</v>
      </c>
      <c r="P29" s="8"/>
    </row>
    <row r="30" spans="1:16" x14ac:dyDescent="0.2">
      <c r="A30" s="12" t="s">
        <v>188</v>
      </c>
      <c r="B30" s="8">
        <v>168000</v>
      </c>
      <c r="C30" s="8">
        <v>95000</v>
      </c>
      <c r="D30" s="8">
        <v>35000</v>
      </c>
      <c r="E30" s="8" t="s">
        <v>571</v>
      </c>
      <c r="F30" s="8">
        <v>16000</v>
      </c>
      <c r="G30" s="8">
        <v>38000</v>
      </c>
      <c r="H30" s="8">
        <v>73000</v>
      </c>
      <c r="I30" s="9">
        <v>28.6</v>
      </c>
      <c r="J30" s="9">
        <v>18.899999999999999</v>
      </c>
      <c r="K30" s="9">
        <v>32.700000000000003</v>
      </c>
      <c r="L30" s="9" t="s">
        <v>571</v>
      </c>
      <c r="M30" s="9">
        <v>10.4</v>
      </c>
      <c r="N30" s="9">
        <v>33.299999999999997</v>
      </c>
      <c r="O30" s="9">
        <v>87.2</v>
      </c>
      <c r="P30" s="8"/>
    </row>
    <row r="31" spans="1:16" x14ac:dyDescent="0.2">
      <c r="A31" s="12" t="s">
        <v>189</v>
      </c>
      <c r="B31" s="8">
        <v>173000</v>
      </c>
      <c r="C31" s="8">
        <v>99000</v>
      </c>
      <c r="D31" s="8">
        <v>36000</v>
      </c>
      <c r="E31" s="8" t="s">
        <v>571</v>
      </c>
      <c r="F31" s="8">
        <v>19000</v>
      </c>
      <c r="G31" s="8">
        <v>38000</v>
      </c>
      <c r="H31" s="8">
        <v>74000</v>
      </c>
      <c r="I31" s="9">
        <v>29.5</v>
      </c>
      <c r="J31" s="9">
        <v>19.600000000000001</v>
      </c>
      <c r="K31" s="9">
        <v>34.299999999999997</v>
      </c>
      <c r="L31" s="9" t="s">
        <v>571</v>
      </c>
      <c r="M31" s="9">
        <v>11.8</v>
      </c>
      <c r="N31" s="9">
        <v>33.1</v>
      </c>
      <c r="O31" s="9">
        <v>88.6</v>
      </c>
      <c r="P31" s="8"/>
    </row>
    <row r="32" spans="1:16" x14ac:dyDescent="0.2">
      <c r="A32" s="12" t="s">
        <v>190</v>
      </c>
      <c r="B32" s="8">
        <v>176000</v>
      </c>
      <c r="C32" s="8">
        <v>101000</v>
      </c>
      <c r="D32" s="8">
        <v>38000</v>
      </c>
      <c r="E32" s="8" t="s">
        <v>571</v>
      </c>
      <c r="F32" s="8">
        <v>19000</v>
      </c>
      <c r="G32" s="8">
        <v>39000</v>
      </c>
      <c r="H32" s="8">
        <v>75000</v>
      </c>
      <c r="I32" s="9">
        <v>29.9</v>
      </c>
      <c r="J32" s="9">
        <v>20</v>
      </c>
      <c r="K32" s="9">
        <v>35.6</v>
      </c>
      <c r="L32" s="9" t="s">
        <v>571</v>
      </c>
      <c r="M32" s="9">
        <v>12.3</v>
      </c>
      <c r="N32" s="9">
        <v>33.799999999999997</v>
      </c>
      <c r="O32" s="9">
        <v>89.3</v>
      </c>
      <c r="P32" s="8"/>
    </row>
    <row r="33" spans="1:16" x14ac:dyDescent="0.2">
      <c r="A33" s="12" t="s">
        <v>191</v>
      </c>
      <c r="B33" s="8">
        <v>178000</v>
      </c>
      <c r="C33" s="8">
        <v>102000</v>
      </c>
      <c r="D33" s="8">
        <v>38000</v>
      </c>
      <c r="E33" s="8" t="s">
        <v>571</v>
      </c>
      <c r="F33" s="8">
        <v>19000</v>
      </c>
      <c r="G33" s="8">
        <v>39000</v>
      </c>
      <c r="H33" s="8">
        <v>76000</v>
      </c>
      <c r="I33" s="9">
        <v>30.2</v>
      </c>
      <c r="J33" s="9">
        <v>20.2</v>
      </c>
      <c r="K33" s="9">
        <v>36.1</v>
      </c>
      <c r="L33" s="9" t="s">
        <v>571</v>
      </c>
      <c r="M33" s="9">
        <v>12.2</v>
      </c>
      <c r="N33" s="9">
        <v>33.799999999999997</v>
      </c>
      <c r="O33" s="9">
        <v>90.2</v>
      </c>
      <c r="P33" s="8"/>
    </row>
    <row r="34" spans="1:16" x14ac:dyDescent="0.2">
      <c r="A34" s="12" t="s">
        <v>192</v>
      </c>
      <c r="B34" s="8">
        <v>178000</v>
      </c>
      <c r="C34" s="8">
        <v>103000</v>
      </c>
      <c r="D34" s="8">
        <v>40000</v>
      </c>
      <c r="E34" s="8" t="s">
        <v>571</v>
      </c>
      <c r="F34" s="8">
        <v>19000</v>
      </c>
      <c r="G34" s="8">
        <v>37000</v>
      </c>
      <c r="H34" s="8">
        <v>75000</v>
      </c>
      <c r="I34" s="9">
        <v>30.2</v>
      </c>
      <c r="J34" s="9">
        <v>20.399999999999999</v>
      </c>
      <c r="K34" s="9">
        <v>37.5</v>
      </c>
      <c r="L34" s="9" t="s">
        <v>571</v>
      </c>
      <c r="M34" s="9">
        <v>12.1</v>
      </c>
      <c r="N34" s="9">
        <v>32.1</v>
      </c>
      <c r="O34" s="9">
        <v>89.5</v>
      </c>
      <c r="P34" s="8"/>
    </row>
    <row r="35" spans="1:16" x14ac:dyDescent="0.2">
      <c r="A35" s="12" t="s">
        <v>193</v>
      </c>
      <c r="B35" s="8">
        <v>171000</v>
      </c>
      <c r="C35" s="8">
        <v>96000</v>
      </c>
      <c r="D35" s="8">
        <v>37000</v>
      </c>
      <c r="E35" s="8" t="s">
        <v>571</v>
      </c>
      <c r="F35" s="8">
        <v>19000</v>
      </c>
      <c r="G35" s="8">
        <v>35000</v>
      </c>
      <c r="H35" s="8">
        <v>75000</v>
      </c>
      <c r="I35" s="9">
        <v>29</v>
      </c>
      <c r="J35" s="9">
        <v>19.100000000000001</v>
      </c>
      <c r="K35" s="9">
        <v>34.9</v>
      </c>
      <c r="L35" s="9" t="s">
        <v>571</v>
      </c>
      <c r="M35" s="9">
        <v>11.7</v>
      </c>
      <c r="N35" s="9">
        <v>30.1</v>
      </c>
      <c r="O35" s="9">
        <v>88.9</v>
      </c>
      <c r="P35" s="8"/>
    </row>
    <row r="36" spans="1:16" x14ac:dyDescent="0.2">
      <c r="A36" s="12" t="s">
        <v>194</v>
      </c>
      <c r="B36" s="8">
        <v>169000</v>
      </c>
      <c r="C36" s="8">
        <v>95000</v>
      </c>
      <c r="D36" s="8">
        <v>33000</v>
      </c>
      <c r="E36" s="8" t="s">
        <v>571</v>
      </c>
      <c r="F36" s="8">
        <v>19000</v>
      </c>
      <c r="G36" s="8">
        <v>35000</v>
      </c>
      <c r="H36" s="8">
        <v>75000</v>
      </c>
      <c r="I36" s="9">
        <v>28.7</v>
      </c>
      <c r="J36" s="9">
        <v>18.7</v>
      </c>
      <c r="K36" s="9">
        <v>31.3</v>
      </c>
      <c r="L36" s="9" t="s">
        <v>571</v>
      </c>
      <c r="M36" s="9">
        <v>12</v>
      </c>
      <c r="N36" s="9">
        <v>30.1</v>
      </c>
      <c r="O36" s="9">
        <v>88.9</v>
      </c>
      <c r="P36" s="8"/>
    </row>
    <row r="37" spans="1:16" x14ac:dyDescent="0.2">
      <c r="A37" s="12" t="s">
        <v>195</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
      <c r="A38" s="12" t="s">
        <v>196</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
      <c r="A39" s="12" t="s">
        <v>197</v>
      </c>
      <c r="B39" s="8">
        <v>159000</v>
      </c>
      <c r="C39" s="8">
        <v>84000</v>
      </c>
      <c r="D39" s="8">
        <v>25000</v>
      </c>
      <c r="E39" s="8" t="s">
        <v>571</v>
      </c>
      <c r="F39" s="8">
        <v>17000</v>
      </c>
      <c r="G39" s="8">
        <v>34000</v>
      </c>
      <c r="H39" s="8">
        <v>75000</v>
      </c>
      <c r="I39" s="9">
        <v>26.9</v>
      </c>
      <c r="J39" s="9">
        <v>16.600000000000001</v>
      </c>
      <c r="K39" s="9">
        <v>24</v>
      </c>
      <c r="L39" s="9" t="s">
        <v>571</v>
      </c>
      <c r="M39" s="9">
        <v>11</v>
      </c>
      <c r="N39" s="9">
        <v>28.9</v>
      </c>
      <c r="O39" s="9">
        <v>88.6</v>
      </c>
      <c r="P39" s="8"/>
    </row>
    <row r="40" spans="1:16" x14ac:dyDescent="0.2">
      <c r="A40" s="12" t="s">
        <v>198</v>
      </c>
      <c r="B40" s="8">
        <v>159000</v>
      </c>
      <c r="C40" s="8">
        <v>84000</v>
      </c>
      <c r="D40" s="8">
        <v>23000</v>
      </c>
      <c r="E40" s="8" t="s">
        <v>571</v>
      </c>
      <c r="F40" s="8">
        <v>17000</v>
      </c>
      <c r="G40" s="8">
        <v>36000</v>
      </c>
      <c r="H40" s="8">
        <v>75000</v>
      </c>
      <c r="I40" s="9">
        <v>26.8</v>
      </c>
      <c r="J40" s="9">
        <v>16.399999999999999</v>
      </c>
      <c r="K40" s="9">
        <v>21.9</v>
      </c>
      <c r="L40" s="9" t="s">
        <v>571</v>
      </c>
      <c r="M40" s="9">
        <v>10.8</v>
      </c>
      <c r="N40" s="9">
        <v>30.8</v>
      </c>
      <c r="O40" s="9">
        <v>89</v>
      </c>
      <c r="P40" s="8"/>
    </row>
    <row r="41" spans="1:16" x14ac:dyDescent="0.2">
      <c r="A41" s="12" t="s">
        <v>199</v>
      </c>
      <c r="B41" s="8">
        <v>161000</v>
      </c>
      <c r="C41" s="8">
        <v>86000</v>
      </c>
      <c r="D41" s="8">
        <v>23000</v>
      </c>
      <c r="E41" s="8" t="s">
        <v>571</v>
      </c>
      <c r="F41" s="8">
        <v>18000</v>
      </c>
      <c r="G41" s="8">
        <v>37000</v>
      </c>
      <c r="H41" s="8">
        <v>75000</v>
      </c>
      <c r="I41" s="9">
        <v>27.1</v>
      </c>
      <c r="J41" s="9">
        <v>17</v>
      </c>
      <c r="K41" s="9">
        <v>22</v>
      </c>
      <c r="L41" s="9" t="s">
        <v>571</v>
      </c>
      <c r="M41" s="9">
        <v>11.4</v>
      </c>
      <c r="N41" s="9">
        <v>31.8</v>
      </c>
      <c r="O41" s="9">
        <v>88.1</v>
      </c>
      <c r="P41" s="8"/>
    </row>
    <row r="42" spans="1:16" x14ac:dyDescent="0.2">
      <c r="A42" s="12" t="s">
        <v>200</v>
      </c>
      <c r="B42" s="8">
        <v>162000</v>
      </c>
      <c r="C42" s="8">
        <v>89000</v>
      </c>
      <c r="D42" s="8">
        <v>24000</v>
      </c>
      <c r="E42" s="8" t="s">
        <v>571</v>
      </c>
      <c r="F42" s="8">
        <v>18000</v>
      </c>
      <c r="G42" s="8">
        <v>39000</v>
      </c>
      <c r="H42" s="8">
        <v>73000</v>
      </c>
      <c r="I42" s="9">
        <v>27.4</v>
      </c>
      <c r="J42" s="9">
        <v>17.5</v>
      </c>
      <c r="K42" s="9">
        <v>22.6</v>
      </c>
      <c r="L42" s="9" t="s">
        <v>571</v>
      </c>
      <c r="M42" s="9">
        <v>11.5</v>
      </c>
      <c r="N42" s="9">
        <v>33.299999999999997</v>
      </c>
      <c r="O42" s="9">
        <v>86.7</v>
      </c>
      <c r="P42" s="8"/>
    </row>
    <row r="43" spans="1:16" x14ac:dyDescent="0.2">
      <c r="A43" s="12" t="s">
        <v>201</v>
      </c>
      <c r="B43" s="8">
        <v>166000</v>
      </c>
      <c r="C43" s="8">
        <v>92000</v>
      </c>
      <c r="D43" s="8">
        <v>25000</v>
      </c>
      <c r="E43" s="8" t="s">
        <v>571</v>
      </c>
      <c r="F43" s="8">
        <v>20000</v>
      </c>
      <c r="G43" s="8">
        <v>39000</v>
      </c>
      <c r="H43" s="8">
        <v>74000</v>
      </c>
      <c r="I43" s="9">
        <v>28</v>
      </c>
      <c r="J43" s="9">
        <v>18.100000000000001</v>
      </c>
      <c r="K43" s="9">
        <v>24.3</v>
      </c>
      <c r="L43" s="9" t="s">
        <v>571</v>
      </c>
      <c r="M43" s="9">
        <v>12.4</v>
      </c>
      <c r="N43" s="9">
        <v>33.4</v>
      </c>
      <c r="O43" s="9">
        <v>87.2</v>
      </c>
      <c r="P43" s="8"/>
    </row>
    <row r="44" spans="1:16" x14ac:dyDescent="0.2">
      <c r="A44" s="12" t="s">
        <v>202</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
      <c r="A45" s="12" t="s">
        <v>203</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
      <c r="A46" s="12" t="s">
        <v>204</v>
      </c>
      <c r="B46" s="8">
        <v>176000</v>
      </c>
      <c r="C46" s="8">
        <v>99000</v>
      </c>
      <c r="D46" s="8">
        <v>27000</v>
      </c>
      <c r="E46" s="8" t="s">
        <v>571</v>
      </c>
      <c r="F46" s="8">
        <v>21000</v>
      </c>
      <c r="G46" s="8">
        <v>42000</v>
      </c>
      <c r="H46" s="8">
        <v>77000</v>
      </c>
      <c r="I46" s="9">
        <v>29.6</v>
      </c>
      <c r="J46" s="9">
        <v>19.399999999999999</v>
      </c>
      <c r="K46" s="9">
        <v>26.2</v>
      </c>
      <c r="L46" s="9" t="s">
        <v>571</v>
      </c>
      <c r="M46" s="9">
        <v>13.1</v>
      </c>
      <c r="N46" s="9">
        <v>35.700000000000003</v>
      </c>
      <c r="O46" s="9">
        <v>91.3</v>
      </c>
      <c r="P46" s="8"/>
    </row>
    <row r="47" spans="1:16" x14ac:dyDescent="0.2">
      <c r="A47" s="12" t="s">
        <v>205</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
      <c r="A48" s="12" t="s">
        <v>206</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
      <c r="A49" s="12" t="s">
        <v>207</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
      <c r="A50" s="12" t="s">
        <v>208</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
      <c r="A51" s="12" t="s">
        <v>209</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
      <c r="A52" s="12" t="s">
        <v>210</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
      <c r="A53" s="12" t="s">
        <v>211</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
      <c r="A54" s="12" t="s">
        <v>212</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
      <c r="A55" s="12" t="s">
        <v>213</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
      <c r="A56" s="12" t="s">
        <v>214</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
      <c r="A57" s="12" t="s">
        <v>215</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
      <c r="A58" s="12" t="s">
        <v>216</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
      <c r="A59" s="12" t="s">
        <v>217</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
      <c r="A60" s="12" t="s">
        <v>218</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
      <c r="A61" s="12" t="s">
        <v>219</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
      <c r="A62" s="12" t="s">
        <v>220</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
      <c r="A63" s="12" t="s">
        <v>221</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
      <c r="A64" s="12" t="s">
        <v>222</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
      <c r="A65" s="12" t="s">
        <v>223</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
      <c r="A66" s="12" t="s">
        <v>224</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
      <c r="A67" s="12" t="s">
        <v>225</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
      <c r="A68" s="12" t="s">
        <v>226</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
      <c r="A69" s="12" t="s">
        <v>227</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
      <c r="A70" s="12" t="s">
        <v>228</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
      <c r="A71" s="12" t="s">
        <v>229</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
      <c r="A72" s="12" t="s">
        <v>230</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
      <c r="A73" s="12" t="s">
        <v>231</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
      <c r="A74" s="12" t="s">
        <v>232</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
      <c r="A75" s="12" t="s">
        <v>233</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
      <c r="A76" s="12" t="s">
        <v>234</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
      <c r="A77" s="12" t="s">
        <v>235</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
      <c r="A78" s="12" t="s">
        <v>236</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
      <c r="A79" s="12" t="s">
        <v>237</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
      <c r="A80" s="12" t="s">
        <v>238</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
      <c r="A81" s="12" t="s">
        <v>239</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
      <c r="A82" s="12" t="s">
        <v>240</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
      <c r="A83" s="12" t="s">
        <v>241</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
      <c r="A84" s="12" t="s">
        <v>242</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
      <c r="A85" s="12" t="s">
        <v>243</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
      <c r="A86" s="12" t="s">
        <v>244</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
      <c r="A87" s="12" t="s">
        <v>245</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
      <c r="A88" s="12" t="s">
        <v>246</v>
      </c>
      <c r="B88" s="8">
        <v>192000</v>
      </c>
      <c r="C88" s="8">
        <v>110000</v>
      </c>
      <c r="D88" s="8">
        <v>37000</v>
      </c>
      <c r="E88" s="8" t="s">
        <v>571</v>
      </c>
      <c r="F88" s="8">
        <v>20000</v>
      </c>
      <c r="G88" s="8">
        <v>46000</v>
      </c>
      <c r="H88" s="8">
        <v>82000</v>
      </c>
      <c r="I88" s="9">
        <v>31.3</v>
      </c>
      <c r="J88" s="9">
        <v>21</v>
      </c>
      <c r="K88" s="9">
        <v>34.9</v>
      </c>
      <c r="L88" s="9" t="s">
        <v>571</v>
      </c>
      <c r="M88" s="9">
        <v>11.3</v>
      </c>
      <c r="N88" s="9">
        <v>36.1</v>
      </c>
      <c r="O88" s="9">
        <v>92</v>
      </c>
      <c r="P88" s="8"/>
    </row>
    <row r="89" spans="1:16" x14ac:dyDescent="0.2">
      <c r="A89" s="12" t="s">
        <v>247</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
      <c r="A90" s="12" t="s">
        <v>248</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
      <c r="A91" s="12" t="s">
        <v>249</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
      <c r="A92" s="12" t="s">
        <v>250</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
      <c r="A93" s="12" t="s">
        <v>251</v>
      </c>
      <c r="B93" s="8">
        <v>195000</v>
      </c>
      <c r="C93" s="8">
        <v>115000</v>
      </c>
      <c r="D93" s="8">
        <v>42000</v>
      </c>
      <c r="E93" s="8" t="s">
        <v>571</v>
      </c>
      <c r="F93" s="8">
        <v>23000</v>
      </c>
      <c r="G93" s="8">
        <v>44000</v>
      </c>
      <c r="H93" s="8">
        <v>80000</v>
      </c>
      <c r="I93" s="9">
        <v>31.7</v>
      </c>
      <c r="J93" s="9">
        <v>21.8</v>
      </c>
      <c r="K93" s="9">
        <v>38.9</v>
      </c>
      <c r="L93" s="9" t="s">
        <v>571</v>
      </c>
      <c r="M93" s="9">
        <v>13.2</v>
      </c>
      <c r="N93" s="9">
        <v>33.9</v>
      </c>
      <c r="O93" s="9">
        <v>89.5</v>
      </c>
      <c r="P93" s="8"/>
    </row>
    <row r="94" spans="1:16" x14ac:dyDescent="0.2">
      <c r="A94" s="12" t="s">
        <v>252</v>
      </c>
      <c r="B94" s="8">
        <v>199000</v>
      </c>
      <c r="C94" s="8">
        <v>119000</v>
      </c>
      <c r="D94" s="8">
        <v>43000</v>
      </c>
      <c r="E94" s="8" t="s">
        <v>571</v>
      </c>
      <c r="F94" s="8">
        <v>24000</v>
      </c>
      <c r="G94" s="8">
        <v>43000</v>
      </c>
      <c r="H94" s="8">
        <v>80000</v>
      </c>
      <c r="I94" s="9">
        <v>32.200000000000003</v>
      </c>
      <c r="J94" s="9">
        <v>22.5</v>
      </c>
      <c r="K94" s="9">
        <v>40.4</v>
      </c>
      <c r="L94" s="9" t="s">
        <v>571</v>
      </c>
      <c r="M94" s="9">
        <v>13.9</v>
      </c>
      <c r="N94" s="9">
        <v>33.799999999999997</v>
      </c>
      <c r="O94" s="9">
        <v>88.8</v>
      </c>
      <c r="P94" s="8"/>
    </row>
    <row r="95" spans="1:16" x14ac:dyDescent="0.2">
      <c r="A95" s="12" t="s">
        <v>253</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
      <c r="A96" s="12" t="s">
        <v>254</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
      <c r="A97" s="12" t="s">
        <v>255</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
      <c r="A98" s="12" t="s">
        <v>256</v>
      </c>
      <c r="B98" s="8">
        <v>187000</v>
      </c>
      <c r="C98" s="8">
        <v>109000</v>
      </c>
      <c r="D98" s="8">
        <v>38000</v>
      </c>
      <c r="E98" s="8" t="s">
        <v>571</v>
      </c>
      <c r="F98" s="8">
        <v>24000</v>
      </c>
      <c r="G98" s="8">
        <v>39000</v>
      </c>
      <c r="H98" s="8">
        <v>78000</v>
      </c>
      <c r="I98" s="9">
        <v>30.2</v>
      </c>
      <c r="J98" s="9">
        <v>20.5</v>
      </c>
      <c r="K98" s="9">
        <v>35.1</v>
      </c>
      <c r="L98" s="9" t="s">
        <v>571</v>
      </c>
      <c r="M98" s="9">
        <v>13.6</v>
      </c>
      <c r="N98" s="9">
        <v>30.5</v>
      </c>
      <c r="O98" s="9">
        <v>86.5</v>
      </c>
      <c r="P98" s="8"/>
    </row>
    <row r="99" spans="1:16" x14ac:dyDescent="0.2">
      <c r="A99" s="12" t="s">
        <v>257</v>
      </c>
      <c r="B99" s="8">
        <v>187000</v>
      </c>
      <c r="C99" s="8">
        <v>109000</v>
      </c>
      <c r="D99" s="8">
        <v>39000</v>
      </c>
      <c r="E99" s="8" t="s">
        <v>571</v>
      </c>
      <c r="F99" s="8">
        <v>23000</v>
      </c>
      <c r="G99" s="8">
        <v>40000</v>
      </c>
      <c r="H99" s="8">
        <v>77000</v>
      </c>
      <c r="I99" s="9">
        <v>30.1</v>
      </c>
      <c r="J99" s="9">
        <v>20.7</v>
      </c>
      <c r="K99" s="9">
        <v>35.9</v>
      </c>
      <c r="L99" s="9" t="s">
        <v>571</v>
      </c>
      <c r="M99" s="9">
        <v>12.8</v>
      </c>
      <c r="N99" s="9">
        <v>31.2</v>
      </c>
      <c r="O99" s="9">
        <v>85.5</v>
      </c>
      <c r="P99" s="8"/>
    </row>
    <row r="100" spans="1:16" x14ac:dyDescent="0.2">
      <c r="A100" s="12" t="s">
        <v>258</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
      <c r="A101" s="12" t="s">
        <v>259</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
      <c r="A102" s="12" t="s">
        <v>260</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
      <c r="A103" s="12" t="s">
        <v>261</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
      <c r="A104" s="12" t="s">
        <v>262</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
      <c r="A105" s="12" t="s">
        <v>263</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
      <c r="A106" s="12" t="s">
        <v>264</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
      <c r="A107" s="12" t="s">
        <v>265</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
      <c r="A108" s="12" t="s">
        <v>266</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
      <c r="A109" s="12" t="s">
        <v>267</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
      <c r="A110" s="12" t="s">
        <v>268</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
      <c r="A111" s="12" t="s">
        <v>269</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
      <c r="A112" s="12" t="s">
        <v>270</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
      <c r="A113" s="12" t="s">
        <v>271</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
      <c r="A114" s="12" t="s">
        <v>272</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
      <c r="A115" s="12" t="s">
        <v>273</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
      <c r="A116" s="12" t="s">
        <v>274</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
      <c r="A117" s="12" t="s">
        <v>275</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
      <c r="A118" s="12" t="s">
        <v>276</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
      <c r="A119" s="12" t="s">
        <v>277</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
      <c r="A120" s="12" t="s">
        <v>278</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
      <c r="A121" s="12" t="s">
        <v>279</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
      <c r="A122" s="12" t="s">
        <v>280</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
      <c r="A123" s="12" t="s">
        <v>281</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
      <c r="A124" s="12" t="s">
        <v>282</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
      <c r="A125" s="12" t="s">
        <v>283</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
      <c r="A126" s="12" t="s">
        <v>284</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
      <c r="A127" s="12" t="s">
        <v>285</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
      <c r="A128" s="12" t="s">
        <v>286</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
      <c r="A129" s="12" t="s">
        <v>287</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
      <c r="A130" s="12" t="s">
        <v>288</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
      <c r="A131" s="12" t="s">
        <v>289</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
      <c r="A132" s="12" t="s">
        <v>290</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
      <c r="A133" s="12" t="s">
        <v>291</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
      <c r="A134" s="12" t="s">
        <v>292</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
      <c r="A135" s="12" t="s">
        <v>293</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
      <c r="A136" s="12" t="s">
        <v>294</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
      <c r="A137" s="12" t="s">
        <v>295</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
      <c r="A138" s="12" t="s">
        <v>296</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
      <c r="A139" s="12" t="s">
        <v>297</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
      <c r="A140" s="12" t="s">
        <v>298</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
      <c r="A141" s="12" t="s">
        <v>299</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
      <c r="A142" s="12" t="s">
        <v>300</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
      <c r="A143" s="12" t="s">
        <v>301</v>
      </c>
      <c r="B143" s="8">
        <v>205000</v>
      </c>
      <c r="C143" s="8">
        <v>118000</v>
      </c>
      <c r="D143" s="8">
        <v>43000</v>
      </c>
      <c r="E143" s="8" t="s">
        <v>571</v>
      </c>
      <c r="F143" s="8">
        <v>23000</v>
      </c>
      <c r="G143" s="8">
        <v>44000</v>
      </c>
      <c r="H143" s="8">
        <v>87000</v>
      </c>
      <c r="I143" s="9">
        <v>31.5</v>
      </c>
      <c r="J143" s="9">
        <v>21.3</v>
      </c>
      <c r="K143" s="9">
        <v>38.299999999999997</v>
      </c>
      <c r="L143" s="9" t="s">
        <v>571</v>
      </c>
      <c r="M143" s="9">
        <v>12.6</v>
      </c>
      <c r="N143" s="9">
        <v>31.1</v>
      </c>
      <c r="O143" s="9">
        <v>90.1</v>
      </c>
      <c r="P143" s="8"/>
    </row>
    <row r="144" spans="1:16" x14ac:dyDescent="0.2">
      <c r="A144" s="12" t="s">
        <v>302</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
      <c r="A145" s="12" t="s">
        <v>303</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
      <c r="A146" s="12" t="s">
        <v>304</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
      <c r="A147" s="12" t="s">
        <v>305</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
      <c r="A148" s="12" t="s">
        <v>306</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
      <c r="A149" s="12" t="s">
        <v>307</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
      <c r="A150" s="12" t="s">
        <v>308</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
      <c r="A151" s="12" t="s">
        <v>309</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
      <c r="A152" s="12" t="s">
        <v>310</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
      <c r="A153" s="12" t="s">
        <v>311</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
      <c r="A154" s="12" t="s">
        <v>312</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
      <c r="A155" s="12" t="s">
        <v>313</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
      <c r="A156" s="12" t="s">
        <v>314</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
      <c r="A157" s="12" t="s">
        <v>315</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
      <c r="A158" s="12" t="s">
        <v>316</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
      <c r="A159" s="12" t="s">
        <v>317</v>
      </c>
      <c r="B159" s="8">
        <v>214000</v>
      </c>
      <c r="C159" s="8">
        <v>123000</v>
      </c>
      <c r="D159" s="8">
        <v>39000</v>
      </c>
      <c r="E159" s="8" t="s">
        <v>571</v>
      </c>
      <c r="F159" s="8">
        <v>24000</v>
      </c>
      <c r="G159" s="8">
        <v>52000</v>
      </c>
      <c r="H159" s="8">
        <v>91000</v>
      </c>
      <c r="I159" s="9">
        <v>32.4</v>
      </c>
      <c r="J159" s="9">
        <v>21.9</v>
      </c>
      <c r="K159" s="9">
        <v>34.299999999999997</v>
      </c>
      <c r="L159" s="9" t="s">
        <v>571</v>
      </c>
      <c r="M159" s="9">
        <v>12.8</v>
      </c>
      <c r="N159" s="9">
        <v>36.1</v>
      </c>
      <c r="O159" s="9">
        <v>91.4</v>
      </c>
      <c r="P159" s="8"/>
    </row>
    <row r="160" spans="1:16" x14ac:dyDescent="0.2">
      <c r="A160" s="12" t="s">
        <v>318</v>
      </c>
      <c r="B160" s="8">
        <v>212000</v>
      </c>
      <c r="C160" s="8">
        <v>120000</v>
      </c>
      <c r="D160" s="8">
        <v>37000</v>
      </c>
      <c r="E160" s="8" t="s">
        <v>571</v>
      </c>
      <c r="F160" s="8">
        <v>26000</v>
      </c>
      <c r="G160" s="8">
        <v>51000</v>
      </c>
      <c r="H160" s="8">
        <v>91000</v>
      </c>
      <c r="I160" s="9">
        <v>32</v>
      </c>
      <c r="J160" s="9">
        <v>21.4</v>
      </c>
      <c r="K160" s="9">
        <v>31.9</v>
      </c>
      <c r="L160" s="9" t="s">
        <v>571</v>
      </c>
      <c r="M160" s="9">
        <v>13.6</v>
      </c>
      <c r="N160" s="9">
        <v>35.299999999999997</v>
      </c>
      <c r="O160" s="9">
        <v>91.1</v>
      </c>
      <c r="P160" s="8"/>
    </row>
    <row r="161" spans="1:16" x14ac:dyDescent="0.2">
      <c r="A161" s="12" t="s">
        <v>319</v>
      </c>
      <c r="B161" s="8">
        <v>213000</v>
      </c>
      <c r="C161" s="8">
        <v>122000</v>
      </c>
      <c r="D161" s="8">
        <v>38000</v>
      </c>
      <c r="E161" s="8" t="s">
        <v>571</v>
      </c>
      <c r="F161" s="8">
        <v>26000</v>
      </c>
      <c r="G161" s="8">
        <v>51000</v>
      </c>
      <c r="H161" s="8">
        <v>91000</v>
      </c>
      <c r="I161" s="9">
        <v>32.1</v>
      </c>
      <c r="J161" s="9">
        <v>21.6</v>
      </c>
      <c r="K161" s="9">
        <v>33.6</v>
      </c>
      <c r="L161" s="9" t="s">
        <v>571</v>
      </c>
      <c r="M161" s="9">
        <v>13.6</v>
      </c>
      <c r="N161" s="9">
        <v>35.299999999999997</v>
      </c>
      <c r="O161" s="9">
        <v>91</v>
      </c>
      <c r="P161" s="8"/>
    </row>
    <row r="162" spans="1:16" x14ac:dyDescent="0.2">
      <c r="A162" s="12" t="s">
        <v>320</v>
      </c>
      <c r="B162" s="8">
        <v>210000</v>
      </c>
      <c r="C162" s="8">
        <v>120000</v>
      </c>
      <c r="D162" s="8">
        <v>39000</v>
      </c>
      <c r="E162" s="8" t="s">
        <v>571</v>
      </c>
      <c r="F162" s="8">
        <v>23000</v>
      </c>
      <c r="G162" s="8">
        <v>51000</v>
      </c>
      <c r="H162" s="8">
        <v>91000</v>
      </c>
      <c r="I162" s="9">
        <v>31.7</v>
      </c>
      <c r="J162" s="9">
        <v>21.3</v>
      </c>
      <c r="K162" s="9">
        <v>33.9</v>
      </c>
      <c r="L162" s="9" t="s">
        <v>571</v>
      </c>
      <c r="M162" s="9">
        <v>12.2</v>
      </c>
      <c r="N162" s="9">
        <v>35.299999999999997</v>
      </c>
      <c r="O162" s="9">
        <v>90.1</v>
      </c>
      <c r="P162" s="8"/>
    </row>
    <row r="163" spans="1:16" x14ac:dyDescent="0.2">
      <c r="A163" s="12" t="s">
        <v>321</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
      <c r="A164" s="12" t="s">
        <v>322</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
      <c r="A165" s="12" t="s">
        <v>323</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
      <c r="A166" s="12" t="s">
        <v>324</v>
      </c>
      <c r="B166" s="8">
        <v>209000</v>
      </c>
      <c r="C166" s="8">
        <v>117000</v>
      </c>
      <c r="D166" s="8">
        <v>41000</v>
      </c>
      <c r="E166" s="8" t="s">
        <v>571</v>
      </c>
      <c r="F166" s="8">
        <v>19000</v>
      </c>
      <c r="G166" s="8">
        <v>49000</v>
      </c>
      <c r="H166" s="8">
        <v>92000</v>
      </c>
      <c r="I166" s="9">
        <v>31.4</v>
      </c>
      <c r="J166" s="9">
        <v>20.7</v>
      </c>
      <c r="K166" s="9">
        <v>36.1</v>
      </c>
      <c r="L166" s="9" t="s">
        <v>571</v>
      </c>
      <c r="M166" s="9">
        <v>9.8000000000000007</v>
      </c>
      <c r="N166" s="9">
        <v>34</v>
      </c>
      <c r="O166" s="9">
        <v>90.9</v>
      </c>
      <c r="P166" s="8"/>
    </row>
    <row r="167" spans="1:16" x14ac:dyDescent="0.2">
      <c r="A167" s="12" t="s">
        <v>325</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
      <c r="A168" s="12" t="s">
        <v>326</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
      <c r="A169" s="12" t="s">
        <v>327</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
      <c r="A170" s="12" t="s">
        <v>328</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
      <c r="A171" s="12" t="s">
        <v>329</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
      <c r="A172" s="12" t="s">
        <v>330</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
      <c r="A173" s="12" t="s">
        <v>331</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
      <c r="A174" s="12" t="s">
        <v>332</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
      <c r="A175" s="12" t="s">
        <v>333</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
      <c r="A176" s="12" t="s">
        <v>334</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
      <c r="A177" s="12" t="s">
        <v>335</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
      <c r="A178" s="12" t="s">
        <v>336</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
      <c r="A179" s="12" t="s">
        <v>337</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
      <c r="A180" s="12" t="s">
        <v>338</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
      <c r="A181" s="12" t="s">
        <v>339</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
      <c r="A182" s="12" t="s">
        <v>340</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
      <c r="A183" s="12" t="s">
        <v>341</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
      <c r="A184" s="12" t="s">
        <v>342</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
      <c r="A185" s="12" t="s">
        <v>343</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
      <c r="A186" s="12" t="s">
        <v>344</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
      <c r="A187" s="12" t="s">
        <v>345</v>
      </c>
      <c r="B187" s="8">
        <v>225000</v>
      </c>
      <c r="C187" s="8">
        <v>131000</v>
      </c>
      <c r="D187" s="8">
        <v>53000</v>
      </c>
      <c r="E187" s="8" t="s">
        <v>571</v>
      </c>
      <c r="F187" s="8">
        <v>22000</v>
      </c>
      <c r="G187" s="8">
        <v>49000</v>
      </c>
      <c r="H187" s="8">
        <v>94000</v>
      </c>
      <c r="I187" s="9">
        <v>33.200000000000003</v>
      </c>
      <c r="J187" s="9">
        <v>23</v>
      </c>
      <c r="K187" s="9">
        <v>46.3</v>
      </c>
      <c r="L187" s="9" t="s">
        <v>571</v>
      </c>
      <c r="M187" s="9">
        <v>11.6</v>
      </c>
      <c r="N187" s="9">
        <v>33</v>
      </c>
      <c r="O187" s="9">
        <v>87.7</v>
      </c>
      <c r="P187" s="8"/>
    </row>
    <row r="188" spans="1:16" x14ac:dyDescent="0.2">
      <c r="A188" s="12" t="s">
        <v>346</v>
      </c>
      <c r="B188" s="8">
        <v>220000</v>
      </c>
      <c r="C188" s="8">
        <v>125000</v>
      </c>
      <c r="D188" s="8">
        <v>48000</v>
      </c>
      <c r="E188" s="8" t="s">
        <v>571</v>
      </c>
      <c r="F188" s="8">
        <v>21000</v>
      </c>
      <c r="G188" s="8">
        <v>49000</v>
      </c>
      <c r="H188" s="8">
        <v>94000</v>
      </c>
      <c r="I188" s="9">
        <v>32.4</v>
      </c>
      <c r="J188" s="9">
        <v>22</v>
      </c>
      <c r="K188" s="9">
        <v>42.2</v>
      </c>
      <c r="L188" s="9" t="s">
        <v>571</v>
      </c>
      <c r="M188" s="9">
        <v>11</v>
      </c>
      <c r="N188" s="9">
        <v>33.1</v>
      </c>
      <c r="O188" s="9">
        <v>87.7</v>
      </c>
      <c r="P188" s="8"/>
    </row>
    <row r="189" spans="1:16" x14ac:dyDescent="0.2">
      <c r="A189" s="12" t="s">
        <v>347</v>
      </c>
      <c r="B189" s="8">
        <v>217000</v>
      </c>
      <c r="C189" s="8">
        <v>121000</v>
      </c>
      <c r="D189" s="8">
        <v>46000</v>
      </c>
      <c r="E189" s="8" t="s">
        <v>571</v>
      </c>
      <c r="F189" s="8">
        <v>19000</v>
      </c>
      <c r="G189" s="8">
        <v>49000</v>
      </c>
      <c r="H189" s="8">
        <v>96000</v>
      </c>
      <c r="I189" s="9">
        <v>32</v>
      </c>
      <c r="J189" s="9">
        <v>21.2</v>
      </c>
      <c r="K189" s="9">
        <v>40.200000000000003</v>
      </c>
      <c r="L189" s="9" t="s">
        <v>571</v>
      </c>
      <c r="M189" s="9">
        <v>10.199999999999999</v>
      </c>
      <c r="N189" s="9">
        <v>32.9</v>
      </c>
      <c r="O189" s="9">
        <v>89.1</v>
      </c>
      <c r="P189" s="8"/>
    </row>
    <row r="190" spans="1:16" x14ac:dyDescent="0.2">
      <c r="A190" s="12" t="s">
        <v>348</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
      <c r="A191" s="12" t="s">
        <v>349</v>
      </c>
      <c r="B191" s="8">
        <v>221000</v>
      </c>
      <c r="C191" s="8">
        <v>124000</v>
      </c>
      <c r="D191" s="8">
        <v>48000</v>
      </c>
      <c r="E191" s="8" t="s">
        <v>571</v>
      </c>
      <c r="F191" s="8">
        <v>20000</v>
      </c>
      <c r="G191" s="8">
        <v>48000</v>
      </c>
      <c r="H191" s="8">
        <v>97000</v>
      </c>
      <c r="I191" s="9">
        <v>32.5</v>
      </c>
      <c r="J191" s="9">
        <v>21.8</v>
      </c>
      <c r="K191" s="9">
        <v>42.5</v>
      </c>
      <c r="L191" s="9" t="s">
        <v>571</v>
      </c>
      <c r="M191" s="9">
        <v>10.8</v>
      </c>
      <c r="N191" s="9">
        <v>32.200000000000003</v>
      </c>
      <c r="O191" s="9">
        <v>89.1</v>
      </c>
      <c r="P191" s="8"/>
    </row>
    <row r="192" spans="1:16" x14ac:dyDescent="0.2">
      <c r="A192" s="12" t="s">
        <v>350</v>
      </c>
      <c r="B192" s="8">
        <v>218000</v>
      </c>
      <c r="C192" s="8">
        <v>123000</v>
      </c>
      <c r="D192" s="8">
        <v>47000</v>
      </c>
      <c r="E192" s="8" t="s">
        <v>571</v>
      </c>
      <c r="F192" s="8">
        <v>22000</v>
      </c>
      <c r="G192" s="8">
        <v>47000</v>
      </c>
      <c r="H192" s="8">
        <v>95000</v>
      </c>
      <c r="I192" s="9">
        <v>32</v>
      </c>
      <c r="J192" s="9">
        <v>21.5</v>
      </c>
      <c r="K192" s="9">
        <v>41.7</v>
      </c>
      <c r="L192" s="9" t="s">
        <v>571</v>
      </c>
      <c r="M192" s="9">
        <v>11.6</v>
      </c>
      <c r="N192" s="9">
        <v>31.5</v>
      </c>
      <c r="O192" s="9">
        <v>87.2</v>
      </c>
      <c r="P192" s="8"/>
    </row>
    <row r="193" spans="1:16" x14ac:dyDescent="0.2">
      <c r="A193" s="12" t="s">
        <v>351</v>
      </c>
      <c r="B193" s="8">
        <v>219000</v>
      </c>
      <c r="C193" s="8">
        <v>121000</v>
      </c>
      <c r="D193" s="8">
        <v>45000</v>
      </c>
      <c r="E193" s="8" t="s">
        <v>571</v>
      </c>
      <c r="F193" s="8">
        <v>21000</v>
      </c>
      <c r="G193" s="8">
        <v>50000</v>
      </c>
      <c r="H193" s="8">
        <v>98000</v>
      </c>
      <c r="I193" s="9">
        <v>32.200000000000003</v>
      </c>
      <c r="J193" s="9">
        <v>21.2</v>
      </c>
      <c r="K193" s="9">
        <v>39.5</v>
      </c>
      <c r="L193" s="9" t="s">
        <v>571</v>
      </c>
      <c r="M193" s="9">
        <v>11.2</v>
      </c>
      <c r="N193" s="9">
        <v>33.4</v>
      </c>
      <c r="O193" s="9">
        <v>89.8</v>
      </c>
      <c r="P193" s="8"/>
    </row>
    <row r="194" spans="1:16" x14ac:dyDescent="0.2">
      <c r="A194" s="12" t="s">
        <v>352</v>
      </c>
      <c r="B194" s="8">
        <v>221000</v>
      </c>
      <c r="C194" s="8">
        <v>123000</v>
      </c>
      <c r="D194" s="8">
        <v>47000</v>
      </c>
      <c r="E194" s="8" t="s">
        <v>571</v>
      </c>
      <c r="F194" s="8">
        <v>20000</v>
      </c>
      <c r="G194" s="8">
        <v>49000</v>
      </c>
      <c r="H194" s="8">
        <v>98000</v>
      </c>
      <c r="I194" s="9">
        <v>32.5</v>
      </c>
      <c r="J194" s="9">
        <v>21.5</v>
      </c>
      <c r="K194" s="9">
        <v>41.9</v>
      </c>
      <c r="L194" s="9" t="s">
        <v>571</v>
      </c>
      <c r="M194" s="9">
        <v>10.8</v>
      </c>
      <c r="N194" s="9">
        <v>32.6</v>
      </c>
      <c r="O194" s="9">
        <v>89.9</v>
      </c>
      <c r="P194" s="8"/>
    </row>
    <row r="195" spans="1:16" x14ac:dyDescent="0.2">
      <c r="A195" s="12" t="s">
        <v>353</v>
      </c>
      <c r="B195" s="8">
        <v>222000</v>
      </c>
      <c r="C195" s="8">
        <v>124000</v>
      </c>
      <c r="D195" s="8">
        <v>48000</v>
      </c>
      <c r="E195" s="8" t="s">
        <v>571</v>
      </c>
      <c r="F195" s="8">
        <v>20000</v>
      </c>
      <c r="G195" s="8">
        <v>48000</v>
      </c>
      <c r="H195" s="8">
        <v>99000</v>
      </c>
      <c r="I195" s="9">
        <v>32.6</v>
      </c>
      <c r="J195" s="9">
        <v>21.6</v>
      </c>
      <c r="K195" s="9">
        <v>42</v>
      </c>
      <c r="L195" s="9" t="s">
        <v>571</v>
      </c>
      <c r="M195" s="9">
        <v>10.5</v>
      </c>
      <c r="N195" s="9">
        <v>32</v>
      </c>
      <c r="O195" s="9">
        <v>89.9</v>
      </c>
      <c r="P195" s="8"/>
    </row>
    <row r="196" spans="1:16" x14ac:dyDescent="0.2">
      <c r="A196" s="12" t="s">
        <v>354</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
      <c r="A197" s="12" t="s">
        <v>355</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
      <c r="A198" s="12" t="s">
        <v>356</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
      <c r="A199" s="12" t="s">
        <v>357</v>
      </c>
      <c r="B199" s="8">
        <v>226000</v>
      </c>
      <c r="C199" s="8">
        <v>124000</v>
      </c>
      <c r="D199" s="8">
        <v>47000</v>
      </c>
      <c r="E199" s="8" t="s">
        <v>571</v>
      </c>
      <c r="F199" s="8">
        <v>24000</v>
      </c>
      <c r="G199" s="8">
        <v>44000</v>
      </c>
      <c r="H199" s="8">
        <v>102000</v>
      </c>
      <c r="I199" s="9">
        <v>33</v>
      </c>
      <c r="J199" s="9">
        <v>21.6</v>
      </c>
      <c r="K199" s="9">
        <v>41.9</v>
      </c>
      <c r="L199" s="9" t="s">
        <v>571</v>
      </c>
      <c r="M199" s="9">
        <v>12.7</v>
      </c>
      <c r="N199" s="9">
        <v>29.3</v>
      </c>
      <c r="O199" s="9">
        <v>92.1</v>
      </c>
      <c r="P199" s="8"/>
    </row>
    <row r="200" spans="1:16" x14ac:dyDescent="0.2">
      <c r="A200" s="12" t="s">
        <v>358</v>
      </c>
      <c r="B200" s="8">
        <v>221000</v>
      </c>
      <c r="C200" s="8">
        <v>117000</v>
      </c>
      <c r="D200" s="8">
        <v>45000</v>
      </c>
      <c r="E200" s="8" t="s">
        <v>571</v>
      </c>
      <c r="F200" s="8">
        <v>23000</v>
      </c>
      <c r="G200" s="8">
        <v>42000</v>
      </c>
      <c r="H200" s="8">
        <v>103000</v>
      </c>
      <c r="I200" s="9">
        <v>32.299999999999997</v>
      </c>
      <c r="J200" s="9">
        <v>20.5</v>
      </c>
      <c r="K200" s="9">
        <v>40.200000000000003</v>
      </c>
      <c r="L200" s="9" t="s">
        <v>571</v>
      </c>
      <c r="M200" s="9">
        <v>12.4</v>
      </c>
      <c r="N200" s="9">
        <v>27.6</v>
      </c>
      <c r="O200" s="9">
        <v>93</v>
      </c>
      <c r="P200" s="8"/>
    </row>
    <row r="201" spans="1:16" x14ac:dyDescent="0.2">
      <c r="A201" s="12" t="s">
        <v>359</v>
      </c>
      <c r="B201" s="8">
        <v>227000</v>
      </c>
      <c r="C201" s="8">
        <v>123000</v>
      </c>
      <c r="D201" s="8">
        <v>46000</v>
      </c>
      <c r="E201" s="8" t="s">
        <v>571</v>
      </c>
      <c r="F201" s="8">
        <v>24000</v>
      </c>
      <c r="G201" s="8">
        <v>46000</v>
      </c>
      <c r="H201" s="8">
        <v>104000</v>
      </c>
      <c r="I201" s="9">
        <v>33.200000000000003</v>
      </c>
      <c r="J201" s="9">
        <v>21.5</v>
      </c>
      <c r="K201" s="9">
        <v>41</v>
      </c>
      <c r="L201" s="9" t="s">
        <v>571</v>
      </c>
      <c r="M201" s="9">
        <v>13</v>
      </c>
      <c r="N201" s="9">
        <v>30</v>
      </c>
      <c r="O201" s="9">
        <v>93.7</v>
      </c>
      <c r="P201" s="8"/>
    </row>
    <row r="202" spans="1:16" x14ac:dyDescent="0.2">
      <c r="A202" s="12" t="s">
        <v>360</v>
      </c>
      <c r="B202" s="8">
        <v>221000</v>
      </c>
      <c r="C202" s="8">
        <v>117000</v>
      </c>
      <c r="D202" s="8">
        <v>44000</v>
      </c>
      <c r="E202" s="8" t="s">
        <v>571</v>
      </c>
      <c r="F202" s="8">
        <v>22000</v>
      </c>
      <c r="G202" s="8">
        <v>44000</v>
      </c>
      <c r="H202" s="8">
        <v>103000</v>
      </c>
      <c r="I202" s="9">
        <v>32.299999999999997</v>
      </c>
      <c r="J202" s="9">
        <v>20.5</v>
      </c>
      <c r="K202" s="9">
        <v>38.9</v>
      </c>
      <c r="L202" s="9" t="s">
        <v>571</v>
      </c>
      <c r="M202" s="9">
        <v>11.8</v>
      </c>
      <c r="N202" s="9">
        <v>28.9</v>
      </c>
      <c r="O202" s="9">
        <v>92.5</v>
      </c>
      <c r="P202" s="8"/>
    </row>
    <row r="203" spans="1:16" x14ac:dyDescent="0.2">
      <c r="A203" s="12" t="s">
        <v>361</v>
      </c>
      <c r="B203" s="8">
        <v>221000</v>
      </c>
      <c r="C203" s="8">
        <v>119000</v>
      </c>
      <c r="D203" s="8">
        <v>45000</v>
      </c>
      <c r="E203" s="8" t="s">
        <v>571</v>
      </c>
      <c r="F203" s="8">
        <v>23000</v>
      </c>
      <c r="G203" s="8">
        <v>45000</v>
      </c>
      <c r="H203" s="8">
        <v>102000</v>
      </c>
      <c r="I203" s="9">
        <v>32.299999999999997</v>
      </c>
      <c r="J203" s="9">
        <v>20.8</v>
      </c>
      <c r="K203" s="9">
        <v>40</v>
      </c>
      <c r="L203" s="9" t="s">
        <v>571</v>
      </c>
      <c r="M203" s="9">
        <v>12.1</v>
      </c>
      <c r="N203" s="9">
        <v>29.1</v>
      </c>
      <c r="O203" s="9">
        <v>91.2</v>
      </c>
      <c r="P203" s="8"/>
    </row>
    <row r="204" spans="1:16" x14ac:dyDescent="0.2">
      <c r="A204" s="12" t="s">
        <v>362</v>
      </c>
      <c r="B204" s="8">
        <v>223000</v>
      </c>
      <c r="C204" s="8">
        <v>125000</v>
      </c>
      <c r="D204" s="8">
        <v>47000</v>
      </c>
      <c r="E204" s="8" t="s">
        <v>571</v>
      </c>
      <c r="F204" s="8">
        <v>24000</v>
      </c>
      <c r="G204" s="8">
        <v>46000</v>
      </c>
      <c r="H204" s="8">
        <v>99000</v>
      </c>
      <c r="I204" s="9">
        <v>32.6</v>
      </c>
      <c r="J204" s="9">
        <v>21.8</v>
      </c>
      <c r="K204" s="9">
        <v>41.8</v>
      </c>
      <c r="L204" s="9" t="s">
        <v>571</v>
      </c>
      <c r="M204" s="9">
        <v>13</v>
      </c>
      <c r="N204" s="9">
        <v>29.8</v>
      </c>
      <c r="O204" s="9">
        <v>87.9</v>
      </c>
      <c r="P204" s="8"/>
    </row>
    <row r="205" spans="1:16" x14ac:dyDescent="0.2">
      <c r="A205" s="12" t="s">
        <v>363</v>
      </c>
      <c r="B205" s="8">
        <v>223000</v>
      </c>
      <c r="C205" s="8">
        <v>124000</v>
      </c>
      <c r="D205" s="8">
        <v>47000</v>
      </c>
      <c r="E205" s="8" t="s">
        <v>571</v>
      </c>
      <c r="F205" s="8">
        <v>24000</v>
      </c>
      <c r="G205" s="8">
        <v>47000</v>
      </c>
      <c r="H205" s="8">
        <v>99000</v>
      </c>
      <c r="I205" s="9">
        <v>32.6</v>
      </c>
      <c r="J205" s="9">
        <v>21.7</v>
      </c>
      <c r="K205" s="9">
        <v>41.9</v>
      </c>
      <c r="L205" s="9" t="s">
        <v>571</v>
      </c>
      <c r="M205" s="9">
        <v>12.6</v>
      </c>
      <c r="N205" s="9">
        <v>30.6</v>
      </c>
      <c r="O205" s="9">
        <v>87.9</v>
      </c>
      <c r="P205" s="8"/>
    </row>
    <row r="206" spans="1:16" x14ac:dyDescent="0.2">
      <c r="A206" s="12" t="s">
        <v>364</v>
      </c>
      <c r="B206" s="8">
        <v>225000</v>
      </c>
      <c r="C206" s="8">
        <v>124000</v>
      </c>
      <c r="D206" s="8">
        <v>48000</v>
      </c>
      <c r="E206" s="8" t="s">
        <v>571</v>
      </c>
      <c r="F206" s="8">
        <v>25000</v>
      </c>
      <c r="G206" s="8">
        <v>46000</v>
      </c>
      <c r="H206" s="8">
        <v>101000</v>
      </c>
      <c r="I206" s="9">
        <v>32.799999999999997</v>
      </c>
      <c r="J206" s="9">
        <v>21.6</v>
      </c>
      <c r="K206" s="9">
        <v>42.4</v>
      </c>
      <c r="L206" s="9" t="s">
        <v>571</v>
      </c>
      <c r="M206" s="9">
        <v>13.1</v>
      </c>
      <c r="N206" s="9">
        <v>30.1</v>
      </c>
      <c r="O206" s="9">
        <v>89.9</v>
      </c>
      <c r="P206" s="8"/>
    </row>
    <row r="207" spans="1:16" x14ac:dyDescent="0.2">
      <c r="A207" s="12" t="s">
        <v>365</v>
      </c>
      <c r="B207" s="8">
        <v>222000</v>
      </c>
      <c r="C207" s="8">
        <v>120000</v>
      </c>
      <c r="D207" s="8">
        <v>47000</v>
      </c>
      <c r="E207" s="8" t="s">
        <v>571</v>
      </c>
      <c r="F207" s="8">
        <v>22000</v>
      </c>
      <c r="G207" s="8">
        <v>44000</v>
      </c>
      <c r="H207" s="8">
        <v>102000</v>
      </c>
      <c r="I207" s="9">
        <v>32.299999999999997</v>
      </c>
      <c r="J207" s="9">
        <v>20.9</v>
      </c>
      <c r="K207" s="9">
        <v>42.3</v>
      </c>
      <c r="L207" s="9" t="s">
        <v>571</v>
      </c>
      <c r="M207" s="9">
        <v>11.8</v>
      </c>
      <c r="N207" s="9">
        <v>28.8</v>
      </c>
      <c r="O207" s="9">
        <v>90.2</v>
      </c>
      <c r="P207" s="8"/>
    </row>
    <row r="208" spans="1:16" x14ac:dyDescent="0.2">
      <c r="A208" s="12" t="s">
        <v>366</v>
      </c>
      <c r="B208" s="8">
        <v>225000</v>
      </c>
      <c r="C208" s="8">
        <v>122000</v>
      </c>
      <c r="D208" s="8">
        <v>50000</v>
      </c>
      <c r="E208" s="8" t="s">
        <v>571</v>
      </c>
      <c r="F208" s="8">
        <v>22000</v>
      </c>
      <c r="G208" s="8">
        <v>43000</v>
      </c>
      <c r="H208" s="8">
        <v>102000</v>
      </c>
      <c r="I208" s="9">
        <v>32.700000000000003</v>
      </c>
      <c r="J208" s="9">
        <v>21.3</v>
      </c>
      <c r="K208" s="9">
        <v>44.2</v>
      </c>
      <c r="L208" s="9" t="s">
        <v>571</v>
      </c>
      <c r="M208" s="9">
        <v>11.8</v>
      </c>
      <c r="N208" s="9">
        <v>28.1</v>
      </c>
      <c r="O208" s="9">
        <v>90.2</v>
      </c>
      <c r="P208" s="8"/>
    </row>
    <row r="209" spans="1:16" x14ac:dyDescent="0.2">
      <c r="A209" s="12" t="s">
        <v>367</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
      <c r="A210" s="12" t="s">
        <v>368</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
      <c r="A211" s="12" t="s">
        <v>369</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
      <c r="A212" s="12" t="s">
        <v>370</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
      <c r="A213" s="12" t="s">
        <v>371</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
      <c r="A214" s="12" t="s">
        <v>372</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
      <c r="A215" s="12" t="s">
        <v>373</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
      <c r="A216" s="12" t="s">
        <v>374</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
      <c r="A217" s="12" t="s">
        <v>375</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
      <c r="A218" s="12" t="s">
        <v>376</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
      <c r="A219" s="12" t="s">
        <v>377</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
      <c r="A220" s="12" t="s">
        <v>378</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
      <c r="A221" s="12" t="s">
        <v>379</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
      <c r="A222" s="12" t="s">
        <v>380</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
      <c r="A223" s="12" t="s">
        <v>381</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
      <c r="A224" s="12" t="s">
        <v>382</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
      <c r="A225" s="12" t="s">
        <v>383</v>
      </c>
      <c r="B225" s="8">
        <v>233000</v>
      </c>
      <c r="C225" s="8">
        <v>126000</v>
      </c>
      <c r="D225" s="8">
        <v>52000</v>
      </c>
      <c r="E225" s="8" t="s">
        <v>571</v>
      </c>
      <c r="F225" s="8">
        <v>22000</v>
      </c>
      <c r="G225" s="8">
        <v>44000</v>
      </c>
      <c r="H225" s="8">
        <v>108000</v>
      </c>
      <c r="I225" s="9">
        <v>33.799999999999997</v>
      </c>
      <c r="J225" s="9">
        <v>21.9</v>
      </c>
      <c r="K225" s="9">
        <v>47.2</v>
      </c>
      <c r="L225" s="9" t="s">
        <v>571</v>
      </c>
      <c r="M225" s="9">
        <v>11.9</v>
      </c>
      <c r="N225" s="9">
        <v>27.8</v>
      </c>
      <c r="O225" s="9">
        <v>90.8</v>
      </c>
      <c r="P225" s="8"/>
    </row>
    <row r="226" spans="1:16" x14ac:dyDescent="0.2">
      <c r="A226" s="12" t="s">
        <v>384</v>
      </c>
      <c r="B226" s="8">
        <v>229000</v>
      </c>
      <c r="C226" s="8">
        <v>125000</v>
      </c>
      <c r="D226" s="8">
        <v>49000</v>
      </c>
      <c r="E226" s="8" t="s">
        <v>571</v>
      </c>
      <c r="F226" s="8">
        <v>24000</v>
      </c>
      <c r="G226" s="8">
        <v>45000</v>
      </c>
      <c r="H226" s="8">
        <v>104000</v>
      </c>
      <c r="I226" s="9">
        <v>33.1</v>
      </c>
      <c r="J226" s="9">
        <v>21.8</v>
      </c>
      <c r="K226" s="9">
        <v>45</v>
      </c>
      <c r="L226" s="9" t="s">
        <v>571</v>
      </c>
      <c r="M226" s="9">
        <v>13</v>
      </c>
      <c r="N226" s="9">
        <v>28.1</v>
      </c>
      <c r="O226" s="9">
        <v>87.6</v>
      </c>
      <c r="P226" s="8"/>
    </row>
    <row r="227" spans="1:16" x14ac:dyDescent="0.2">
      <c r="A227" s="12" t="s">
        <v>385</v>
      </c>
      <c r="B227" s="8">
        <v>227000</v>
      </c>
      <c r="C227" s="8">
        <v>123000</v>
      </c>
      <c r="D227" s="8">
        <v>49000</v>
      </c>
      <c r="E227" s="8" t="s">
        <v>571</v>
      </c>
      <c r="F227" s="8">
        <v>23000</v>
      </c>
      <c r="G227" s="8">
        <v>44000</v>
      </c>
      <c r="H227" s="8">
        <v>104000</v>
      </c>
      <c r="I227" s="9">
        <v>32.9</v>
      </c>
      <c r="J227" s="9">
        <v>21.5</v>
      </c>
      <c r="K227" s="9">
        <v>44.8</v>
      </c>
      <c r="L227" s="9" t="s">
        <v>571</v>
      </c>
      <c r="M227" s="9">
        <v>12.3</v>
      </c>
      <c r="N227" s="9">
        <v>27.9</v>
      </c>
      <c r="O227" s="9">
        <v>87.4</v>
      </c>
      <c r="P227" s="8"/>
    </row>
    <row r="228" spans="1:16" x14ac:dyDescent="0.2">
      <c r="A228" s="12" t="s">
        <v>386</v>
      </c>
      <c r="B228" s="8">
        <v>224000</v>
      </c>
      <c r="C228" s="8">
        <v>118000</v>
      </c>
      <c r="D228" s="8">
        <v>47000</v>
      </c>
      <c r="E228" s="8" t="s">
        <v>571</v>
      </c>
      <c r="F228" s="8">
        <v>23000</v>
      </c>
      <c r="G228" s="8">
        <v>43000</v>
      </c>
      <c r="H228" s="8">
        <v>105000</v>
      </c>
      <c r="I228" s="9">
        <v>32.4</v>
      </c>
      <c r="J228" s="9">
        <v>20.7</v>
      </c>
      <c r="K228" s="9">
        <v>42.8</v>
      </c>
      <c r="L228" s="9" t="s">
        <v>571</v>
      </c>
      <c r="M228" s="9">
        <v>12.6</v>
      </c>
      <c r="N228" s="9">
        <v>26.9</v>
      </c>
      <c r="O228" s="9">
        <v>88.1</v>
      </c>
      <c r="P228" s="8"/>
    </row>
    <row r="229" spans="1:16" x14ac:dyDescent="0.2">
      <c r="A229" s="12" t="s">
        <v>387</v>
      </c>
      <c r="B229" s="8">
        <v>229000</v>
      </c>
      <c r="C229" s="8">
        <v>121000</v>
      </c>
      <c r="D229" s="8">
        <v>47000</v>
      </c>
      <c r="E229" s="8" t="s">
        <v>571</v>
      </c>
      <c r="F229" s="8">
        <v>23000</v>
      </c>
      <c r="G229" s="8">
        <v>46000</v>
      </c>
      <c r="H229" s="8">
        <v>108000</v>
      </c>
      <c r="I229" s="9">
        <v>33.200000000000003</v>
      </c>
      <c r="J229" s="9">
        <v>21.2</v>
      </c>
      <c r="K229" s="9">
        <v>43.1</v>
      </c>
      <c r="L229" s="9" t="s">
        <v>571</v>
      </c>
      <c r="M229" s="9">
        <v>12.6</v>
      </c>
      <c r="N229" s="9">
        <v>28.7</v>
      </c>
      <c r="O229" s="9">
        <v>90.5</v>
      </c>
      <c r="P229" s="8"/>
    </row>
    <row r="230" spans="1:16" x14ac:dyDescent="0.2">
      <c r="A230" s="12" t="s">
        <v>388</v>
      </c>
      <c r="B230" s="8">
        <v>226000</v>
      </c>
      <c r="C230" s="8">
        <v>119000</v>
      </c>
      <c r="D230" s="8">
        <v>47000</v>
      </c>
      <c r="E230" s="8" t="s">
        <v>571</v>
      </c>
      <c r="F230" s="8">
        <v>22000</v>
      </c>
      <c r="G230" s="8">
        <v>44000</v>
      </c>
      <c r="H230" s="8">
        <v>107000</v>
      </c>
      <c r="I230" s="9">
        <v>32.6</v>
      </c>
      <c r="J230" s="9">
        <v>20.9</v>
      </c>
      <c r="K230" s="9">
        <v>43.3</v>
      </c>
      <c r="L230" s="9" t="s">
        <v>571</v>
      </c>
      <c r="M230" s="9">
        <v>12.1</v>
      </c>
      <c r="N230" s="9">
        <v>27.8</v>
      </c>
      <c r="O230" s="9">
        <v>88.7</v>
      </c>
      <c r="P230" s="8"/>
    </row>
    <row r="231" spans="1:16" x14ac:dyDescent="0.2">
      <c r="A231" s="12" t="s">
        <v>389</v>
      </c>
      <c r="B231" s="8">
        <v>227000</v>
      </c>
      <c r="C231" s="8">
        <v>121000</v>
      </c>
      <c r="D231" s="8">
        <v>49000</v>
      </c>
      <c r="E231" s="8" t="s">
        <v>571</v>
      </c>
      <c r="F231" s="8">
        <v>21000</v>
      </c>
      <c r="G231" s="8">
        <v>44000</v>
      </c>
      <c r="H231" s="8">
        <v>107000</v>
      </c>
      <c r="I231" s="9">
        <v>32.799999999999997</v>
      </c>
      <c r="J231" s="9">
        <v>21.1</v>
      </c>
      <c r="K231" s="9">
        <v>45.1</v>
      </c>
      <c r="L231" s="9" t="s">
        <v>571</v>
      </c>
      <c r="M231" s="9">
        <v>11.2</v>
      </c>
      <c r="N231" s="9">
        <v>27.4</v>
      </c>
      <c r="O231" s="9">
        <v>88.7</v>
      </c>
      <c r="P231" s="8"/>
    </row>
    <row r="232" spans="1:16" x14ac:dyDescent="0.2">
      <c r="A232" s="12" t="s">
        <v>390</v>
      </c>
      <c r="B232" s="8">
        <v>233000</v>
      </c>
      <c r="C232" s="8">
        <v>122000</v>
      </c>
      <c r="D232" s="8">
        <v>48000</v>
      </c>
      <c r="E232" s="8" t="s">
        <v>571</v>
      </c>
      <c r="F232" s="8">
        <v>21000</v>
      </c>
      <c r="G232" s="8">
        <v>45000</v>
      </c>
      <c r="H232" s="8">
        <v>111000</v>
      </c>
      <c r="I232" s="9">
        <v>33.6</v>
      </c>
      <c r="J232" s="9">
        <v>21.2</v>
      </c>
      <c r="K232" s="9">
        <v>43.6</v>
      </c>
      <c r="L232" s="9" t="s">
        <v>571</v>
      </c>
      <c r="M232" s="9">
        <v>11.3</v>
      </c>
      <c r="N232" s="9">
        <v>28.4</v>
      </c>
      <c r="O232" s="9">
        <v>92.2</v>
      </c>
      <c r="P232" s="8"/>
    </row>
    <row r="233" spans="1:16" x14ac:dyDescent="0.2">
      <c r="A233" s="12" t="s">
        <v>391</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
      <c r="A234" s="12" t="s">
        <v>392</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
      <c r="A235" s="12" t="s">
        <v>393</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
      <c r="A236" s="12" t="s">
        <v>394</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
      <c r="A237" s="12" t="s">
        <v>395</v>
      </c>
      <c r="B237" s="8">
        <v>227000</v>
      </c>
      <c r="C237" s="8">
        <v>121000</v>
      </c>
      <c r="D237" s="8">
        <v>49000</v>
      </c>
      <c r="E237" s="8" t="s">
        <v>571</v>
      </c>
      <c r="F237" s="8">
        <v>20000</v>
      </c>
      <c r="G237" s="8">
        <v>45000</v>
      </c>
      <c r="H237" s="8">
        <v>106000</v>
      </c>
      <c r="I237" s="9">
        <v>32.700000000000003</v>
      </c>
      <c r="J237" s="9">
        <v>21.1</v>
      </c>
      <c r="K237" s="9">
        <v>44.6</v>
      </c>
      <c r="L237" s="9" t="s">
        <v>571</v>
      </c>
      <c r="M237" s="9">
        <v>11.1</v>
      </c>
      <c r="N237" s="9">
        <v>27.6</v>
      </c>
      <c r="O237" s="9">
        <v>87</v>
      </c>
      <c r="P237" s="8"/>
    </row>
    <row r="238" spans="1:16" x14ac:dyDescent="0.2">
      <c r="A238" s="12" t="s">
        <v>396</v>
      </c>
      <c r="B238" s="8">
        <v>224000</v>
      </c>
      <c r="C238" s="8">
        <v>117000</v>
      </c>
      <c r="D238" s="8">
        <v>48000</v>
      </c>
      <c r="E238" s="8" t="s">
        <v>571</v>
      </c>
      <c r="F238" s="8">
        <v>21000</v>
      </c>
      <c r="G238" s="8">
        <v>41000</v>
      </c>
      <c r="H238" s="8">
        <v>107000</v>
      </c>
      <c r="I238" s="9">
        <v>32.1</v>
      </c>
      <c r="J238" s="9">
        <v>20.399999999999999</v>
      </c>
      <c r="K238" s="9">
        <v>44</v>
      </c>
      <c r="L238" s="9" t="s">
        <v>571</v>
      </c>
      <c r="M238" s="9">
        <v>11.6</v>
      </c>
      <c r="N238" s="9">
        <v>25.2</v>
      </c>
      <c r="O238" s="9">
        <v>87</v>
      </c>
      <c r="P238" s="8"/>
    </row>
    <row r="239" spans="1:16" x14ac:dyDescent="0.2">
      <c r="A239" s="12" t="s">
        <v>397</v>
      </c>
      <c r="B239" s="8">
        <v>225000</v>
      </c>
      <c r="C239" s="8">
        <v>118000</v>
      </c>
      <c r="D239" s="8">
        <v>48000</v>
      </c>
      <c r="E239" s="8" t="s">
        <v>571</v>
      </c>
      <c r="F239" s="8">
        <v>21000</v>
      </c>
      <c r="G239" s="8">
        <v>43000</v>
      </c>
      <c r="H239" s="8">
        <v>107000</v>
      </c>
      <c r="I239" s="9">
        <v>32.299999999999997</v>
      </c>
      <c r="J239" s="9">
        <v>20.5</v>
      </c>
      <c r="K239" s="9">
        <v>43.6</v>
      </c>
      <c r="L239" s="9" t="s">
        <v>571</v>
      </c>
      <c r="M239" s="9">
        <v>11.3</v>
      </c>
      <c r="N239" s="9">
        <v>26.5</v>
      </c>
      <c r="O239" s="9">
        <v>87.4</v>
      </c>
      <c r="P239" s="8"/>
    </row>
    <row r="240" spans="1:16" x14ac:dyDescent="0.2">
      <c r="A240" s="12" t="s">
        <v>398</v>
      </c>
      <c r="B240" s="8">
        <v>233000</v>
      </c>
      <c r="C240" s="8">
        <v>120000</v>
      </c>
      <c r="D240" s="8">
        <v>50000</v>
      </c>
      <c r="E240" s="8" t="s">
        <v>571</v>
      </c>
      <c r="F240" s="8">
        <v>21000</v>
      </c>
      <c r="G240" s="8">
        <v>43000</v>
      </c>
      <c r="H240" s="8">
        <v>113000</v>
      </c>
      <c r="I240" s="9">
        <v>33.4</v>
      </c>
      <c r="J240" s="9">
        <v>20.9</v>
      </c>
      <c r="K240" s="9">
        <v>45.4</v>
      </c>
      <c r="L240" s="9" t="s">
        <v>571</v>
      </c>
      <c r="M240" s="9">
        <v>11.6</v>
      </c>
      <c r="N240" s="9">
        <v>26.3</v>
      </c>
      <c r="O240" s="9">
        <v>91.6</v>
      </c>
      <c r="P240" s="8"/>
    </row>
    <row r="241" spans="1:16" x14ac:dyDescent="0.2">
      <c r="A241" s="12" t="s">
        <v>399</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
      <c r="A242" s="12" t="s">
        <v>400</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
      <c r="A243" s="12" t="s">
        <v>401</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
      <c r="A244" s="12" t="s">
        <v>402</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
      <c r="A245" s="12" t="s">
        <v>403</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
      <c r="A246" s="12" t="s">
        <v>404</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
      <c r="A247" s="12" t="s">
        <v>405</v>
      </c>
      <c r="B247" s="8">
        <v>223000</v>
      </c>
      <c r="C247" s="8">
        <v>118000</v>
      </c>
      <c r="D247" s="8">
        <v>48000</v>
      </c>
      <c r="E247" s="8" t="s">
        <v>571</v>
      </c>
      <c r="F247" s="8">
        <v>20000</v>
      </c>
      <c r="G247" s="8">
        <v>43000</v>
      </c>
      <c r="H247" s="8">
        <v>105000</v>
      </c>
      <c r="I247" s="9">
        <v>31.9</v>
      </c>
      <c r="J247" s="9">
        <v>20.6</v>
      </c>
      <c r="K247" s="9">
        <v>44.2</v>
      </c>
      <c r="L247" s="9" t="s">
        <v>571</v>
      </c>
      <c r="M247" s="9">
        <v>10.9</v>
      </c>
      <c r="N247" s="9">
        <v>26.1</v>
      </c>
      <c r="O247" s="9">
        <v>83.9</v>
      </c>
      <c r="P247" s="8"/>
    </row>
    <row r="248" spans="1:16" x14ac:dyDescent="0.2">
      <c r="A248" s="12" t="s">
        <v>406</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
      <c r="A249" s="12" t="s">
        <v>407</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
      <c r="A250" s="12" t="s">
        <v>408</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
      <c r="A251" s="12" t="s">
        <v>409</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
      <c r="A252" s="12" t="s">
        <v>410</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
      <c r="A253" s="12" t="s">
        <v>411</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
      <c r="A254" s="12" t="s">
        <v>412</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
      <c r="A255" s="12" t="s">
        <v>413</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
      <c r="A256" s="12" t="s">
        <v>414</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
      <c r="A257" s="12" t="s">
        <v>415</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
      <c r="A258" s="12" t="s">
        <v>416</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
      <c r="A259" s="12" t="s">
        <v>417</v>
      </c>
      <c r="B259" s="8">
        <v>216000</v>
      </c>
      <c r="C259" s="8">
        <v>111000</v>
      </c>
      <c r="D259" s="8">
        <v>43000</v>
      </c>
      <c r="E259" s="8" t="s">
        <v>571</v>
      </c>
      <c r="F259" s="8">
        <v>19000</v>
      </c>
      <c r="G259" s="8">
        <v>41000</v>
      </c>
      <c r="H259" s="8">
        <v>105000</v>
      </c>
      <c r="I259" s="9">
        <v>30.7</v>
      </c>
      <c r="J259" s="9">
        <v>19.3</v>
      </c>
      <c r="K259" s="9">
        <v>39.700000000000003</v>
      </c>
      <c r="L259" s="9" t="s">
        <v>571</v>
      </c>
      <c r="M259" s="9">
        <v>10.8</v>
      </c>
      <c r="N259" s="9">
        <v>24.7</v>
      </c>
      <c r="O259" s="9">
        <v>82</v>
      </c>
      <c r="P259" s="8"/>
    </row>
    <row r="260" spans="1:16" x14ac:dyDescent="0.2">
      <c r="A260" s="12" t="s">
        <v>418</v>
      </c>
      <c r="B260" s="8">
        <v>218000</v>
      </c>
      <c r="C260" s="8">
        <v>111000</v>
      </c>
      <c r="D260" s="8">
        <v>42000</v>
      </c>
      <c r="E260" s="8" t="s">
        <v>571</v>
      </c>
      <c r="F260" s="8">
        <v>20000</v>
      </c>
      <c r="G260" s="8">
        <v>42000</v>
      </c>
      <c r="H260" s="8">
        <v>106000</v>
      </c>
      <c r="I260" s="9">
        <v>30.9</v>
      </c>
      <c r="J260" s="9">
        <v>19.3</v>
      </c>
      <c r="K260" s="9">
        <v>38.799999999999997</v>
      </c>
      <c r="L260" s="9" t="s">
        <v>571</v>
      </c>
      <c r="M260" s="9">
        <v>11.4</v>
      </c>
      <c r="N260" s="9">
        <v>25</v>
      </c>
      <c r="O260" s="9">
        <v>82.8</v>
      </c>
      <c r="P260" s="8"/>
    </row>
    <row r="261" spans="1:16" x14ac:dyDescent="0.2">
      <c r="A261" s="12" t="s">
        <v>419</v>
      </c>
      <c r="B261" s="8">
        <v>222000</v>
      </c>
      <c r="C261" s="8">
        <v>116000</v>
      </c>
      <c r="D261" s="8">
        <v>43000</v>
      </c>
      <c r="E261" s="8" t="s">
        <v>571</v>
      </c>
      <c r="F261" s="8">
        <v>21000</v>
      </c>
      <c r="G261" s="8">
        <v>44000</v>
      </c>
      <c r="H261" s="8">
        <v>107000</v>
      </c>
      <c r="I261" s="9">
        <v>31.5</v>
      </c>
      <c r="J261" s="9">
        <v>20.100000000000001</v>
      </c>
      <c r="K261" s="9">
        <v>40</v>
      </c>
      <c r="L261" s="9" t="s">
        <v>571</v>
      </c>
      <c r="M261" s="9">
        <v>11.9</v>
      </c>
      <c r="N261" s="9">
        <v>26</v>
      </c>
      <c r="O261" s="9">
        <v>83</v>
      </c>
      <c r="P261" s="8"/>
    </row>
    <row r="262" spans="1:16" x14ac:dyDescent="0.2">
      <c r="A262" s="12" t="s">
        <v>420</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
      <c r="A263" s="12" t="s">
        <v>421</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
      <c r="A264" s="12" t="s">
        <v>422</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
      <c r="A265" s="12" t="s">
        <v>423</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
      <c r="A266" s="12" t="s">
        <v>424</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
      <c r="A267" s="12" t="s">
        <v>425</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
      <c r="A268" s="12" t="s">
        <v>426</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
      <c r="A269" s="12" t="s">
        <v>427</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
      <c r="A270" s="12" t="s">
        <v>428</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
      <c r="A271" s="12" t="s">
        <v>429</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
      <c r="A272" s="12" t="s">
        <v>430</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
      <c r="A273" s="12" t="s">
        <v>431</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
      <c r="A274" s="12" t="s">
        <v>432</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
      <c r="A275" s="12" t="s">
        <v>433</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
      <c r="A276" s="12" t="s">
        <v>434</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
      <c r="A277" s="12" t="s">
        <v>435</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
      <c r="A278" s="12" t="s">
        <v>436</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
      <c r="A279" s="12" t="s">
        <v>437</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
      <c r="A280" s="12" t="s">
        <v>438</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
      <c r="A281" s="12" t="s">
        <v>439</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
      <c r="A282" s="12" t="s">
        <v>440</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728</v>
      </c>
    </row>
    <row r="283" spans="1:16" x14ac:dyDescent="0.2">
      <c r="A283" s="12" t="s">
        <v>442</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728</v>
      </c>
    </row>
    <row r="284" spans="1:16" x14ac:dyDescent="0.2">
      <c r="A284" s="12" t="s">
        <v>443</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728</v>
      </c>
    </row>
    <row r="285" spans="1:16" x14ac:dyDescent="0.2">
      <c r="A285" s="12" t="s">
        <v>444</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728</v>
      </c>
    </row>
    <row r="286" spans="1:16" x14ac:dyDescent="0.2">
      <c r="A286" s="12" t="s">
        <v>445</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728</v>
      </c>
    </row>
    <row r="287" spans="1:16" x14ac:dyDescent="0.2">
      <c r="A287" s="12" t="s">
        <v>446</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728</v>
      </c>
    </row>
    <row r="288" spans="1:16" x14ac:dyDescent="0.2">
      <c r="A288" s="12" t="s">
        <v>447</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728</v>
      </c>
    </row>
    <row r="289" spans="1:16" x14ac:dyDescent="0.2">
      <c r="A289" s="12" t="s">
        <v>448</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728</v>
      </c>
    </row>
    <row r="290" spans="1:16" x14ac:dyDescent="0.2">
      <c r="A290" s="12" t="s">
        <v>449</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728</v>
      </c>
    </row>
    <row r="291" spans="1:16" x14ac:dyDescent="0.2">
      <c r="A291" s="12" t="s">
        <v>450</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728</v>
      </c>
    </row>
    <row r="292" spans="1:16" x14ac:dyDescent="0.2">
      <c r="A292" s="12" t="s">
        <v>451</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728</v>
      </c>
    </row>
    <row r="293" spans="1:16" x14ac:dyDescent="0.2">
      <c r="A293" s="12" t="s">
        <v>452</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728</v>
      </c>
    </row>
    <row r="294" spans="1:16" x14ac:dyDescent="0.2">
      <c r="A294" s="12" t="s">
        <v>453</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728</v>
      </c>
    </row>
    <row r="295" spans="1:16" x14ac:dyDescent="0.2">
      <c r="A295" s="12" t="s">
        <v>454</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728</v>
      </c>
    </row>
    <row r="296" spans="1:16" x14ac:dyDescent="0.2">
      <c r="A296" s="12" t="s">
        <v>455</v>
      </c>
      <c r="B296" s="8">
        <v>251000</v>
      </c>
      <c r="C296" s="8">
        <v>132000</v>
      </c>
      <c r="D296" s="8">
        <v>52000</v>
      </c>
      <c r="E296" s="8">
        <v>11000</v>
      </c>
      <c r="F296" s="8">
        <v>19000</v>
      </c>
      <c r="G296" s="8">
        <v>51000</v>
      </c>
      <c r="H296" s="8">
        <v>119000</v>
      </c>
      <c r="I296" s="9">
        <v>35.072629382000699</v>
      </c>
      <c r="J296" s="9">
        <v>22.8291789376728</v>
      </c>
      <c r="K296" s="9">
        <v>49.836384285191798</v>
      </c>
      <c r="L296" s="9">
        <v>8.7324615119060294</v>
      </c>
      <c r="M296" s="9">
        <v>10.579991595970601</v>
      </c>
      <c r="N296" s="9">
        <v>28.889444722361201</v>
      </c>
      <c r="O296" s="9">
        <v>86.225179934174804</v>
      </c>
      <c r="P296" s="8"/>
    </row>
    <row r="297" spans="1:16" x14ac:dyDescent="0.2">
      <c r="A297" s="12" t="s">
        <v>456</v>
      </c>
      <c r="B297" s="8">
        <v>247000</v>
      </c>
      <c r="C297" s="8">
        <v>129000</v>
      </c>
      <c r="D297" s="8">
        <v>50000</v>
      </c>
      <c r="E297" s="8">
        <v>9000</v>
      </c>
      <c r="F297" s="8">
        <v>18000</v>
      </c>
      <c r="G297" s="8">
        <v>52000</v>
      </c>
      <c r="H297" s="8">
        <v>118000</v>
      </c>
      <c r="I297" s="9">
        <v>34.450714176996399</v>
      </c>
      <c r="J297" s="9">
        <v>22.3489858524864</v>
      </c>
      <c r="K297" s="9">
        <v>48.415910273457797</v>
      </c>
      <c r="L297" s="9">
        <v>7.37117300799106</v>
      </c>
      <c r="M297" s="9">
        <v>10.402503507068101</v>
      </c>
      <c r="N297" s="9">
        <v>29.275507133651601</v>
      </c>
      <c r="O297" s="9">
        <v>84.918165344268701</v>
      </c>
      <c r="P297" s="8"/>
    </row>
    <row r="298" spans="1:16" x14ac:dyDescent="0.2">
      <c r="A298" s="12" t="s">
        <v>457</v>
      </c>
      <c r="B298" s="8">
        <v>244000</v>
      </c>
      <c r="C298" s="8">
        <v>126000</v>
      </c>
      <c r="D298" s="8">
        <v>48000</v>
      </c>
      <c r="E298" s="8">
        <v>10000</v>
      </c>
      <c r="F298" s="8">
        <v>18000</v>
      </c>
      <c r="G298" s="8">
        <v>49000</v>
      </c>
      <c r="H298" s="8">
        <v>118000</v>
      </c>
      <c r="I298" s="9">
        <v>33.994757001831402</v>
      </c>
      <c r="J298" s="9">
        <v>21.800270092454699</v>
      </c>
      <c r="K298" s="9">
        <v>46.6375933465836</v>
      </c>
      <c r="L298" s="9">
        <v>8.2159354297831708</v>
      </c>
      <c r="M298" s="9">
        <v>10.3907395410686</v>
      </c>
      <c r="N298" s="9">
        <v>27.9618137883309</v>
      </c>
      <c r="O298" s="9">
        <v>84.737471542606798</v>
      </c>
      <c r="P298" s="8"/>
    </row>
    <row r="299" spans="1:16" x14ac:dyDescent="0.2">
      <c r="A299" s="12" t="s">
        <v>458</v>
      </c>
      <c r="B299" s="8">
        <v>244000</v>
      </c>
      <c r="C299" s="8">
        <v>124000</v>
      </c>
      <c r="D299" s="8">
        <v>47000</v>
      </c>
      <c r="E299" s="8">
        <v>12000</v>
      </c>
      <c r="F299" s="8">
        <v>17000</v>
      </c>
      <c r="G299" s="8">
        <v>48000</v>
      </c>
      <c r="H299" s="8">
        <v>120000</v>
      </c>
      <c r="I299" s="9">
        <v>33.986660899412598</v>
      </c>
      <c r="J299" s="9">
        <v>21.423636901948399</v>
      </c>
      <c r="K299" s="9">
        <v>45.304635953514897</v>
      </c>
      <c r="L299" s="9">
        <v>9.9787930099130406</v>
      </c>
      <c r="M299" s="9">
        <v>9.7498451097305203</v>
      </c>
      <c r="N299" s="9">
        <v>26.943674662949</v>
      </c>
      <c r="O299" s="9">
        <v>86.140001581288999</v>
      </c>
      <c r="P299" s="8"/>
    </row>
    <row r="300" spans="1:16" x14ac:dyDescent="0.2">
      <c r="A300" s="12" t="s">
        <v>459</v>
      </c>
      <c r="B300" s="8">
        <v>246000</v>
      </c>
      <c r="C300" s="8">
        <v>123000</v>
      </c>
      <c r="D300" s="8">
        <v>46000</v>
      </c>
      <c r="E300" s="8">
        <v>12000</v>
      </c>
      <c r="F300" s="8">
        <v>17000</v>
      </c>
      <c r="G300" s="8">
        <v>48000</v>
      </c>
      <c r="H300" s="8">
        <v>123000</v>
      </c>
      <c r="I300" s="9">
        <v>34.251942147031301</v>
      </c>
      <c r="J300" s="9">
        <v>21.305339189781101</v>
      </c>
      <c r="K300" s="9">
        <v>44.924368447522099</v>
      </c>
      <c r="L300" s="9">
        <v>9.5151186306910702</v>
      </c>
      <c r="M300" s="9">
        <v>9.4837436967385091</v>
      </c>
      <c r="N300" s="9">
        <v>27.3703456317714</v>
      </c>
      <c r="O300" s="9">
        <v>87.898244531647904</v>
      </c>
      <c r="P300" s="8"/>
    </row>
    <row r="301" spans="1:16" x14ac:dyDescent="0.2">
      <c r="A301" s="12" t="s">
        <v>460</v>
      </c>
      <c r="B301" s="8">
        <v>246000</v>
      </c>
      <c r="C301" s="8">
        <v>125000</v>
      </c>
      <c r="D301" s="8">
        <v>47000</v>
      </c>
      <c r="E301" s="8">
        <v>13000</v>
      </c>
      <c r="F301" s="8">
        <v>17000</v>
      </c>
      <c r="G301" s="8">
        <v>49000</v>
      </c>
      <c r="H301" s="8">
        <v>121000</v>
      </c>
      <c r="I301" s="9">
        <v>34.297026942246703</v>
      </c>
      <c r="J301" s="9">
        <v>21.634021894764501</v>
      </c>
      <c r="K301" s="9">
        <v>45.4237550562233</v>
      </c>
      <c r="L301" s="9">
        <v>10.354411643779301</v>
      </c>
      <c r="M301" s="9">
        <v>9.3943392792136908</v>
      </c>
      <c r="N301" s="9">
        <v>27.657853810264399</v>
      </c>
      <c r="O301" s="9">
        <v>86.653685913496602</v>
      </c>
      <c r="P301" s="8"/>
    </row>
    <row r="302" spans="1:16" x14ac:dyDescent="0.2">
      <c r="A302" s="12" t="s">
        <v>461</v>
      </c>
      <c r="B302" s="8">
        <v>245000</v>
      </c>
      <c r="C302" s="8">
        <v>124000</v>
      </c>
      <c r="D302" s="8">
        <v>46000</v>
      </c>
      <c r="E302" s="8">
        <v>12000</v>
      </c>
      <c r="F302" s="8">
        <v>17000</v>
      </c>
      <c r="G302" s="8">
        <v>50000</v>
      </c>
      <c r="H302" s="8">
        <v>120000</v>
      </c>
      <c r="I302" s="9">
        <v>34.080789978664697</v>
      </c>
      <c r="J302" s="9">
        <v>21.5456978543804</v>
      </c>
      <c r="K302" s="9">
        <v>44.474145528856901</v>
      </c>
      <c r="L302" s="9">
        <v>9.5379478237983992</v>
      </c>
      <c r="M302" s="9">
        <v>9.4252154375586592</v>
      </c>
      <c r="N302" s="9">
        <v>28.457948677386199</v>
      </c>
      <c r="O302" s="9">
        <v>85.820346273946598</v>
      </c>
      <c r="P302" s="8"/>
    </row>
    <row r="303" spans="1:16" x14ac:dyDescent="0.2">
      <c r="A303" s="12" t="s">
        <v>462</v>
      </c>
      <c r="B303" s="8">
        <v>248000</v>
      </c>
      <c r="C303" s="8">
        <v>127000</v>
      </c>
      <c r="D303" s="8">
        <v>47000</v>
      </c>
      <c r="E303" s="8">
        <v>12000</v>
      </c>
      <c r="F303" s="8">
        <v>17000</v>
      </c>
      <c r="G303" s="8">
        <v>51000</v>
      </c>
      <c r="H303" s="8">
        <v>121000</v>
      </c>
      <c r="I303" s="9">
        <v>34.479804417326598</v>
      </c>
      <c r="J303" s="9">
        <v>21.987334408996801</v>
      </c>
      <c r="K303" s="9">
        <v>45.1192680113598</v>
      </c>
      <c r="L303" s="9">
        <v>9.6930798979675803</v>
      </c>
      <c r="M303" s="9">
        <v>9.8884842967683202</v>
      </c>
      <c r="N303" s="9">
        <v>28.952908837424602</v>
      </c>
      <c r="O303" s="9">
        <v>85.939227110328204</v>
      </c>
      <c r="P303" s="8"/>
    </row>
    <row r="304" spans="1:16" x14ac:dyDescent="0.2">
      <c r="A304" s="12" t="s">
        <v>463</v>
      </c>
      <c r="B304" s="8">
        <v>247000</v>
      </c>
      <c r="C304" s="8">
        <v>126000</v>
      </c>
      <c r="D304" s="8">
        <v>42000</v>
      </c>
      <c r="E304" s="8">
        <v>12000</v>
      </c>
      <c r="F304" s="8">
        <v>18000</v>
      </c>
      <c r="G304" s="8">
        <v>54000</v>
      </c>
      <c r="H304" s="8">
        <v>121000</v>
      </c>
      <c r="I304" s="9">
        <v>34.373877423720501</v>
      </c>
      <c r="J304" s="9">
        <v>21.742780534836701</v>
      </c>
      <c r="K304" s="9">
        <v>40.750620828806497</v>
      </c>
      <c r="L304" s="9">
        <v>9.5385045836830695</v>
      </c>
      <c r="M304" s="9">
        <v>10.508167898537099</v>
      </c>
      <c r="N304" s="9">
        <v>30.189338836451402</v>
      </c>
      <c r="O304" s="9">
        <v>86.308672289242395</v>
      </c>
      <c r="P304" s="8"/>
    </row>
    <row r="305" spans="1:16" x14ac:dyDescent="0.2">
      <c r="A305" s="12" t="s">
        <v>464</v>
      </c>
      <c r="B305" s="8">
        <v>250000</v>
      </c>
      <c r="C305" s="8">
        <v>127000</v>
      </c>
      <c r="D305" s="8">
        <v>42000</v>
      </c>
      <c r="E305" s="8">
        <v>13000</v>
      </c>
      <c r="F305" s="8">
        <v>18000</v>
      </c>
      <c r="G305" s="8">
        <v>54000</v>
      </c>
      <c r="H305" s="8">
        <v>123000</v>
      </c>
      <c r="I305" s="9">
        <v>34.778100373289099</v>
      </c>
      <c r="J305" s="9">
        <v>21.9648146128586</v>
      </c>
      <c r="K305" s="9">
        <v>40.712018712814597</v>
      </c>
      <c r="L305" s="9">
        <v>10.6339182056961</v>
      </c>
      <c r="M305" s="9">
        <v>10.1128390720224</v>
      </c>
      <c r="N305" s="9">
        <v>30.5718342875175</v>
      </c>
      <c r="O305" s="9">
        <v>87.351113320785501</v>
      </c>
      <c r="P305" s="8"/>
    </row>
    <row r="306" spans="1:16" x14ac:dyDescent="0.2">
      <c r="A306" s="12" t="s">
        <v>465</v>
      </c>
      <c r="B306" s="8">
        <v>246000</v>
      </c>
      <c r="C306" s="8">
        <v>124000</v>
      </c>
      <c r="D306" s="8">
        <v>42000</v>
      </c>
      <c r="E306" s="8">
        <v>12000</v>
      </c>
      <c r="F306" s="8">
        <v>17000</v>
      </c>
      <c r="G306" s="8">
        <v>53000</v>
      </c>
      <c r="H306" s="8">
        <v>122000</v>
      </c>
      <c r="I306" s="9">
        <v>34.286851026713599</v>
      </c>
      <c r="J306" s="9">
        <v>21.512629186722901</v>
      </c>
      <c r="K306" s="9">
        <v>40.3287224121853</v>
      </c>
      <c r="L306" s="9">
        <v>10.051140995973</v>
      </c>
      <c r="M306" s="9">
        <v>9.8249907515437798</v>
      </c>
      <c r="N306" s="9">
        <v>30.002082500802</v>
      </c>
      <c r="O306" s="9">
        <v>86.593006279323603</v>
      </c>
      <c r="P306" s="8"/>
    </row>
    <row r="307" spans="1:16" x14ac:dyDescent="0.2">
      <c r="A307" s="12" t="s">
        <v>466</v>
      </c>
      <c r="B307" s="8">
        <v>245000</v>
      </c>
      <c r="C307" s="8">
        <v>122000</v>
      </c>
      <c r="D307" s="8">
        <v>42000</v>
      </c>
      <c r="E307" s="8">
        <v>12000</v>
      </c>
      <c r="F307" s="8">
        <v>17000</v>
      </c>
      <c r="G307" s="8">
        <v>51000</v>
      </c>
      <c r="H307" s="8">
        <v>123000</v>
      </c>
      <c r="I307" s="9">
        <v>34.105448193763003</v>
      </c>
      <c r="J307" s="9">
        <v>21.091169689038399</v>
      </c>
      <c r="K307" s="9">
        <v>40.737535972621899</v>
      </c>
      <c r="L307" s="9">
        <v>9.6364205462752501</v>
      </c>
      <c r="M307" s="9">
        <v>9.5800099062323891</v>
      </c>
      <c r="N307" s="9">
        <v>28.919762634643</v>
      </c>
      <c r="O307" s="9">
        <v>87.286025521319701</v>
      </c>
      <c r="P307" s="8"/>
    </row>
    <row r="308" spans="1:16" x14ac:dyDescent="0.2">
      <c r="A308" s="12" t="s">
        <v>467</v>
      </c>
      <c r="B308" s="8">
        <v>254000</v>
      </c>
      <c r="C308" s="8">
        <v>130000</v>
      </c>
      <c r="D308" s="8">
        <v>42000</v>
      </c>
      <c r="E308" s="8">
        <v>13000</v>
      </c>
      <c r="F308" s="8">
        <v>19000</v>
      </c>
      <c r="G308" s="8">
        <v>56000</v>
      </c>
      <c r="H308" s="8">
        <v>123000</v>
      </c>
      <c r="I308" s="9">
        <v>35.2639990652685</v>
      </c>
      <c r="J308" s="9">
        <v>22.5413392407124</v>
      </c>
      <c r="K308" s="9">
        <v>40.534304323698102</v>
      </c>
      <c r="L308" s="9">
        <v>10.9204972630746</v>
      </c>
      <c r="M308" s="9">
        <v>10.8826059463247</v>
      </c>
      <c r="N308" s="9">
        <v>31.585518804519602</v>
      </c>
      <c r="O308" s="9">
        <v>87.151575943376201</v>
      </c>
      <c r="P308" s="8"/>
    </row>
    <row r="309" spans="1:16" x14ac:dyDescent="0.2">
      <c r="A309" s="12" t="s">
        <v>468</v>
      </c>
      <c r="B309" s="8">
        <v>254000</v>
      </c>
      <c r="C309" s="8">
        <v>130000</v>
      </c>
      <c r="D309" s="8">
        <v>43000</v>
      </c>
      <c r="E309" s="8">
        <v>13000</v>
      </c>
      <c r="F309" s="8">
        <v>21000</v>
      </c>
      <c r="G309" s="8">
        <v>53000</v>
      </c>
      <c r="H309" s="8">
        <v>124000</v>
      </c>
      <c r="I309" s="9">
        <v>35.350006052940302</v>
      </c>
      <c r="J309" s="9">
        <v>22.5042553412766</v>
      </c>
      <c r="K309" s="9">
        <v>41.857698645631203</v>
      </c>
      <c r="L309" s="9">
        <v>11.13762073805</v>
      </c>
      <c r="M309" s="9">
        <v>11.6944590186372</v>
      </c>
      <c r="N309" s="9">
        <v>29.741914811087899</v>
      </c>
      <c r="O309" s="9">
        <v>87.636961414450695</v>
      </c>
      <c r="P309" s="8"/>
    </row>
    <row r="310" spans="1:16" x14ac:dyDescent="0.2">
      <c r="A310" s="12" t="s">
        <v>469</v>
      </c>
      <c r="B310" s="8">
        <v>253000</v>
      </c>
      <c r="C310" s="8">
        <v>130000</v>
      </c>
      <c r="D310" s="8">
        <v>46000</v>
      </c>
      <c r="E310" s="8">
        <v>13000</v>
      </c>
      <c r="F310" s="8">
        <v>20000</v>
      </c>
      <c r="G310" s="8">
        <v>51000</v>
      </c>
      <c r="H310" s="8">
        <v>124000</v>
      </c>
      <c r="I310" s="9">
        <v>35.263864634137903</v>
      </c>
      <c r="J310" s="9">
        <v>22.471534230856602</v>
      </c>
      <c r="K310" s="9">
        <v>44.7358926603805</v>
      </c>
      <c r="L310" s="9">
        <v>10.733185281807</v>
      </c>
      <c r="M310" s="9">
        <v>11.142858772335</v>
      </c>
      <c r="N310" s="9">
        <v>28.7951522782718</v>
      </c>
      <c r="O310" s="9">
        <v>87.338065535830196</v>
      </c>
      <c r="P310" s="8"/>
    </row>
    <row r="311" spans="1:16" x14ac:dyDescent="0.2">
      <c r="A311" s="12" t="s">
        <v>470</v>
      </c>
      <c r="B311" s="8">
        <v>250000</v>
      </c>
      <c r="C311" s="8">
        <v>129000</v>
      </c>
      <c r="D311" s="8">
        <v>45000</v>
      </c>
      <c r="E311" s="10">
        <v>13000</v>
      </c>
      <c r="F311" s="8">
        <v>19000</v>
      </c>
      <c r="G311" s="8">
        <v>52000</v>
      </c>
      <c r="H311" s="8">
        <v>122000</v>
      </c>
      <c r="I311" s="9">
        <v>34.835324905151701</v>
      </c>
      <c r="J311" s="9">
        <v>22.3309912531892</v>
      </c>
      <c r="K311" s="9">
        <v>43.519351055512097</v>
      </c>
      <c r="L311" s="11">
        <v>10.798525595464399</v>
      </c>
      <c r="M311" s="9">
        <v>11.0879592628959</v>
      </c>
      <c r="N311" s="9">
        <v>29.0526386728293</v>
      </c>
      <c r="O311" s="9">
        <v>85.525150113200098</v>
      </c>
      <c r="P311" s="8" t="s">
        <v>728</v>
      </c>
    </row>
    <row r="312" spans="1:16" x14ac:dyDescent="0.2">
      <c r="A312" s="12" t="s">
        <v>471</v>
      </c>
      <c r="B312" s="8">
        <v>254000</v>
      </c>
      <c r="C312" s="8">
        <v>132000</v>
      </c>
      <c r="D312" s="8">
        <v>45000</v>
      </c>
      <c r="E312" s="10">
        <v>14000</v>
      </c>
      <c r="F312" s="8">
        <v>19000</v>
      </c>
      <c r="G312" s="8">
        <v>54000</v>
      </c>
      <c r="H312" s="8">
        <v>122000</v>
      </c>
      <c r="I312" s="9">
        <v>35.319005848359502</v>
      </c>
      <c r="J312" s="9">
        <v>22.828100442394302</v>
      </c>
      <c r="K312" s="9">
        <v>44.187909757980201</v>
      </c>
      <c r="L312" s="11">
        <v>11.393356628914599</v>
      </c>
      <c r="M312" s="9">
        <v>10.750755890239001</v>
      </c>
      <c r="N312" s="9">
        <v>30.200059418039501</v>
      </c>
      <c r="O312" s="9">
        <v>85.867659640117296</v>
      </c>
      <c r="P312" s="8" t="s">
        <v>728</v>
      </c>
    </row>
    <row r="313" spans="1:16" x14ac:dyDescent="0.2">
      <c r="A313" s="12" t="s">
        <v>472</v>
      </c>
      <c r="B313" s="8">
        <v>256000</v>
      </c>
      <c r="C313" s="8">
        <v>135000</v>
      </c>
      <c r="D313" s="8">
        <v>50000</v>
      </c>
      <c r="E313" s="10">
        <v>12000</v>
      </c>
      <c r="F313" s="8">
        <v>19000</v>
      </c>
      <c r="G313" s="8">
        <v>53000</v>
      </c>
      <c r="H313" s="8">
        <v>122000</v>
      </c>
      <c r="I313" s="9">
        <v>35.609514976145903</v>
      </c>
      <c r="J313" s="9">
        <v>23.339078916596701</v>
      </c>
      <c r="K313" s="9">
        <v>49.052822959024098</v>
      </c>
      <c r="L313" s="11">
        <v>9.9138393926627195</v>
      </c>
      <c r="M313" s="9">
        <v>10.926546002156201</v>
      </c>
      <c r="N313" s="9">
        <v>29.893443678572801</v>
      </c>
      <c r="O313" s="9">
        <v>85.157075204432104</v>
      </c>
      <c r="P313" s="8" t="s">
        <v>728</v>
      </c>
    </row>
    <row r="314" spans="1:16" x14ac:dyDescent="0.2">
      <c r="A314" s="12" t="s">
        <v>473</v>
      </c>
      <c r="B314" s="8">
        <v>258000</v>
      </c>
      <c r="C314" s="8">
        <v>135000</v>
      </c>
      <c r="D314" s="8">
        <v>53000</v>
      </c>
      <c r="E314" s="10">
        <v>10000</v>
      </c>
      <c r="F314" s="8">
        <v>18000</v>
      </c>
      <c r="G314" s="8">
        <v>54000</v>
      </c>
      <c r="H314" s="8">
        <v>124000</v>
      </c>
      <c r="I314" s="9">
        <v>35.855030300338399</v>
      </c>
      <c r="J314" s="9">
        <v>23.346395853256301</v>
      </c>
      <c r="K314" s="9">
        <v>51.6761060735002</v>
      </c>
      <c r="L314" s="11">
        <v>8.2540679464824294</v>
      </c>
      <c r="M314" s="9">
        <v>10.235623003194901</v>
      </c>
      <c r="N314" s="9">
        <v>30.218907031660901</v>
      </c>
      <c r="O314" s="9">
        <v>86.265447182852697</v>
      </c>
      <c r="P314" s="8" t="s">
        <v>728</v>
      </c>
    </row>
    <row r="315" spans="1:16" x14ac:dyDescent="0.2">
      <c r="A315" s="12" t="s">
        <v>474</v>
      </c>
      <c r="B315" s="8">
        <v>262000</v>
      </c>
      <c r="C315" s="8">
        <v>141000</v>
      </c>
      <c r="D315" s="8">
        <v>55000</v>
      </c>
      <c r="E315" s="10">
        <v>9000</v>
      </c>
      <c r="F315" s="8">
        <v>21000</v>
      </c>
      <c r="G315" s="8">
        <v>56000</v>
      </c>
      <c r="H315" s="8">
        <v>121000</v>
      </c>
      <c r="I315" s="9">
        <v>36.376212538105399</v>
      </c>
      <c r="J315" s="9">
        <v>24.3911228773548</v>
      </c>
      <c r="K315" s="9">
        <v>53.526503842200597</v>
      </c>
      <c r="L315" s="11">
        <v>7.1670690168325697</v>
      </c>
      <c r="M315" s="9">
        <v>12.0777027027027</v>
      </c>
      <c r="N315" s="9">
        <v>31.463545569436199</v>
      </c>
      <c r="O315" s="9">
        <v>84.571169790287797</v>
      </c>
      <c r="P315" s="8" t="s">
        <v>728</v>
      </c>
    </row>
    <row r="316" spans="1:16" x14ac:dyDescent="0.2">
      <c r="A316" s="12" t="s">
        <v>475</v>
      </c>
      <c r="B316" s="8">
        <v>267000</v>
      </c>
      <c r="C316" s="8">
        <v>144000</v>
      </c>
      <c r="D316" s="8">
        <v>51000</v>
      </c>
      <c r="E316" s="10">
        <v>10000</v>
      </c>
      <c r="F316" s="8">
        <v>23000</v>
      </c>
      <c r="G316" s="8">
        <v>60000</v>
      </c>
      <c r="H316" s="8">
        <v>123000</v>
      </c>
      <c r="I316" s="9">
        <v>37.022265150127403</v>
      </c>
      <c r="J316" s="9">
        <v>24.956573294916701</v>
      </c>
      <c r="K316" s="9">
        <v>49.647176431385603</v>
      </c>
      <c r="L316" s="11">
        <v>8.1728899663255099</v>
      </c>
      <c r="M316" s="9">
        <v>13.3491721731383</v>
      </c>
      <c r="N316" s="9">
        <v>33.5769402818161</v>
      </c>
      <c r="O316" s="9">
        <v>85.437622605284005</v>
      </c>
      <c r="P316" s="8" t="s">
        <v>728</v>
      </c>
    </row>
    <row r="317" spans="1:16" x14ac:dyDescent="0.2">
      <c r="A317" s="12" t="s">
        <v>476</v>
      </c>
      <c r="B317" s="8">
        <v>273000</v>
      </c>
      <c r="C317" s="8">
        <v>148000</v>
      </c>
      <c r="D317" s="8">
        <v>52000</v>
      </c>
      <c r="E317" s="10">
        <v>9000</v>
      </c>
      <c r="F317" s="8">
        <v>25000</v>
      </c>
      <c r="G317" s="8">
        <v>62000</v>
      </c>
      <c r="H317" s="8">
        <v>125000</v>
      </c>
      <c r="I317" s="9">
        <v>37.917362849641101</v>
      </c>
      <c r="J317" s="9">
        <v>25.620677455829401</v>
      </c>
      <c r="K317" s="9">
        <v>50.704805626673704</v>
      </c>
      <c r="L317" s="11">
        <v>7.58108992141503</v>
      </c>
      <c r="M317" s="9">
        <v>14.076274817883199</v>
      </c>
      <c r="N317" s="9">
        <v>34.798405804392402</v>
      </c>
      <c r="O317" s="9">
        <v>87.168676372527202</v>
      </c>
      <c r="P317" s="8" t="s">
        <v>728</v>
      </c>
    </row>
    <row r="318" spans="1:16" x14ac:dyDescent="0.2">
      <c r="A318" s="12" t="s">
        <v>477</v>
      </c>
      <c r="B318" s="8">
        <v>272000</v>
      </c>
      <c r="C318" s="8">
        <v>148000</v>
      </c>
      <c r="D318" s="8">
        <v>54000</v>
      </c>
      <c r="E318" s="10">
        <v>10000</v>
      </c>
      <c r="F318" s="8">
        <v>22000</v>
      </c>
      <c r="G318" s="8">
        <v>63000</v>
      </c>
      <c r="H318" s="8">
        <v>124000</v>
      </c>
      <c r="I318" s="9">
        <v>37.703545989040599</v>
      </c>
      <c r="J318" s="9">
        <v>25.645528500430299</v>
      </c>
      <c r="K318" s="9">
        <v>52.564996611434701</v>
      </c>
      <c r="L318" s="11">
        <v>8.0574573545745398</v>
      </c>
      <c r="M318" s="9">
        <v>12.455542467664699</v>
      </c>
      <c r="N318" s="9">
        <v>35.079110475221697</v>
      </c>
      <c r="O318" s="9">
        <v>85.890127874400207</v>
      </c>
      <c r="P318" s="8" t="s">
        <v>728</v>
      </c>
    </row>
    <row r="319" spans="1:16" x14ac:dyDescent="0.2">
      <c r="A319" s="12" t="s">
        <v>478</v>
      </c>
      <c r="B319" s="8">
        <v>283000</v>
      </c>
      <c r="C319" s="8">
        <v>157000</v>
      </c>
      <c r="D319" s="8">
        <v>56000</v>
      </c>
      <c r="E319" s="10">
        <v>13000</v>
      </c>
      <c r="F319" s="8">
        <v>22000</v>
      </c>
      <c r="G319" s="8">
        <v>65000</v>
      </c>
      <c r="H319" s="8">
        <v>127000</v>
      </c>
      <c r="I319" s="9">
        <v>39.307825295470899</v>
      </c>
      <c r="J319" s="9">
        <v>27.195104596556099</v>
      </c>
      <c r="K319" s="9">
        <v>55.2643217265678</v>
      </c>
      <c r="L319" s="11">
        <v>10.882977311927799</v>
      </c>
      <c r="M319" s="9">
        <v>12.598019869936</v>
      </c>
      <c r="N319" s="9">
        <v>36.4846900588715</v>
      </c>
      <c r="O319" s="9">
        <v>87.6089965397924</v>
      </c>
      <c r="P319" s="8" t="s">
        <v>728</v>
      </c>
    </row>
    <row r="320" spans="1:16" x14ac:dyDescent="0.2">
      <c r="A320" s="12" t="s">
        <v>479</v>
      </c>
      <c r="B320" s="8">
        <v>281000</v>
      </c>
      <c r="C320" s="8">
        <v>153000</v>
      </c>
      <c r="D320" s="8">
        <v>56000</v>
      </c>
      <c r="E320" s="10">
        <v>10000</v>
      </c>
      <c r="F320" s="8">
        <v>20000</v>
      </c>
      <c r="G320" s="8">
        <v>67000</v>
      </c>
      <c r="H320" s="8">
        <v>128000</v>
      </c>
      <c r="I320" s="9">
        <v>38.9798902803484</v>
      </c>
      <c r="J320" s="9">
        <v>26.601366647685499</v>
      </c>
      <c r="K320" s="9">
        <v>55.069641170916</v>
      </c>
      <c r="L320" s="11">
        <v>8.7115271312040008</v>
      </c>
      <c r="M320" s="9">
        <v>11.3821184738381</v>
      </c>
      <c r="N320" s="9">
        <v>37.327608348501997</v>
      </c>
      <c r="O320" s="9">
        <v>88.242203153283896</v>
      </c>
      <c r="P320" s="8" t="s">
        <v>728</v>
      </c>
    </row>
    <row r="321" spans="1:16" x14ac:dyDescent="0.2">
      <c r="A321" s="12" t="s">
        <v>480</v>
      </c>
      <c r="B321" s="8">
        <v>283000</v>
      </c>
      <c r="C321" s="8">
        <v>153000</v>
      </c>
      <c r="D321" s="8">
        <v>59000</v>
      </c>
      <c r="E321" s="10">
        <v>10000</v>
      </c>
      <c r="F321" s="8">
        <v>19000</v>
      </c>
      <c r="G321" s="8">
        <v>65000</v>
      </c>
      <c r="H321" s="8">
        <v>130000</v>
      </c>
      <c r="I321" s="9">
        <v>39.249138235967301</v>
      </c>
      <c r="J321" s="9">
        <v>26.6293457612874</v>
      </c>
      <c r="K321" s="9">
        <v>57.696738177987399</v>
      </c>
      <c r="L321" s="11">
        <v>8.5385292310757599</v>
      </c>
      <c r="M321" s="9">
        <v>11.1324848713853</v>
      </c>
      <c r="N321" s="9">
        <v>36.2851116542234</v>
      </c>
      <c r="O321" s="9">
        <v>89.372340498900002</v>
      </c>
      <c r="P321" s="8" t="s">
        <v>728</v>
      </c>
    </row>
    <row r="322" spans="1:16" x14ac:dyDescent="0.2">
      <c r="A322" s="12" t="s">
        <v>481</v>
      </c>
      <c r="B322" s="8">
        <v>287000</v>
      </c>
      <c r="C322" s="8">
        <v>157000</v>
      </c>
      <c r="D322" s="8">
        <v>58000</v>
      </c>
      <c r="E322" s="10">
        <v>11000</v>
      </c>
      <c r="F322" s="8">
        <v>21000</v>
      </c>
      <c r="G322" s="8">
        <v>66000</v>
      </c>
      <c r="H322" s="8">
        <v>131000</v>
      </c>
      <c r="I322" s="9">
        <v>39.833959313376802</v>
      </c>
      <c r="J322" s="9">
        <v>27.1769647070671</v>
      </c>
      <c r="K322" s="9">
        <v>57.599401032430897</v>
      </c>
      <c r="L322" s="11">
        <v>8.7561660216911097</v>
      </c>
      <c r="M322" s="9">
        <v>12.1833921128567</v>
      </c>
      <c r="N322" s="9">
        <v>36.927760215431398</v>
      </c>
      <c r="O322" s="9">
        <v>89.998486078806494</v>
      </c>
      <c r="P322" s="8" t="s">
        <v>728</v>
      </c>
    </row>
    <row r="323" spans="1:16" x14ac:dyDescent="0.2">
      <c r="A323" s="12" t="s">
        <v>482</v>
      </c>
      <c r="B323" s="8">
        <v>279000</v>
      </c>
      <c r="C323" s="8">
        <v>151000</v>
      </c>
      <c r="D323" s="8">
        <v>56000</v>
      </c>
      <c r="E323" s="10">
        <v>12000</v>
      </c>
      <c r="F323" s="8">
        <v>19000</v>
      </c>
      <c r="G323" s="8">
        <v>63000</v>
      </c>
      <c r="H323" s="8">
        <v>129000</v>
      </c>
      <c r="I323" s="9">
        <v>38.735165266176303</v>
      </c>
      <c r="J323" s="9">
        <v>26.175477830870101</v>
      </c>
      <c r="K323" s="9">
        <v>55.674727181317202</v>
      </c>
      <c r="L323" s="11">
        <v>9.9759885010676399</v>
      </c>
      <c r="M323" s="9">
        <v>10.9258856272406</v>
      </c>
      <c r="N323" s="9">
        <v>35.2011542275254</v>
      </c>
      <c r="O323" s="9">
        <v>88.417343763951195</v>
      </c>
      <c r="P323" s="8" t="s">
        <v>728</v>
      </c>
    </row>
    <row r="324" spans="1:16" x14ac:dyDescent="0.2">
      <c r="A324" s="12" t="s">
        <v>483</v>
      </c>
      <c r="B324" s="8">
        <v>277000</v>
      </c>
      <c r="C324" s="8">
        <v>150000</v>
      </c>
      <c r="D324" s="8">
        <v>52000</v>
      </c>
      <c r="E324" s="10">
        <v>16000</v>
      </c>
      <c r="F324" s="8">
        <v>21000</v>
      </c>
      <c r="G324" s="8">
        <v>61000</v>
      </c>
      <c r="H324" s="8">
        <v>127000</v>
      </c>
      <c r="I324" s="9">
        <v>38.306106150718101</v>
      </c>
      <c r="J324" s="9">
        <v>26.023873171391699</v>
      </c>
      <c r="K324" s="9">
        <v>51.045023206314497</v>
      </c>
      <c r="L324" s="11">
        <v>13.2411182052921</v>
      </c>
      <c r="M324" s="9">
        <v>11.927407272892401</v>
      </c>
      <c r="N324" s="9">
        <v>34.348345418145698</v>
      </c>
      <c r="O324" s="9">
        <v>86.788370150234798</v>
      </c>
      <c r="P324" s="8" t="s">
        <v>728</v>
      </c>
    </row>
    <row r="325" spans="1:16" x14ac:dyDescent="0.2">
      <c r="A325" s="12" t="s">
        <v>484</v>
      </c>
      <c r="B325" s="8">
        <v>276000</v>
      </c>
      <c r="C325" s="8">
        <v>149000</v>
      </c>
      <c r="D325" s="8">
        <v>53000</v>
      </c>
      <c r="E325" s="8">
        <v>15000</v>
      </c>
      <c r="F325" s="8">
        <v>20000</v>
      </c>
      <c r="G325" s="8">
        <v>61000</v>
      </c>
      <c r="H325" s="8">
        <v>127000</v>
      </c>
      <c r="I325" s="9">
        <v>38.173554130541802</v>
      </c>
      <c r="J325" s="9">
        <v>25.867727188409599</v>
      </c>
      <c r="K325" s="9">
        <v>52.033128822272303</v>
      </c>
      <c r="L325" s="9">
        <v>12.4743833331951</v>
      </c>
      <c r="M325" s="9">
        <v>11.4701863600542</v>
      </c>
      <c r="N325" s="9">
        <v>34.258916658257398</v>
      </c>
      <c r="O325" s="9">
        <v>86.747688749290006</v>
      </c>
      <c r="P325" s="8"/>
    </row>
    <row r="326" spans="1:16" x14ac:dyDescent="0.2">
      <c r="A326" s="12" t="s">
        <v>485</v>
      </c>
      <c r="B326" s="8">
        <v>282000</v>
      </c>
      <c r="C326" s="8">
        <v>158000</v>
      </c>
      <c r="D326" s="8">
        <v>53000</v>
      </c>
      <c r="E326" s="8">
        <v>24000</v>
      </c>
      <c r="F326" s="8">
        <v>21000</v>
      </c>
      <c r="G326" s="8">
        <v>60000</v>
      </c>
      <c r="H326" s="8">
        <v>124000</v>
      </c>
      <c r="I326" s="9">
        <v>38.9961822402962</v>
      </c>
      <c r="J326" s="9">
        <v>27.3714968050758</v>
      </c>
      <c r="K326" s="9">
        <v>51.869720181950697</v>
      </c>
      <c r="L326" s="9">
        <v>19.873756853377099</v>
      </c>
      <c r="M326" s="9">
        <v>11.981503603825001</v>
      </c>
      <c r="N326" s="9">
        <v>33.5310038959812</v>
      </c>
      <c r="O326" s="9">
        <v>84.8785826663931</v>
      </c>
      <c r="P326" s="8"/>
    </row>
    <row r="327" spans="1:16" x14ac:dyDescent="0.2">
      <c r="A327" s="12" t="s">
        <v>486</v>
      </c>
      <c r="B327" s="8">
        <v>281000</v>
      </c>
      <c r="C327" s="8">
        <v>157000</v>
      </c>
      <c r="D327" s="8">
        <v>54000</v>
      </c>
      <c r="E327" s="8">
        <v>25000</v>
      </c>
      <c r="F327" s="8">
        <v>20000</v>
      </c>
      <c r="G327" s="8">
        <v>58000</v>
      </c>
      <c r="H327" s="8">
        <v>124000</v>
      </c>
      <c r="I327" s="9">
        <v>38.872899092867101</v>
      </c>
      <c r="J327" s="9">
        <v>27.2372401509455</v>
      </c>
      <c r="K327" s="9">
        <v>53.413453020728802</v>
      </c>
      <c r="L327" s="9">
        <v>20.7772820010948</v>
      </c>
      <c r="M327" s="9">
        <v>11.573341257278701</v>
      </c>
      <c r="N327" s="9">
        <v>32.018467384842701</v>
      </c>
      <c r="O327" s="9">
        <v>84.802620780215605</v>
      </c>
      <c r="P327" s="8"/>
    </row>
    <row r="328" spans="1:16" x14ac:dyDescent="0.2">
      <c r="A328" s="12" t="s">
        <v>487</v>
      </c>
      <c r="B328" s="8">
        <v>284000</v>
      </c>
      <c r="C328" s="8">
        <v>159000</v>
      </c>
      <c r="D328" s="8">
        <v>54000</v>
      </c>
      <c r="E328" s="8">
        <v>26000</v>
      </c>
      <c r="F328" s="8">
        <v>21000</v>
      </c>
      <c r="G328" s="8">
        <v>59000</v>
      </c>
      <c r="H328" s="8">
        <v>125000</v>
      </c>
      <c r="I328" s="9">
        <v>39.308515713477803</v>
      </c>
      <c r="J328" s="9">
        <v>27.6379322895183</v>
      </c>
      <c r="K328" s="9">
        <v>53.345278412223401</v>
      </c>
      <c r="L328" s="9">
        <v>21.1599877232421</v>
      </c>
      <c r="M328" s="9">
        <v>12.0707001417661</v>
      </c>
      <c r="N328" s="9">
        <v>32.600974872305102</v>
      </c>
      <c r="O328" s="9">
        <v>85.372444128250194</v>
      </c>
      <c r="P328" s="8"/>
    </row>
    <row r="329" spans="1:16" x14ac:dyDescent="0.2">
      <c r="A329" s="12" t="s">
        <v>488</v>
      </c>
      <c r="B329" s="8">
        <v>279000</v>
      </c>
      <c r="C329" s="8">
        <v>152000</v>
      </c>
      <c r="D329" s="8">
        <v>52000</v>
      </c>
      <c r="E329" s="8">
        <v>18000</v>
      </c>
      <c r="F329" s="8">
        <v>22000</v>
      </c>
      <c r="G329" s="8">
        <v>60000</v>
      </c>
      <c r="H329" s="8">
        <v>126000</v>
      </c>
      <c r="I329" s="9">
        <v>38.535939684897599</v>
      </c>
      <c r="J329" s="9">
        <v>26.418231018456702</v>
      </c>
      <c r="K329" s="9">
        <v>51.2820765307127</v>
      </c>
      <c r="L329" s="9">
        <v>15.0555122226463</v>
      </c>
      <c r="M329" s="9">
        <v>12.624717687755499</v>
      </c>
      <c r="N329" s="9">
        <v>33.404113396331297</v>
      </c>
      <c r="O329" s="9">
        <v>86.368550704803596</v>
      </c>
      <c r="P329" s="8"/>
    </row>
    <row r="330" spans="1:16" x14ac:dyDescent="0.2">
      <c r="A330" s="12" t="s">
        <v>489</v>
      </c>
      <c r="B330" s="8">
        <v>277000</v>
      </c>
      <c r="C330" s="8">
        <v>148000</v>
      </c>
      <c r="D330" s="8">
        <v>52000</v>
      </c>
      <c r="E330" s="8">
        <v>17000</v>
      </c>
      <c r="F330" s="8">
        <v>21000</v>
      </c>
      <c r="G330" s="8">
        <v>59000</v>
      </c>
      <c r="H330" s="8">
        <v>129000</v>
      </c>
      <c r="I330" s="9">
        <v>38.309863051597702</v>
      </c>
      <c r="J330" s="9">
        <v>25.629742901576499</v>
      </c>
      <c r="K330" s="9">
        <v>50.743549340161501</v>
      </c>
      <c r="L330" s="9">
        <v>13.823898013893601</v>
      </c>
      <c r="M330" s="9">
        <v>12.0061763696672</v>
      </c>
      <c r="N330" s="9">
        <v>32.603837772935499</v>
      </c>
      <c r="O330" s="9">
        <v>88.363434781715995</v>
      </c>
      <c r="P330" s="8"/>
    </row>
    <row r="331" spans="1:16" x14ac:dyDescent="0.2">
      <c r="A331" s="12" t="s">
        <v>490</v>
      </c>
      <c r="B331" s="8">
        <v>272000</v>
      </c>
      <c r="C331" s="8">
        <v>143000</v>
      </c>
      <c r="D331" s="8">
        <v>50000</v>
      </c>
      <c r="E331" s="8">
        <v>17000</v>
      </c>
      <c r="F331" s="8">
        <v>20000</v>
      </c>
      <c r="G331" s="8">
        <v>56000</v>
      </c>
      <c r="H331" s="8">
        <v>129000</v>
      </c>
      <c r="I331" s="9">
        <v>37.6165694188782</v>
      </c>
      <c r="J331" s="9">
        <v>24.8683512620599</v>
      </c>
      <c r="K331" s="9">
        <v>49.269027437313603</v>
      </c>
      <c r="L331" s="9">
        <v>14.052905838229</v>
      </c>
      <c r="M331" s="9">
        <v>11.689611013286401</v>
      </c>
      <c r="N331" s="9">
        <v>31.149773491565</v>
      </c>
      <c r="O331" s="9">
        <v>87.937982798847798</v>
      </c>
      <c r="P331" s="8"/>
    </row>
    <row r="332" spans="1:16" x14ac:dyDescent="0.2">
      <c r="A332" s="12" t="s">
        <v>491</v>
      </c>
      <c r="B332" s="8">
        <v>263000</v>
      </c>
      <c r="C332" s="8">
        <v>134000</v>
      </c>
      <c r="D332" s="8">
        <v>48000</v>
      </c>
      <c r="E332" s="8">
        <v>14000</v>
      </c>
      <c r="F332" s="8">
        <v>20000</v>
      </c>
      <c r="G332" s="8">
        <v>52000</v>
      </c>
      <c r="H332" s="8">
        <v>129000</v>
      </c>
      <c r="I332" s="9">
        <v>36.312551061738603</v>
      </c>
      <c r="J332" s="9">
        <v>23.166577727263299</v>
      </c>
      <c r="K332" s="9">
        <v>47.043248882851998</v>
      </c>
      <c r="L332" s="9">
        <v>11.563114122007599</v>
      </c>
      <c r="M332" s="9">
        <v>11.2053397947288</v>
      </c>
      <c r="N332" s="9">
        <v>29.0926566918722</v>
      </c>
      <c r="O332" s="9">
        <v>88.204517942510094</v>
      </c>
      <c r="P332" s="8"/>
    </row>
    <row r="333" spans="1:16" x14ac:dyDescent="0.2">
      <c r="A333" s="12" t="s">
        <v>492</v>
      </c>
      <c r="B333" s="8">
        <v>266000</v>
      </c>
      <c r="C333" s="8">
        <v>140000</v>
      </c>
      <c r="D333" s="8">
        <v>51000</v>
      </c>
      <c r="E333" s="8">
        <v>15000</v>
      </c>
      <c r="F333" s="8">
        <v>20000</v>
      </c>
      <c r="G333" s="8">
        <v>54000</v>
      </c>
      <c r="H333" s="8">
        <v>127000</v>
      </c>
      <c r="I333" s="9">
        <v>36.799039100801799</v>
      </c>
      <c r="J333" s="9">
        <v>24.184274669249</v>
      </c>
      <c r="K333" s="9">
        <v>49.726937269372698</v>
      </c>
      <c r="L333" s="9">
        <v>12.2889788066731</v>
      </c>
      <c r="M333" s="9">
        <v>11.3061910094385</v>
      </c>
      <c r="N333" s="9">
        <v>30.256125340296698</v>
      </c>
      <c r="O333" s="9">
        <v>86.592087088524494</v>
      </c>
      <c r="P333" s="8"/>
    </row>
    <row r="334" spans="1:16" x14ac:dyDescent="0.2">
      <c r="A334" s="12" t="s">
        <v>493</v>
      </c>
      <c r="B334" s="8">
        <v>259000</v>
      </c>
      <c r="C334" s="8">
        <v>137000</v>
      </c>
      <c r="D334" s="8">
        <v>48000</v>
      </c>
      <c r="E334" s="8">
        <v>14000</v>
      </c>
      <c r="F334" s="8">
        <v>20000</v>
      </c>
      <c r="G334" s="8">
        <v>55000</v>
      </c>
      <c r="H334" s="8">
        <v>122000</v>
      </c>
      <c r="I334" s="9">
        <v>35.847445803005201</v>
      </c>
      <c r="J334" s="9">
        <v>23.7198688270269</v>
      </c>
      <c r="K334" s="9">
        <v>47.068773910563401</v>
      </c>
      <c r="L334" s="9">
        <v>11.6023335598389</v>
      </c>
      <c r="M334" s="9">
        <v>11.2209637714684</v>
      </c>
      <c r="N334" s="9">
        <v>30.806684432600498</v>
      </c>
      <c r="O334" s="9">
        <v>83.714779708738504</v>
      </c>
      <c r="P334" s="8"/>
    </row>
    <row r="335" spans="1:16" x14ac:dyDescent="0.2">
      <c r="A335" s="12" t="s">
        <v>494</v>
      </c>
      <c r="B335" s="8">
        <v>258000</v>
      </c>
      <c r="C335" s="8">
        <v>138000</v>
      </c>
      <c r="D335" s="8">
        <v>47000</v>
      </c>
      <c r="E335" s="8">
        <v>15000</v>
      </c>
      <c r="F335" s="8">
        <v>22000</v>
      </c>
      <c r="G335" s="8">
        <v>54000</v>
      </c>
      <c r="H335" s="8">
        <v>120000</v>
      </c>
      <c r="I335" s="9">
        <v>35.6579576120673</v>
      </c>
      <c r="J335" s="9">
        <v>23.855707398977</v>
      </c>
      <c r="K335" s="9">
        <v>46.692629964005398</v>
      </c>
      <c r="L335" s="9">
        <v>12.2485501242751</v>
      </c>
      <c r="M335" s="9">
        <v>12.430855648858</v>
      </c>
      <c r="N335" s="9">
        <v>29.851906125802099</v>
      </c>
      <c r="O335" s="9">
        <v>82.244344386064398</v>
      </c>
      <c r="P335" s="8"/>
    </row>
    <row r="336" spans="1:16" x14ac:dyDescent="0.2">
      <c r="A336" s="12" t="s">
        <v>495</v>
      </c>
      <c r="B336" s="8">
        <v>260000</v>
      </c>
      <c r="C336" s="8">
        <v>138000</v>
      </c>
      <c r="D336" s="8">
        <v>45000</v>
      </c>
      <c r="E336" s="8">
        <v>17000</v>
      </c>
      <c r="F336" s="8">
        <v>22000</v>
      </c>
      <c r="G336" s="8">
        <v>54000</v>
      </c>
      <c r="H336" s="8">
        <v>123000</v>
      </c>
      <c r="I336" s="9">
        <v>35.920414065312102</v>
      </c>
      <c r="J336" s="9">
        <v>23.8313605376329</v>
      </c>
      <c r="K336" s="9">
        <v>44.037507977809398</v>
      </c>
      <c r="L336" s="9">
        <v>14.4258687865527</v>
      </c>
      <c r="M336" s="9">
        <v>12.5664897407684</v>
      </c>
      <c r="N336" s="9">
        <v>29.679436366760701</v>
      </c>
      <c r="O336" s="9">
        <v>83.638881876547899</v>
      </c>
      <c r="P336" s="8"/>
    </row>
    <row r="337" spans="1:16" x14ac:dyDescent="0.2">
      <c r="A337" s="12" t="s">
        <v>496</v>
      </c>
      <c r="B337" s="8">
        <v>263000</v>
      </c>
      <c r="C337" s="8">
        <v>138000</v>
      </c>
      <c r="D337" s="8">
        <v>45000</v>
      </c>
      <c r="E337" s="8">
        <v>16000</v>
      </c>
      <c r="F337" s="8">
        <v>23000</v>
      </c>
      <c r="G337" s="8">
        <v>53000</v>
      </c>
      <c r="H337" s="8">
        <v>126000</v>
      </c>
      <c r="I337" s="9">
        <v>36.265935307818502</v>
      </c>
      <c r="J337" s="9">
        <v>23.768156998768401</v>
      </c>
      <c r="K337" s="9">
        <v>43.8375789928171</v>
      </c>
      <c r="L337" s="9">
        <v>13.3385148375681</v>
      </c>
      <c r="M337" s="9">
        <v>13.3749978636009</v>
      </c>
      <c r="N337" s="9">
        <v>29.531543408538202</v>
      </c>
      <c r="O337" s="9">
        <v>85.591180861870299</v>
      </c>
      <c r="P337" s="8"/>
    </row>
    <row r="338" spans="1:16" x14ac:dyDescent="0.2">
      <c r="A338" s="12" t="s">
        <v>497</v>
      </c>
      <c r="B338" s="8">
        <v>275000</v>
      </c>
      <c r="C338" s="8">
        <v>142000</v>
      </c>
      <c r="D338" s="8">
        <v>45000</v>
      </c>
      <c r="E338" s="8">
        <v>16000</v>
      </c>
      <c r="F338" s="8">
        <v>24000</v>
      </c>
      <c r="G338" s="8">
        <v>57000</v>
      </c>
      <c r="H338" s="8">
        <v>133000</v>
      </c>
      <c r="I338" s="9">
        <v>37.642889396696802</v>
      </c>
      <c r="J338" s="9">
        <v>24.567317723376501</v>
      </c>
      <c r="K338" s="9">
        <v>44.974347131999302</v>
      </c>
      <c r="L338" s="9">
        <v>13.867200818274799</v>
      </c>
      <c r="M338" s="9">
        <v>13.4843641417651</v>
      </c>
      <c r="N338" s="9">
        <v>31.209217244109499</v>
      </c>
      <c r="O338" s="9">
        <v>87.900398327158499</v>
      </c>
      <c r="P338" s="8"/>
    </row>
    <row r="339" spans="1:16" x14ac:dyDescent="0.2">
      <c r="A339" s="12" t="s">
        <v>498</v>
      </c>
      <c r="B339" s="8">
        <v>267000</v>
      </c>
      <c r="C339" s="8">
        <v>133000</v>
      </c>
      <c r="D339" s="8">
        <v>41000</v>
      </c>
      <c r="E339" s="8">
        <v>14000</v>
      </c>
      <c r="F339" s="8">
        <v>22000</v>
      </c>
      <c r="G339" s="8">
        <v>56000</v>
      </c>
      <c r="H339" s="8">
        <v>133000</v>
      </c>
      <c r="I339" s="9">
        <v>36.464818990757102</v>
      </c>
      <c r="J339" s="9">
        <v>22.958043694141001</v>
      </c>
      <c r="K339" s="9">
        <v>41.232612753658103</v>
      </c>
      <c r="L339" s="9">
        <v>12.1165343317442</v>
      </c>
      <c r="M339" s="9">
        <v>12.316472719593699</v>
      </c>
      <c r="N339" s="9">
        <v>30.410336752351402</v>
      </c>
      <c r="O339" s="9">
        <v>88.269445675102006</v>
      </c>
      <c r="P339" s="8"/>
    </row>
    <row r="340" spans="1:16" x14ac:dyDescent="0.2">
      <c r="A340" s="12" t="s">
        <v>499</v>
      </c>
      <c r="B340" s="8">
        <v>267000</v>
      </c>
      <c r="C340" s="8">
        <v>135000</v>
      </c>
      <c r="D340" s="8">
        <v>41000</v>
      </c>
      <c r="E340" s="8">
        <v>13000</v>
      </c>
      <c r="F340" s="8">
        <v>23000</v>
      </c>
      <c r="G340" s="8">
        <v>58000</v>
      </c>
      <c r="H340" s="8">
        <v>132000</v>
      </c>
      <c r="I340" s="9">
        <v>36.526698932917398</v>
      </c>
      <c r="J340" s="9">
        <v>23.328339915565799</v>
      </c>
      <c r="K340" s="9">
        <v>41.473175330732303</v>
      </c>
      <c r="L340" s="9">
        <v>11.0091743119266</v>
      </c>
      <c r="M340" s="9">
        <v>12.774397866488901</v>
      </c>
      <c r="N340" s="9">
        <v>31.699902856456799</v>
      </c>
      <c r="O340" s="9">
        <v>87.055515957868096</v>
      </c>
      <c r="P340" s="8"/>
    </row>
    <row r="341" spans="1:16" x14ac:dyDescent="0.2">
      <c r="A341" s="12" t="s">
        <v>500</v>
      </c>
      <c r="B341" s="8">
        <v>264000</v>
      </c>
      <c r="C341" s="8">
        <v>132000</v>
      </c>
      <c r="D341" s="8">
        <v>41000</v>
      </c>
      <c r="E341" s="8">
        <v>10000</v>
      </c>
      <c r="F341" s="8">
        <v>22000</v>
      </c>
      <c r="G341" s="8">
        <v>58000</v>
      </c>
      <c r="H341" s="8">
        <v>133000</v>
      </c>
      <c r="I341" s="9">
        <v>36.123038083281301</v>
      </c>
      <c r="J341" s="9">
        <v>22.727727123873201</v>
      </c>
      <c r="K341" s="9">
        <v>41.381764953580202</v>
      </c>
      <c r="L341" s="9">
        <v>8.9566130698750701</v>
      </c>
      <c r="M341" s="9">
        <v>12.0228626022041</v>
      </c>
      <c r="N341" s="9">
        <v>31.889125892628201</v>
      </c>
      <c r="O341" s="9">
        <v>87.317124582540103</v>
      </c>
      <c r="P341" s="8"/>
    </row>
    <row r="342" spans="1:16" x14ac:dyDescent="0.2">
      <c r="A342" s="12" t="s">
        <v>501</v>
      </c>
      <c r="B342" s="8">
        <v>265000</v>
      </c>
      <c r="C342" s="8">
        <v>133000</v>
      </c>
      <c r="D342" s="8">
        <v>41000</v>
      </c>
      <c r="E342" s="10">
        <v>9000</v>
      </c>
      <c r="F342" s="8">
        <v>22000</v>
      </c>
      <c r="G342" s="8">
        <v>60000</v>
      </c>
      <c r="H342" s="8">
        <v>132000</v>
      </c>
      <c r="I342" s="9">
        <v>36.2038503549973</v>
      </c>
      <c r="J342" s="9">
        <v>22.882864562958702</v>
      </c>
      <c r="K342" s="9">
        <v>41.500736539367303</v>
      </c>
      <c r="L342" s="11">
        <v>7.6169805516628504</v>
      </c>
      <c r="M342" s="9">
        <v>12.2379291964643</v>
      </c>
      <c r="N342" s="9">
        <v>32.949922008791702</v>
      </c>
      <c r="O342" s="9">
        <v>87.017084858962804</v>
      </c>
      <c r="P342" s="8" t="s">
        <v>728</v>
      </c>
    </row>
    <row r="343" spans="1:16" x14ac:dyDescent="0.2">
      <c r="A343" s="12" t="s">
        <v>502</v>
      </c>
      <c r="B343" s="8">
        <v>269000</v>
      </c>
      <c r="C343" s="8">
        <v>133000</v>
      </c>
      <c r="D343" s="8">
        <v>39000</v>
      </c>
      <c r="E343" s="8">
        <v>11000</v>
      </c>
      <c r="F343" s="8">
        <v>22000</v>
      </c>
      <c r="G343" s="8">
        <v>61000</v>
      </c>
      <c r="H343" s="8">
        <v>136000</v>
      </c>
      <c r="I343" s="9">
        <v>36.750529487543403</v>
      </c>
      <c r="J343" s="9">
        <v>22.947565407540299</v>
      </c>
      <c r="K343" s="9">
        <v>39.560021237590497</v>
      </c>
      <c r="L343" s="9">
        <v>9.5169288645690795</v>
      </c>
      <c r="M343" s="9">
        <v>12.187227616684201</v>
      </c>
      <c r="N343" s="9">
        <v>33.037831825839497</v>
      </c>
      <c r="O343" s="9">
        <v>89.289719993965704</v>
      </c>
      <c r="P343" s="8"/>
    </row>
    <row r="344" spans="1:16" x14ac:dyDescent="0.2">
      <c r="A344" s="12" t="s">
        <v>503</v>
      </c>
      <c r="B344" s="8">
        <v>267000</v>
      </c>
      <c r="C344" s="8">
        <v>132000</v>
      </c>
      <c r="D344" s="8">
        <v>42000</v>
      </c>
      <c r="E344" s="8">
        <v>12000</v>
      </c>
      <c r="F344" s="8">
        <v>20000</v>
      </c>
      <c r="G344" s="8">
        <v>58000</v>
      </c>
      <c r="H344" s="8">
        <v>135000</v>
      </c>
      <c r="I344" s="9">
        <v>36.376407750967402</v>
      </c>
      <c r="J344" s="9">
        <v>22.768717070464501</v>
      </c>
      <c r="K344" s="9">
        <v>41.649812771581303</v>
      </c>
      <c r="L344" s="9">
        <v>10.3304335925137</v>
      </c>
      <c r="M344" s="9">
        <v>11.175314727236399</v>
      </c>
      <c r="N344" s="9">
        <v>31.800070858201799</v>
      </c>
      <c r="O344" s="9">
        <v>88.075958813094402</v>
      </c>
      <c r="P344" s="8"/>
    </row>
    <row r="345" spans="1:16" x14ac:dyDescent="0.2">
      <c r="A345" s="12" t="s">
        <v>504</v>
      </c>
      <c r="B345" s="8">
        <v>266000</v>
      </c>
      <c r="C345" s="8">
        <v>132000</v>
      </c>
      <c r="D345" s="8">
        <v>42000</v>
      </c>
      <c r="E345" s="8">
        <v>13000</v>
      </c>
      <c r="F345" s="8">
        <v>21000</v>
      </c>
      <c r="G345" s="8">
        <v>56000</v>
      </c>
      <c r="H345" s="8">
        <v>134000</v>
      </c>
      <c r="I345" s="9">
        <v>36.220669949342103</v>
      </c>
      <c r="J345" s="9">
        <v>22.7103343124672</v>
      </c>
      <c r="K345" s="9">
        <v>42.371694167325401</v>
      </c>
      <c r="L345" s="9">
        <v>10.7919148353529</v>
      </c>
      <c r="M345" s="9">
        <v>11.6499250790832</v>
      </c>
      <c r="N345" s="9">
        <v>30.454808080147401</v>
      </c>
      <c r="O345" s="9">
        <v>87.441134399717797</v>
      </c>
      <c r="P345" s="8"/>
    </row>
    <row r="346" spans="1:16" x14ac:dyDescent="0.2">
      <c r="A346" s="12" t="s">
        <v>505</v>
      </c>
      <c r="B346" s="8">
        <v>267000</v>
      </c>
      <c r="C346" s="8">
        <v>134000</v>
      </c>
      <c r="D346" s="8">
        <v>43000</v>
      </c>
      <c r="E346" s="8">
        <v>12000</v>
      </c>
      <c r="F346" s="8">
        <v>22000</v>
      </c>
      <c r="G346" s="8">
        <v>57000</v>
      </c>
      <c r="H346" s="8">
        <v>134000</v>
      </c>
      <c r="I346" s="9">
        <v>36.437480840628098</v>
      </c>
      <c r="J346" s="9">
        <v>23.033054705356498</v>
      </c>
      <c r="K346" s="9">
        <v>42.648927124493603</v>
      </c>
      <c r="L346" s="9">
        <v>10.334226774107901</v>
      </c>
      <c r="M346" s="9">
        <v>12.2064868283104</v>
      </c>
      <c r="N346" s="9">
        <v>31.061513989366301</v>
      </c>
      <c r="O346" s="9">
        <v>87.172733910503794</v>
      </c>
      <c r="P346" s="8"/>
    </row>
    <row r="347" spans="1:16" x14ac:dyDescent="0.2">
      <c r="A347" s="12" t="s">
        <v>506</v>
      </c>
      <c r="B347" s="8">
        <v>271000</v>
      </c>
      <c r="C347" s="8">
        <v>136000</v>
      </c>
      <c r="D347" s="8">
        <v>43000</v>
      </c>
      <c r="E347" s="8">
        <v>11000</v>
      </c>
      <c r="F347" s="8">
        <v>24000</v>
      </c>
      <c r="G347" s="8">
        <v>57000</v>
      </c>
      <c r="H347" s="8">
        <v>135000</v>
      </c>
      <c r="I347" s="9">
        <v>36.874721701369701</v>
      </c>
      <c r="J347" s="9">
        <v>23.3928774408664</v>
      </c>
      <c r="K347" s="9">
        <v>42.850429444172299</v>
      </c>
      <c r="L347" s="9">
        <v>9.6881721351511096</v>
      </c>
      <c r="M347" s="9">
        <v>13.4635433996584</v>
      </c>
      <c r="N347" s="9">
        <v>31.2568764365625</v>
      </c>
      <c r="O347" s="9">
        <v>87.792297335093906</v>
      </c>
      <c r="P347" s="8"/>
    </row>
    <row r="348" spans="1:16" x14ac:dyDescent="0.2">
      <c r="A348" s="12" t="s">
        <v>507</v>
      </c>
      <c r="B348" s="8">
        <v>271000</v>
      </c>
      <c r="C348" s="8">
        <v>136000</v>
      </c>
      <c r="D348" s="8">
        <v>42000</v>
      </c>
      <c r="E348" s="8">
        <v>11000</v>
      </c>
      <c r="F348" s="8">
        <v>23000</v>
      </c>
      <c r="G348" s="8">
        <v>58000</v>
      </c>
      <c r="H348" s="8">
        <v>135000</v>
      </c>
      <c r="I348" s="9">
        <v>36.895218912040498</v>
      </c>
      <c r="J348" s="9">
        <v>23.3596727007867</v>
      </c>
      <c r="K348" s="9">
        <v>42.212361077796402</v>
      </c>
      <c r="L348" s="9">
        <v>9.8196066327143008</v>
      </c>
      <c r="M348" s="9">
        <v>13.0164063496288</v>
      </c>
      <c r="N348" s="9">
        <v>31.842726965912899</v>
      </c>
      <c r="O348" s="9">
        <v>87.933799515637901</v>
      </c>
      <c r="P348" s="8"/>
    </row>
    <row r="349" spans="1:16" x14ac:dyDescent="0.2">
      <c r="A349" s="12" t="s">
        <v>508</v>
      </c>
      <c r="B349" s="8">
        <v>267000</v>
      </c>
      <c r="C349" s="8">
        <v>133000</v>
      </c>
      <c r="D349" s="8">
        <v>43000</v>
      </c>
      <c r="E349" s="10">
        <v>10000</v>
      </c>
      <c r="F349" s="8">
        <v>24000</v>
      </c>
      <c r="G349" s="8">
        <v>57000</v>
      </c>
      <c r="H349" s="8">
        <v>134000</v>
      </c>
      <c r="I349" s="9">
        <v>36.356897750007803</v>
      </c>
      <c r="J349" s="9">
        <v>22.930904483685801</v>
      </c>
      <c r="K349" s="9">
        <v>42.4588200059898</v>
      </c>
      <c r="L349" s="11">
        <v>8.4348198970840507</v>
      </c>
      <c r="M349" s="9">
        <v>13.2375759187835</v>
      </c>
      <c r="N349" s="9">
        <v>31.0066419860627</v>
      </c>
      <c r="O349" s="9">
        <v>86.889420179991106</v>
      </c>
      <c r="P349" s="8" t="s">
        <v>728</v>
      </c>
    </row>
    <row r="350" spans="1:16" x14ac:dyDescent="0.2">
      <c r="A350" s="12" t="s">
        <v>509</v>
      </c>
      <c r="B350" s="8">
        <v>269000</v>
      </c>
      <c r="C350" s="8">
        <v>136000</v>
      </c>
      <c r="D350" s="8">
        <v>43000</v>
      </c>
      <c r="E350" s="8">
        <v>14000</v>
      </c>
      <c r="F350" s="8">
        <v>23000</v>
      </c>
      <c r="G350" s="8">
        <v>56000</v>
      </c>
      <c r="H350" s="8">
        <v>133000</v>
      </c>
      <c r="I350" s="9">
        <v>36.579403879514302</v>
      </c>
      <c r="J350" s="9">
        <v>23.355505518946199</v>
      </c>
      <c r="K350" s="9">
        <v>42.415719130261301</v>
      </c>
      <c r="L350" s="9">
        <v>12.0822710377448</v>
      </c>
      <c r="M350" s="9">
        <v>12.830355906384201</v>
      </c>
      <c r="N350" s="9">
        <v>30.447639274628301</v>
      </c>
      <c r="O350" s="9">
        <v>86.252651182039202</v>
      </c>
      <c r="P350" s="8"/>
    </row>
    <row r="351" spans="1:16" x14ac:dyDescent="0.2">
      <c r="A351" s="12" t="s">
        <v>510</v>
      </c>
      <c r="B351" s="8">
        <v>269000</v>
      </c>
      <c r="C351" s="8">
        <v>137000</v>
      </c>
      <c r="D351" s="8">
        <v>41000</v>
      </c>
      <c r="E351" s="10">
        <v>11000</v>
      </c>
      <c r="F351" s="8">
        <v>25000</v>
      </c>
      <c r="G351" s="8">
        <v>60000</v>
      </c>
      <c r="H351" s="8">
        <v>132000</v>
      </c>
      <c r="I351" s="9">
        <v>36.488458152652299</v>
      </c>
      <c r="J351" s="9">
        <v>23.5670247491616</v>
      </c>
      <c r="K351" s="9">
        <v>40.892652552926499</v>
      </c>
      <c r="L351" s="11">
        <v>9.3882843966575908</v>
      </c>
      <c r="M351" s="9">
        <v>13.5775134369171</v>
      </c>
      <c r="N351" s="9">
        <v>32.913204917408002</v>
      </c>
      <c r="O351" s="9">
        <v>84.950275244751595</v>
      </c>
      <c r="P351" s="8" t="s">
        <v>728</v>
      </c>
    </row>
    <row r="352" spans="1:16" x14ac:dyDescent="0.2">
      <c r="A352" s="12" t="s">
        <v>511</v>
      </c>
      <c r="B352" s="8">
        <v>267000</v>
      </c>
      <c r="C352" s="8">
        <v>136000</v>
      </c>
      <c r="D352" s="8">
        <v>41000</v>
      </c>
      <c r="E352" s="10">
        <v>12000</v>
      </c>
      <c r="F352" s="8">
        <v>22000</v>
      </c>
      <c r="G352" s="8">
        <v>61000</v>
      </c>
      <c r="H352" s="8">
        <v>131000</v>
      </c>
      <c r="I352" s="9">
        <v>36.250775578476301</v>
      </c>
      <c r="J352" s="9">
        <v>23.330443219586702</v>
      </c>
      <c r="K352" s="9">
        <v>41.007373207693597</v>
      </c>
      <c r="L352" s="11">
        <v>10.4159327771525</v>
      </c>
      <c r="M352" s="9">
        <v>11.913271516144</v>
      </c>
      <c r="N352" s="9">
        <v>33.078146099229002</v>
      </c>
      <c r="O352" s="9">
        <v>84.6259379730121</v>
      </c>
      <c r="P352" s="8" t="s">
        <v>728</v>
      </c>
    </row>
    <row r="353" spans="1:16" x14ac:dyDescent="0.2">
      <c r="A353" s="12" t="s">
        <v>512</v>
      </c>
      <c r="B353" s="8">
        <v>261000</v>
      </c>
      <c r="C353" s="8">
        <v>128000</v>
      </c>
      <c r="D353" s="8">
        <v>41000</v>
      </c>
      <c r="E353" s="10">
        <v>7000</v>
      </c>
      <c r="F353" s="8">
        <v>22000</v>
      </c>
      <c r="G353" s="8">
        <v>59000</v>
      </c>
      <c r="H353" s="8">
        <v>133000</v>
      </c>
      <c r="I353" s="9">
        <v>35.371740224915499</v>
      </c>
      <c r="J353" s="9">
        <v>22.029449203564202</v>
      </c>
      <c r="K353" s="9">
        <v>40.4639047136139</v>
      </c>
      <c r="L353" s="11">
        <v>5.7558534467192297</v>
      </c>
      <c r="M353" s="9">
        <v>11.922075193125499</v>
      </c>
      <c r="N353" s="9">
        <v>32.193291543903399</v>
      </c>
      <c r="O353" s="9">
        <v>85.233255549341393</v>
      </c>
      <c r="P353" s="8" t="s">
        <v>728</v>
      </c>
    </row>
    <row r="354" spans="1:16" x14ac:dyDescent="0.2">
      <c r="A354" s="12" t="s">
        <v>513</v>
      </c>
      <c r="B354" s="8">
        <v>270000</v>
      </c>
      <c r="C354" s="8">
        <v>136000</v>
      </c>
      <c r="D354" s="8">
        <v>46000</v>
      </c>
      <c r="E354" s="10">
        <v>9000</v>
      </c>
      <c r="F354" s="8">
        <v>21000</v>
      </c>
      <c r="G354" s="8">
        <v>60000</v>
      </c>
      <c r="H354" s="8">
        <v>135000</v>
      </c>
      <c r="I354" s="9">
        <v>36.670038811305503</v>
      </c>
      <c r="J354" s="9">
        <v>23.3631103353997</v>
      </c>
      <c r="K354" s="9">
        <v>45.401904988925601</v>
      </c>
      <c r="L354" s="11">
        <v>7.7969338770453698</v>
      </c>
      <c r="M354" s="9">
        <v>11.5078334392529</v>
      </c>
      <c r="N354" s="9">
        <v>32.813376236599503</v>
      </c>
      <c r="O354" s="9">
        <v>86.317997805849799</v>
      </c>
      <c r="P354" s="8" t="s">
        <v>728</v>
      </c>
    </row>
    <row r="355" spans="1:16" x14ac:dyDescent="0.2">
      <c r="A355" s="12" t="s">
        <v>514</v>
      </c>
      <c r="B355" s="8">
        <v>266000</v>
      </c>
      <c r="C355" s="8">
        <v>132000</v>
      </c>
      <c r="D355" s="8">
        <v>47000</v>
      </c>
      <c r="E355" s="10">
        <v>8000</v>
      </c>
      <c r="F355" s="8">
        <v>22000</v>
      </c>
      <c r="G355" s="8">
        <v>54000</v>
      </c>
      <c r="H355" s="8">
        <v>134000</v>
      </c>
      <c r="I355" s="9">
        <v>36.013049571565297</v>
      </c>
      <c r="J355" s="9">
        <v>22.641444557722</v>
      </c>
      <c r="K355" s="9">
        <v>46.762639892054899</v>
      </c>
      <c r="L355" s="11">
        <v>7.1228749731009202</v>
      </c>
      <c r="M355" s="9">
        <v>12.420253751871099</v>
      </c>
      <c r="N355" s="9">
        <v>29.296102891929699</v>
      </c>
      <c r="O355" s="9">
        <v>85.824532639951798</v>
      </c>
      <c r="P355" s="8" t="s">
        <v>728</v>
      </c>
    </row>
    <row r="356" spans="1:16" x14ac:dyDescent="0.2">
      <c r="A356" s="8"/>
      <c r="B356" s="8"/>
      <c r="C356" s="8"/>
      <c r="D356" s="8"/>
      <c r="E356" s="8"/>
      <c r="F356" s="8"/>
      <c r="G356" s="8"/>
      <c r="H356" s="8"/>
      <c r="I356" s="9"/>
      <c r="J356" s="9"/>
      <c r="K356" s="9"/>
      <c r="L356" s="9"/>
      <c r="M356" s="9"/>
      <c r="N356" s="9"/>
      <c r="O356" s="9"/>
      <c r="P356"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56"/>
  <sheetViews>
    <sheetView workbookViewId="0"/>
  </sheetViews>
  <sheetFormatPr defaultColWidth="10.88671875" defaultRowHeight="15" x14ac:dyDescent="0.2"/>
  <cols>
    <col min="1" max="1" width="21.77734375" customWidth="1"/>
    <col min="2" max="15" width="16.77734375" customWidth="1"/>
    <col min="16" max="16" width="70.77734375" customWidth="1"/>
  </cols>
  <sheetData>
    <row r="1" spans="1:16" ht="19.5" x14ac:dyDescent="0.3">
      <c r="A1" s="2" t="s">
        <v>729</v>
      </c>
    </row>
    <row r="2" spans="1:16" x14ac:dyDescent="0.2">
      <c r="A2" t="s">
        <v>134</v>
      </c>
    </row>
    <row r="3" spans="1:16" ht="30" customHeight="1" x14ac:dyDescent="0.25">
      <c r="A3" s="3" t="s">
        <v>21</v>
      </c>
    </row>
    <row r="4" spans="1:16" x14ac:dyDescent="0.2">
      <c r="A4" t="s">
        <v>135</v>
      </c>
    </row>
    <row r="5" spans="1:16" x14ac:dyDescent="0.2">
      <c r="A5" t="s">
        <v>539</v>
      </c>
    </row>
    <row r="6" spans="1:16" x14ac:dyDescent="0.2">
      <c r="A6" t="s">
        <v>730</v>
      </c>
    </row>
    <row r="7" spans="1:16" ht="70.150000000000006" customHeight="1" x14ac:dyDescent="0.25">
      <c r="A7" s="5" t="s">
        <v>137</v>
      </c>
      <c r="B7" s="6" t="s">
        <v>731</v>
      </c>
      <c r="C7" s="6" t="s">
        <v>732</v>
      </c>
      <c r="D7" s="6" t="s">
        <v>733</v>
      </c>
      <c r="E7" s="6" t="s">
        <v>734</v>
      </c>
      <c r="F7" s="6" t="s">
        <v>735</v>
      </c>
      <c r="G7" s="6" t="s">
        <v>736</v>
      </c>
      <c r="H7" s="6" t="s">
        <v>737</v>
      </c>
      <c r="I7" s="6" t="s">
        <v>738</v>
      </c>
      <c r="J7" s="6" t="s">
        <v>739</v>
      </c>
      <c r="K7" s="6" t="s">
        <v>740</v>
      </c>
      <c r="L7" s="6" t="s">
        <v>741</v>
      </c>
      <c r="M7" s="6" t="s">
        <v>742</v>
      </c>
      <c r="N7" s="6" t="s">
        <v>743</v>
      </c>
      <c r="O7" s="6" t="s">
        <v>744</v>
      </c>
      <c r="P7" s="6" t="s">
        <v>165</v>
      </c>
    </row>
    <row r="8" spans="1:16" x14ac:dyDescent="0.2">
      <c r="A8" s="12" t="s">
        <v>166</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
      <c r="A9" s="12" t="s">
        <v>167</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
      <c r="A10" s="12" t="s">
        <v>168</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
      <c r="A11" s="12" t="s">
        <v>169</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
      <c r="A12" s="12" t="s">
        <v>170</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
      <c r="A13" s="12" t="s">
        <v>171</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
      <c r="A14" s="12" t="s">
        <v>172</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
      <c r="A15" s="12" t="s">
        <v>173</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
      <c r="A16" s="12" t="s">
        <v>174</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
      <c r="A17" s="12" t="s">
        <v>175</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
      <c r="A18" s="12" t="s">
        <v>176</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
      <c r="A19" s="12" t="s">
        <v>177</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
      <c r="A20" s="12" t="s">
        <v>178</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
      <c r="A21" s="12" t="s">
        <v>179</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
      <c r="A22" s="12" t="s">
        <v>180</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
      <c r="A23" s="12" t="s">
        <v>181</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
      <c r="A24" s="12" t="s">
        <v>182</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
      <c r="A25" s="12" t="s">
        <v>183</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
      <c r="A26" s="12" t="s">
        <v>184</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
      <c r="A27" s="12" t="s">
        <v>185</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
      <c r="A28" s="12" t="s">
        <v>186</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
      <c r="A29" s="12" t="s">
        <v>187</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
      <c r="A30" s="12" t="s">
        <v>188</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
      <c r="A31" s="12" t="s">
        <v>189</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
      <c r="A32" s="12" t="s">
        <v>190</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
      <c r="A33" s="12" t="s">
        <v>191</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
      <c r="A34" s="12" t="s">
        <v>192</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
      <c r="A35" s="12" t="s">
        <v>193</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
      <c r="A36" s="12" t="s">
        <v>194</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
      <c r="A37" s="12" t="s">
        <v>195</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
      <c r="A38" s="12" t="s">
        <v>196</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
      <c r="A39" s="12" t="s">
        <v>197</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
      <c r="A40" s="12" t="s">
        <v>198</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
      <c r="A41" s="12" t="s">
        <v>199</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
      <c r="A42" s="12" t="s">
        <v>200</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
      <c r="A43" s="12" t="s">
        <v>201</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
      <c r="A44" s="12" t="s">
        <v>202</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
      <c r="A45" s="12" t="s">
        <v>203</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
      <c r="A46" s="12" t="s">
        <v>204</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
      <c r="A47" s="12" t="s">
        <v>205</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
      <c r="A48" s="12" t="s">
        <v>206</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
      <c r="A49" s="12" t="s">
        <v>207</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
      <c r="A50" s="12" t="s">
        <v>208</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
      <c r="A51" s="12" t="s">
        <v>209</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
      <c r="A52" s="12" t="s">
        <v>210</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
      <c r="A53" s="12" t="s">
        <v>211</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
      <c r="A54" s="12" t="s">
        <v>212</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
      <c r="A55" s="12" t="s">
        <v>213</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
      <c r="A56" s="12" t="s">
        <v>214</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
      <c r="A57" s="12" t="s">
        <v>215</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
      <c r="A58" s="12" t="s">
        <v>216</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
      <c r="A59" s="12" t="s">
        <v>217</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
      <c r="A60" s="12" t="s">
        <v>218</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
      <c r="A61" s="12" t="s">
        <v>219</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
      <c r="A62" s="12" t="s">
        <v>220</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
      <c r="A63" s="12" t="s">
        <v>221</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
      <c r="A64" s="12" t="s">
        <v>222</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
      <c r="A65" s="12" t="s">
        <v>223</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
      <c r="A66" s="12" t="s">
        <v>224</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
      <c r="A67" s="12" t="s">
        <v>225</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
      <c r="A68" s="12" t="s">
        <v>226</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
      <c r="A69" s="12" t="s">
        <v>227</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
      <c r="A70" s="12" t="s">
        <v>228</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
      <c r="A71" s="12" t="s">
        <v>229</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
      <c r="A72" s="12" t="s">
        <v>230</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
      <c r="A73" s="12" t="s">
        <v>231</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
      <c r="A74" s="12" t="s">
        <v>232</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
      <c r="A75" s="12" t="s">
        <v>233</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
      <c r="A76" s="12" t="s">
        <v>234</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
      <c r="A77" s="12" t="s">
        <v>235</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
      <c r="A78" s="12" t="s">
        <v>236</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
      <c r="A79" s="12" t="s">
        <v>237</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
      <c r="A80" s="12" t="s">
        <v>238</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
      <c r="A81" s="12" t="s">
        <v>239</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
      <c r="A82" s="12" t="s">
        <v>240</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
      <c r="A83" s="12" t="s">
        <v>241</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
      <c r="A84" s="12" t="s">
        <v>242</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
      <c r="A85" s="12" t="s">
        <v>243</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
      <c r="A86" s="12" t="s">
        <v>244</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
      <c r="A87" s="12" t="s">
        <v>245</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
      <c r="A88" s="12" t="s">
        <v>246</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
      <c r="A89" s="12" t="s">
        <v>247</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
      <c r="A90" s="12" t="s">
        <v>248</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
      <c r="A91" s="12" t="s">
        <v>249</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
      <c r="A92" s="12" t="s">
        <v>250</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
      <c r="A93" s="12" t="s">
        <v>251</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
      <c r="A94" s="12" t="s">
        <v>252</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
      <c r="A95" s="12" t="s">
        <v>253</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
      <c r="A96" s="12" t="s">
        <v>254</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
      <c r="A97" s="12" t="s">
        <v>255</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
      <c r="A98" s="12" t="s">
        <v>256</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
      <c r="A99" s="12" t="s">
        <v>257</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
      <c r="A100" s="12" t="s">
        <v>258</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
      <c r="A101" s="12" t="s">
        <v>259</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
      <c r="A102" s="12" t="s">
        <v>260</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
      <c r="A103" s="12" t="s">
        <v>261</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
      <c r="A104" s="12" t="s">
        <v>262</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
      <c r="A105" s="12" t="s">
        <v>263</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
      <c r="A106" s="12" t="s">
        <v>264</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
      <c r="A107" s="12" t="s">
        <v>265</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
      <c r="A108" s="12" t="s">
        <v>266</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
      <c r="A109" s="12" t="s">
        <v>267</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
      <c r="A110" s="12" t="s">
        <v>268</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
      <c r="A111" s="12" t="s">
        <v>269</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
      <c r="A112" s="12" t="s">
        <v>270</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
      <c r="A113" s="12" t="s">
        <v>271</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
      <c r="A114" s="12" t="s">
        <v>272</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
      <c r="A115" s="12" t="s">
        <v>273</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
      <c r="A116" s="12" t="s">
        <v>274</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
      <c r="A117" s="12" t="s">
        <v>275</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
      <c r="A118" s="12" t="s">
        <v>276</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
      <c r="A119" s="12" t="s">
        <v>277</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
      <c r="A120" s="12" t="s">
        <v>278</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
      <c r="A121" s="12" t="s">
        <v>279</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
      <c r="A122" s="12" t="s">
        <v>280</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
      <c r="A123" s="12" t="s">
        <v>281</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
      <c r="A124" s="12" t="s">
        <v>282</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
      <c r="A125" s="12" t="s">
        <v>283</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
      <c r="A126" s="12" t="s">
        <v>284</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
      <c r="A127" s="12" t="s">
        <v>285</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
      <c r="A128" s="12" t="s">
        <v>286</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
      <c r="A129" s="12" t="s">
        <v>287</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
      <c r="A130" s="12" t="s">
        <v>288</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
      <c r="A131" s="12" t="s">
        <v>289</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
      <c r="A132" s="12" t="s">
        <v>290</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
      <c r="A133" s="12" t="s">
        <v>291</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
      <c r="A134" s="12" t="s">
        <v>292</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
      <c r="A135" s="12" t="s">
        <v>293</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
      <c r="A136" s="12" t="s">
        <v>294</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
      <c r="A137" s="12" t="s">
        <v>295</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
      <c r="A138" s="12" t="s">
        <v>296</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
      <c r="A139" s="12" t="s">
        <v>297</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
      <c r="A140" s="12" t="s">
        <v>298</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
      <c r="A141" s="12" t="s">
        <v>299</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
      <c r="A142" s="12" t="s">
        <v>300</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
      <c r="A143" s="12" t="s">
        <v>301</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
      <c r="A144" s="12" t="s">
        <v>302</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
      <c r="A145" s="12" t="s">
        <v>303</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
      <c r="A146" s="12" t="s">
        <v>304</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
      <c r="A147" s="12" t="s">
        <v>305</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
      <c r="A148" s="12" t="s">
        <v>306</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
      <c r="A149" s="12" t="s">
        <v>307</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
      <c r="A150" s="12" t="s">
        <v>308</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
      <c r="A151" s="12" t="s">
        <v>309</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
      <c r="A152" s="12" t="s">
        <v>310</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
      <c r="A153" s="12" t="s">
        <v>311</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
      <c r="A154" s="12" t="s">
        <v>312</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
      <c r="A155" s="12" t="s">
        <v>313</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
      <c r="A156" s="12" t="s">
        <v>314</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
      <c r="A157" s="12" t="s">
        <v>315</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
      <c r="A158" s="12" t="s">
        <v>316</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
      <c r="A159" s="12" t="s">
        <v>317</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
      <c r="A160" s="12" t="s">
        <v>318</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
      <c r="A161" s="12" t="s">
        <v>319</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
      <c r="A162" s="12" t="s">
        <v>320</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
      <c r="A163" s="12" t="s">
        <v>321</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
      <c r="A164" s="12" t="s">
        <v>322</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
      <c r="A165" s="12" t="s">
        <v>323</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
      <c r="A166" s="12" t="s">
        <v>324</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
      <c r="A167" s="12" t="s">
        <v>325</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
      <c r="A168" s="12" t="s">
        <v>326</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
      <c r="A169" s="12" t="s">
        <v>327</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
      <c r="A170" s="12" t="s">
        <v>328</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
      <c r="A171" s="12" t="s">
        <v>329</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
      <c r="A172" s="12" t="s">
        <v>330</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
      <c r="A173" s="12" t="s">
        <v>331</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
      <c r="A174" s="12" t="s">
        <v>332</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
      <c r="A175" s="12" t="s">
        <v>333</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
      <c r="A176" s="12" t="s">
        <v>334</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
      <c r="A177" s="12" t="s">
        <v>335</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
      <c r="A178" s="12" t="s">
        <v>336</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
      <c r="A179" s="12" t="s">
        <v>337</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
      <c r="A180" s="12" t="s">
        <v>338</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
      <c r="A181" s="12" t="s">
        <v>339</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
      <c r="A182" s="12" t="s">
        <v>340</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
      <c r="A183" s="12" t="s">
        <v>341</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
      <c r="A184" s="12" t="s">
        <v>342</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
      <c r="A185" s="12" t="s">
        <v>343</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
      <c r="A186" s="12" t="s">
        <v>344</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
      <c r="A187" s="12" t="s">
        <v>345</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
      <c r="A188" s="12" t="s">
        <v>346</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
      <c r="A189" s="12" t="s">
        <v>347</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
      <c r="A190" s="12" t="s">
        <v>348</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
      <c r="A191" s="12" t="s">
        <v>349</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
      <c r="A192" s="12" t="s">
        <v>350</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
      <c r="A193" s="12" t="s">
        <v>351</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
      <c r="A194" s="12" t="s">
        <v>352</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
      <c r="A195" s="12" t="s">
        <v>353</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
      <c r="A196" s="12" t="s">
        <v>354</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
      <c r="A197" s="12" t="s">
        <v>355</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
      <c r="A198" s="12" t="s">
        <v>356</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
      <c r="A199" s="12" t="s">
        <v>357</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
      <c r="A200" s="12" t="s">
        <v>358</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
      <c r="A201" s="12" t="s">
        <v>359</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
      <c r="A202" s="12" t="s">
        <v>360</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
      <c r="A203" s="12" t="s">
        <v>361</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
      <c r="A204" s="12" t="s">
        <v>362</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
      <c r="A205" s="12" t="s">
        <v>363</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
      <c r="A206" s="12" t="s">
        <v>364</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
      <c r="A207" s="12" t="s">
        <v>365</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
      <c r="A208" s="12" t="s">
        <v>366</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
      <c r="A209" s="12" t="s">
        <v>367</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
      <c r="A210" s="12" t="s">
        <v>368</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
      <c r="A211" s="12" t="s">
        <v>369</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
      <c r="A212" s="12" t="s">
        <v>370</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
      <c r="A213" s="12" t="s">
        <v>371</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
      <c r="A214" s="12" t="s">
        <v>372</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
      <c r="A215" s="12" t="s">
        <v>373</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
      <c r="A216" s="12" t="s">
        <v>374</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
      <c r="A217" s="12" t="s">
        <v>375</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
      <c r="A218" s="12" t="s">
        <v>376</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
      <c r="A219" s="12" t="s">
        <v>377</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
      <c r="A220" s="12" t="s">
        <v>378</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
      <c r="A221" s="12" t="s">
        <v>379</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
      <c r="A222" s="12" t="s">
        <v>380</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
      <c r="A223" s="12" t="s">
        <v>381</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
      <c r="A224" s="12" t="s">
        <v>382</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
      <c r="A225" s="12" t="s">
        <v>383</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
      <c r="A226" s="12" t="s">
        <v>384</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
      <c r="A227" s="12" t="s">
        <v>385</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
      <c r="A228" s="12" t="s">
        <v>386</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
      <c r="A229" s="12" t="s">
        <v>387</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
      <c r="A230" s="12" t="s">
        <v>388</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
      <c r="A231" s="12" t="s">
        <v>389</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
      <c r="A232" s="12" t="s">
        <v>390</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
      <c r="A233" s="12" t="s">
        <v>391</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
      <c r="A234" s="12" t="s">
        <v>392</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
      <c r="A235" s="12" t="s">
        <v>393</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
      <c r="A236" s="12" t="s">
        <v>394</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
      <c r="A237" s="12" t="s">
        <v>395</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
      <c r="A238" s="12" t="s">
        <v>396</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
      <c r="A239" s="12" t="s">
        <v>397</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
      <c r="A240" s="12" t="s">
        <v>398</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
      <c r="A241" s="12" t="s">
        <v>399</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
      <c r="A242" s="12" t="s">
        <v>400</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
      <c r="A243" s="12" t="s">
        <v>401</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
      <c r="A244" s="12" t="s">
        <v>402</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
      <c r="A245" s="12" t="s">
        <v>403</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
      <c r="A246" s="12" t="s">
        <v>404</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
      <c r="A247" s="12" t="s">
        <v>405</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
      <c r="A248" s="12" t="s">
        <v>406</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
      <c r="A249" s="12" t="s">
        <v>407</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
      <c r="A250" s="12" t="s">
        <v>408</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
      <c r="A251" s="12" t="s">
        <v>409</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
      <c r="A252" s="12" t="s">
        <v>410</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
      <c r="A253" s="12" t="s">
        <v>411</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
      <c r="A254" s="12" t="s">
        <v>412</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
      <c r="A255" s="12" t="s">
        <v>413</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
      <c r="A256" s="12" t="s">
        <v>414</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
      <c r="A257" s="12" t="s">
        <v>415</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
      <c r="A258" s="12" t="s">
        <v>416</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
      <c r="A259" s="12" t="s">
        <v>417</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
      <c r="A260" s="12" t="s">
        <v>418</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
      <c r="A261" s="12" t="s">
        <v>419</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
      <c r="A262" s="12" t="s">
        <v>420</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
      <c r="A263" s="12" t="s">
        <v>421</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
      <c r="A264" s="12" t="s">
        <v>422</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
      <c r="A265" s="12" t="s">
        <v>423</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
      <c r="A266" s="12" t="s">
        <v>424</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
      <c r="A267" s="12" t="s">
        <v>425</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
      <c r="A268" s="12" t="s">
        <v>426</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
      <c r="A269" s="12" t="s">
        <v>427</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
      <c r="A270" s="12" t="s">
        <v>428</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
      <c r="A271" s="12" t="s">
        <v>429</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
      <c r="A272" s="12" t="s">
        <v>430</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
      <c r="A273" s="12" t="s">
        <v>431</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
      <c r="A274" s="12" t="s">
        <v>432</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
      <c r="A275" s="12" t="s">
        <v>433</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
      <c r="A276" s="12" t="s">
        <v>434</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
      <c r="A277" s="12" t="s">
        <v>435</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
      <c r="A278" s="12" t="s">
        <v>436</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
      <c r="A279" s="12" t="s">
        <v>437</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
      <c r="A280" s="12" t="s">
        <v>438</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
      <c r="A281" s="12" t="s">
        <v>439</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
      <c r="A282" s="12" t="s">
        <v>440</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
      <c r="A283" s="12" t="s">
        <v>442</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
      <c r="A284" s="12" t="s">
        <v>443</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
      <c r="A285" s="12" t="s">
        <v>444</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
      <c r="A286" s="12" t="s">
        <v>445</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
      <c r="A287" s="12" t="s">
        <v>446</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
      <c r="A288" s="12" t="s">
        <v>447</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
      <c r="A289" s="12" t="s">
        <v>448</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
      <c r="A290" s="12" t="s">
        <v>449</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
      <c r="A291" s="12" t="s">
        <v>450</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
      <c r="A292" s="12" t="s">
        <v>451</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
      <c r="A293" s="12" t="s">
        <v>452</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
      <c r="A294" s="12" t="s">
        <v>453</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
      <c r="A295" s="12" t="s">
        <v>454</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
      <c r="A296" s="12" t="s">
        <v>455</v>
      </c>
      <c r="B296" s="8">
        <v>329000</v>
      </c>
      <c r="C296" s="8">
        <v>177000</v>
      </c>
      <c r="D296" s="8">
        <v>44000</v>
      </c>
      <c r="E296" s="8">
        <v>25000</v>
      </c>
      <c r="F296" s="8">
        <v>39000</v>
      </c>
      <c r="G296" s="8">
        <v>70000</v>
      </c>
      <c r="H296" s="8">
        <v>152000</v>
      </c>
      <c r="I296" s="9">
        <v>43.770150854469399</v>
      </c>
      <c r="J296" s="9">
        <v>30.0588252241748</v>
      </c>
      <c r="K296" s="9">
        <v>44.662293737829302</v>
      </c>
      <c r="L296" s="9">
        <v>19.904452140904699</v>
      </c>
      <c r="M296" s="9">
        <v>21.036116837567899</v>
      </c>
      <c r="N296" s="9">
        <v>38.3470639501422</v>
      </c>
      <c r="O296" s="9">
        <v>93.876110140834598</v>
      </c>
      <c r="P296" s="8"/>
    </row>
    <row r="297" spans="1:16" x14ac:dyDescent="0.2">
      <c r="A297" s="12" t="s">
        <v>456</v>
      </c>
      <c r="B297" s="8">
        <v>327000</v>
      </c>
      <c r="C297" s="8">
        <v>177000</v>
      </c>
      <c r="D297" s="8">
        <v>45000</v>
      </c>
      <c r="E297" s="8">
        <v>24000</v>
      </c>
      <c r="F297" s="8">
        <v>40000</v>
      </c>
      <c r="G297" s="8">
        <v>69000</v>
      </c>
      <c r="H297" s="8">
        <v>150000</v>
      </c>
      <c r="I297" s="9">
        <v>43.516721235576703</v>
      </c>
      <c r="J297" s="9">
        <v>30.048288381127399</v>
      </c>
      <c r="K297" s="9">
        <v>45.7706795857411</v>
      </c>
      <c r="L297" s="9">
        <v>19.136293530319001</v>
      </c>
      <c r="M297" s="9">
        <v>21.625096425816398</v>
      </c>
      <c r="N297" s="9">
        <v>37.6277995490072</v>
      </c>
      <c r="O297" s="9">
        <v>92.673768341870201</v>
      </c>
      <c r="P297" s="8"/>
    </row>
    <row r="298" spans="1:16" x14ac:dyDescent="0.2">
      <c r="A298" s="12" t="s">
        <v>457</v>
      </c>
      <c r="B298" s="8">
        <v>325000</v>
      </c>
      <c r="C298" s="8">
        <v>175000</v>
      </c>
      <c r="D298" s="8">
        <v>44000</v>
      </c>
      <c r="E298" s="8">
        <v>24000</v>
      </c>
      <c r="F298" s="8">
        <v>38000</v>
      </c>
      <c r="G298" s="8">
        <v>68000</v>
      </c>
      <c r="H298" s="8">
        <v>150000</v>
      </c>
      <c r="I298" s="9">
        <v>43.1549411897685</v>
      </c>
      <c r="J298" s="9">
        <v>29.6531026898056</v>
      </c>
      <c r="K298" s="9">
        <v>45.694030617486902</v>
      </c>
      <c r="L298" s="9">
        <v>19.348579686142699</v>
      </c>
      <c r="M298" s="9">
        <v>20.5681093564964</v>
      </c>
      <c r="N298" s="9">
        <v>37.322600565055097</v>
      </c>
      <c r="O298" s="9">
        <v>92.375122005460895</v>
      </c>
      <c r="P298" s="8"/>
    </row>
    <row r="299" spans="1:16" x14ac:dyDescent="0.2">
      <c r="A299" s="12" t="s">
        <v>458</v>
      </c>
      <c r="B299" s="8">
        <v>324000</v>
      </c>
      <c r="C299" s="8">
        <v>174000</v>
      </c>
      <c r="D299" s="8">
        <v>43000</v>
      </c>
      <c r="E299" s="8">
        <v>22000</v>
      </c>
      <c r="F299" s="8">
        <v>38000</v>
      </c>
      <c r="G299" s="8">
        <v>71000</v>
      </c>
      <c r="H299" s="8">
        <v>150000</v>
      </c>
      <c r="I299" s="9">
        <v>43.022580203398697</v>
      </c>
      <c r="J299" s="9">
        <v>29.476436951090999</v>
      </c>
      <c r="K299" s="9">
        <v>44.551684398987497</v>
      </c>
      <c r="L299" s="9">
        <v>17.972926857012901</v>
      </c>
      <c r="M299" s="9">
        <v>20.170274820128501</v>
      </c>
      <c r="N299" s="9">
        <v>38.679523279418497</v>
      </c>
      <c r="O299" s="9">
        <v>92.334269056359304</v>
      </c>
      <c r="P299" s="8"/>
    </row>
    <row r="300" spans="1:16" x14ac:dyDescent="0.2">
      <c r="A300" s="12" t="s">
        <v>459</v>
      </c>
      <c r="B300" s="8">
        <v>328000</v>
      </c>
      <c r="C300" s="8">
        <v>177000</v>
      </c>
      <c r="D300" s="8">
        <v>43000</v>
      </c>
      <c r="E300" s="8">
        <v>23000</v>
      </c>
      <c r="F300" s="8">
        <v>40000</v>
      </c>
      <c r="G300" s="8">
        <v>71000</v>
      </c>
      <c r="H300" s="8">
        <v>151000</v>
      </c>
      <c r="I300" s="9">
        <v>43.648620629156902</v>
      </c>
      <c r="J300" s="9">
        <v>30.0316386516884</v>
      </c>
      <c r="K300" s="9">
        <v>44.370854105722898</v>
      </c>
      <c r="L300" s="9">
        <v>18.9431753515974</v>
      </c>
      <c r="M300" s="9">
        <v>21.567628445779299</v>
      </c>
      <c r="N300" s="9">
        <v>38.476793409862303</v>
      </c>
      <c r="O300" s="9">
        <v>93.166986091168496</v>
      </c>
      <c r="P300" s="8"/>
    </row>
    <row r="301" spans="1:16" x14ac:dyDescent="0.2">
      <c r="A301" s="12" t="s">
        <v>460</v>
      </c>
      <c r="B301" s="8">
        <v>334000</v>
      </c>
      <c r="C301" s="8">
        <v>182000</v>
      </c>
      <c r="D301" s="8">
        <v>43000</v>
      </c>
      <c r="E301" s="8">
        <v>24000</v>
      </c>
      <c r="F301" s="8">
        <v>43000</v>
      </c>
      <c r="G301" s="8">
        <v>72000</v>
      </c>
      <c r="H301" s="8">
        <v>151000</v>
      </c>
      <c r="I301" s="9">
        <v>44.329343481588602</v>
      </c>
      <c r="J301" s="9">
        <v>30.917425750963901</v>
      </c>
      <c r="K301" s="9">
        <v>44.773596380015903</v>
      </c>
      <c r="L301" s="9">
        <v>19.883940488979999</v>
      </c>
      <c r="M301" s="9">
        <v>22.853357222171599</v>
      </c>
      <c r="N301" s="9">
        <v>39.159606249081698</v>
      </c>
      <c r="O301" s="9">
        <v>93.030812118079297</v>
      </c>
      <c r="P301" s="8"/>
    </row>
    <row r="302" spans="1:16" x14ac:dyDescent="0.2">
      <c r="A302" s="12" t="s">
        <v>461</v>
      </c>
      <c r="B302" s="8">
        <v>329000</v>
      </c>
      <c r="C302" s="8">
        <v>180000</v>
      </c>
      <c r="D302" s="8">
        <v>43000</v>
      </c>
      <c r="E302" s="8">
        <v>24000</v>
      </c>
      <c r="F302" s="8">
        <v>40000</v>
      </c>
      <c r="G302" s="8">
        <v>72000</v>
      </c>
      <c r="H302" s="8">
        <v>149000</v>
      </c>
      <c r="I302" s="9">
        <v>43.651388235794201</v>
      </c>
      <c r="J302" s="9">
        <v>30.455663939371298</v>
      </c>
      <c r="K302" s="9">
        <v>44.748759529188497</v>
      </c>
      <c r="L302" s="9">
        <v>19.878492723408101</v>
      </c>
      <c r="M302" s="9">
        <v>21.5478566982205</v>
      </c>
      <c r="N302" s="9">
        <v>39.005249828809902</v>
      </c>
      <c r="O302" s="9">
        <v>91.497585134753194</v>
      </c>
      <c r="P302" s="8"/>
    </row>
    <row r="303" spans="1:16" x14ac:dyDescent="0.2">
      <c r="A303" s="12" t="s">
        <v>462</v>
      </c>
      <c r="B303" s="8">
        <v>329000</v>
      </c>
      <c r="C303" s="8">
        <v>180000</v>
      </c>
      <c r="D303" s="8">
        <v>43000</v>
      </c>
      <c r="E303" s="8">
        <v>27000</v>
      </c>
      <c r="F303" s="8">
        <v>38000</v>
      </c>
      <c r="G303" s="8">
        <v>72000</v>
      </c>
      <c r="H303" s="8">
        <v>149000</v>
      </c>
      <c r="I303" s="9">
        <v>43.684377560329203</v>
      </c>
      <c r="J303" s="9">
        <v>30.499726337514801</v>
      </c>
      <c r="K303" s="9">
        <v>44.186862639857999</v>
      </c>
      <c r="L303" s="9">
        <v>21.9665476598034</v>
      </c>
      <c r="M303" s="9">
        <v>20.6212960577171</v>
      </c>
      <c r="N303" s="9">
        <v>38.970312932405101</v>
      </c>
      <c r="O303" s="9">
        <v>91.438864816428705</v>
      </c>
      <c r="P303" s="8"/>
    </row>
    <row r="304" spans="1:16" x14ac:dyDescent="0.2">
      <c r="A304" s="12" t="s">
        <v>463</v>
      </c>
      <c r="B304" s="8">
        <v>325000</v>
      </c>
      <c r="C304" s="8">
        <v>176000</v>
      </c>
      <c r="D304" s="8">
        <v>40000</v>
      </c>
      <c r="E304" s="8">
        <v>27000</v>
      </c>
      <c r="F304" s="8">
        <v>38000</v>
      </c>
      <c r="G304" s="8">
        <v>71000</v>
      </c>
      <c r="H304" s="8">
        <v>149000</v>
      </c>
      <c r="I304" s="9">
        <v>43.213482489704099</v>
      </c>
      <c r="J304" s="9">
        <v>29.859672909075499</v>
      </c>
      <c r="K304" s="9">
        <v>41.4120442103088</v>
      </c>
      <c r="L304" s="9">
        <v>22.076862181815201</v>
      </c>
      <c r="M304" s="9">
        <v>20.303848859626999</v>
      </c>
      <c r="N304" s="9">
        <v>38.611258658630398</v>
      </c>
      <c r="O304" s="9">
        <v>91.504866269520207</v>
      </c>
      <c r="P304" s="8"/>
    </row>
    <row r="305" spans="1:16" x14ac:dyDescent="0.2">
      <c r="A305" s="12" t="s">
        <v>464</v>
      </c>
      <c r="B305" s="8">
        <v>326000</v>
      </c>
      <c r="C305" s="8">
        <v>175000</v>
      </c>
      <c r="D305" s="8">
        <v>40000</v>
      </c>
      <c r="E305" s="8">
        <v>26000</v>
      </c>
      <c r="F305" s="8">
        <v>38000</v>
      </c>
      <c r="G305" s="8">
        <v>71000</v>
      </c>
      <c r="H305" s="8">
        <v>151000</v>
      </c>
      <c r="I305" s="9">
        <v>43.237866461399598</v>
      </c>
      <c r="J305" s="9">
        <v>29.627213309767601</v>
      </c>
      <c r="K305" s="9">
        <v>41.794561746194198</v>
      </c>
      <c r="L305" s="9">
        <v>20.839016899590799</v>
      </c>
      <c r="M305" s="9">
        <v>20.200946197756402</v>
      </c>
      <c r="N305" s="9">
        <v>38.581389809220603</v>
      </c>
      <c r="O305" s="9">
        <v>92.402994484810307</v>
      </c>
      <c r="P305" s="8"/>
    </row>
    <row r="306" spans="1:16" x14ac:dyDescent="0.2">
      <c r="A306" s="12" t="s">
        <v>465</v>
      </c>
      <c r="B306" s="8">
        <v>326000</v>
      </c>
      <c r="C306" s="8">
        <v>175000</v>
      </c>
      <c r="D306" s="8">
        <v>40000</v>
      </c>
      <c r="E306" s="8">
        <v>25000</v>
      </c>
      <c r="F306" s="8">
        <v>38000</v>
      </c>
      <c r="G306" s="8">
        <v>72000</v>
      </c>
      <c r="H306" s="8">
        <v>151000</v>
      </c>
      <c r="I306" s="9">
        <v>43.260358193351202</v>
      </c>
      <c r="J306" s="9">
        <v>29.678558537796398</v>
      </c>
      <c r="K306" s="9">
        <v>40.9933904984536</v>
      </c>
      <c r="L306" s="9">
        <v>20.805901548175001</v>
      </c>
      <c r="M306" s="9">
        <v>20.4525800716522</v>
      </c>
      <c r="N306" s="9">
        <v>38.914775614344201</v>
      </c>
      <c r="O306" s="9">
        <v>92.250189481919804</v>
      </c>
      <c r="P306" s="8"/>
    </row>
    <row r="307" spans="1:16" x14ac:dyDescent="0.2">
      <c r="A307" s="12" t="s">
        <v>466</v>
      </c>
      <c r="B307" s="8">
        <v>327000</v>
      </c>
      <c r="C307" s="8">
        <v>176000</v>
      </c>
      <c r="D307" s="8">
        <v>41000</v>
      </c>
      <c r="E307" s="8">
        <v>24000</v>
      </c>
      <c r="F307" s="8">
        <v>38000</v>
      </c>
      <c r="G307" s="8">
        <v>73000</v>
      </c>
      <c r="H307" s="8">
        <v>151000</v>
      </c>
      <c r="I307" s="9">
        <v>43.394089532286898</v>
      </c>
      <c r="J307" s="9">
        <v>29.8174923369148</v>
      </c>
      <c r="K307" s="9">
        <v>42.6501335210218</v>
      </c>
      <c r="L307" s="9">
        <v>19.552834882807399</v>
      </c>
      <c r="M307" s="9">
        <v>20.376162072115601</v>
      </c>
      <c r="N307" s="9">
        <v>39.378531988276599</v>
      </c>
      <c r="O307" s="9">
        <v>92.284833877414002</v>
      </c>
      <c r="P307" s="8"/>
    </row>
    <row r="308" spans="1:16" x14ac:dyDescent="0.2">
      <c r="A308" s="12" t="s">
        <v>467</v>
      </c>
      <c r="B308" s="8">
        <v>331000</v>
      </c>
      <c r="C308" s="8">
        <v>180000</v>
      </c>
      <c r="D308" s="8">
        <v>42000</v>
      </c>
      <c r="E308" s="8">
        <v>24000</v>
      </c>
      <c r="F308" s="8">
        <v>38000</v>
      </c>
      <c r="G308" s="8">
        <v>75000</v>
      </c>
      <c r="H308" s="8">
        <v>151000</v>
      </c>
      <c r="I308" s="9">
        <v>43.896863116609502</v>
      </c>
      <c r="J308" s="9">
        <v>30.458986593955899</v>
      </c>
      <c r="K308" s="9">
        <v>43.877032783656901</v>
      </c>
      <c r="L308" s="9">
        <v>19.799496692433198</v>
      </c>
      <c r="M308" s="9">
        <v>20.341034399289999</v>
      </c>
      <c r="N308" s="9">
        <v>40.6382347387446</v>
      </c>
      <c r="O308" s="9">
        <v>92.235153467037506</v>
      </c>
      <c r="P308" s="8"/>
    </row>
    <row r="309" spans="1:16" x14ac:dyDescent="0.2">
      <c r="A309" s="12" t="s">
        <v>468</v>
      </c>
      <c r="B309" s="8">
        <v>342000</v>
      </c>
      <c r="C309" s="8">
        <v>191000</v>
      </c>
      <c r="D309" s="8">
        <v>46000</v>
      </c>
      <c r="E309" s="8">
        <v>27000</v>
      </c>
      <c r="F309" s="8">
        <v>37000</v>
      </c>
      <c r="G309" s="8">
        <v>81000</v>
      </c>
      <c r="H309" s="8">
        <v>151000</v>
      </c>
      <c r="I309" s="9">
        <v>45.367544063464599</v>
      </c>
      <c r="J309" s="9">
        <v>32.343611302994503</v>
      </c>
      <c r="K309" s="9">
        <v>47.259306936860298</v>
      </c>
      <c r="L309" s="9">
        <v>22.293778442228401</v>
      </c>
      <c r="M309" s="9">
        <v>19.8870336368384</v>
      </c>
      <c r="N309" s="9">
        <v>43.670647120373701</v>
      </c>
      <c r="O309" s="9">
        <v>92.1615259839255</v>
      </c>
      <c r="P309" s="8"/>
    </row>
    <row r="310" spans="1:16" x14ac:dyDescent="0.2">
      <c r="A310" s="12" t="s">
        <v>469</v>
      </c>
      <c r="B310" s="8">
        <v>343000</v>
      </c>
      <c r="C310" s="8">
        <v>189000</v>
      </c>
      <c r="D310" s="8">
        <v>47000</v>
      </c>
      <c r="E310" s="8">
        <v>24000</v>
      </c>
      <c r="F310" s="8">
        <v>38000</v>
      </c>
      <c r="G310" s="8">
        <v>79000</v>
      </c>
      <c r="H310" s="8">
        <v>155000</v>
      </c>
      <c r="I310" s="9">
        <v>45.582475417628103</v>
      </c>
      <c r="J310" s="9">
        <v>31.998391008657698</v>
      </c>
      <c r="K310" s="9">
        <v>49.010245284781497</v>
      </c>
      <c r="L310" s="9">
        <v>20.054058050788299</v>
      </c>
      <c r="M310" s="9">
        <v>20.388030607354601</v>
      </c>
      <c r="N310" s="9">
        <v>42.628785917680602</v>
      </c>
      <c r="O310" s="9">
        <v>94.386955540785294</v>
      </c>
      <c r="P310" s="8"/>
    </row>
    <row r="311" spans="1:16" x14ac:dyDescent="0.2">
      <c r="A311" s="12" t="s">
        <v>470</v>
      </c>
      <c r="B311" s="8">
        <v>350000</v>
      </c>
      <c r="C311" s="8">
        <v>195000</v>
      </c>
      <c r="D311" s="8">
        <v>49000</v>
      </c>
      <c r="E311" s="8">
        <v>26000</v>
      </c>
      <c r="F311" s="8">
        <v>37000</v>
      </c>
      <c r="G311" s="8">
        <v>82000</v>
      </c>
      <c r="H311" s="8">
        <v>155000</v>
      </c>
      <c r="I311" s="9">
        <v>46.418096529161801</v>
      </c>
      <c r="J311" s="9">
        <v>33.079215739553497</v>
      </c>
      <c r="K311" s="9">
        <v>50.606319029889598</v>
      </c>
      <c r="L311" s="9">
        <v>21.645969893606502</v>
      </c>
      <c r="M311" s="9">
        <v>20.172222282134001</v>
      </c>
      <c r="N311" s="9">
        <v>44.365321577936001</v>
      </c>
      <c r="O311" s="9">
        <v>94.215766220804994</v>
      </c>
      <c r="P311" s="8"/>
    </row>
    <row r="312" spans="1:16" x14ac:dyDescent="0.2">
      <c r="A312" s="12" t="s">
        <v>471</v>
      </c>
      <c r="B312" s="8">
        <v>344000</v>
      </c>
      <c r="C312" s="8">
        <v>189000</v>
      </c>
      <c r="D312" s="8">
        <v>47000</v>
      </c>
      <c r="E312" s="8">
        <v>24000</v>
      </c>
      <c r="F312" s="8">
        <v>37000</v>
      </c>
      <c r="G312" s="8">
        <v>81000</v>
      </c>
      <c r="H312" s="8">
        <v>155000</v>
      </c>
      <c r="I312" s="9">
        <v>45.658266277439601</v>
      </c>
      <c r="J312" s="9">
        <v>32.105930326679598</v>
      </c>
      <c r="K312" s="9">
        <v>48.7764546825438</v>
      </c>
      <c r="L312" s="9">
        <v>19.921762404776601</v>
      </c>
      <c r="M312" s="9">
        <v>20.139817170454101</v>
      </c>
      <c r="N312" s="9">
        <v>43.366544028788603</v>
      </c>
      <c r="O312" s="9">
        <v>94.154117075540398</v>
      </c>
      <c r="P312" s="8"/>
    </row>
    <row r="313" spans="1:16" x14ac:dyDescent="0.2">
      <c r="A313" s="12" t="s">
        <v>472</v>
      </c>
      <c r="B313" s="8">
        <v>330000</v>
      </c>
      <c r="C313" s="8">
        <v>180000</v>
      </c>
      <c r="D313" s="8">
        <v>44000</v>
      </c>
      <c r="E313" s="8">
        <v>23000</v>
      </c>
      <c r="F313" s="8">
        <v>37000</v>
      </c>
      <c r="G313" s="8">
        <v>76000</v>
      </c>
      <c r="H313" s="8">
        <v>150000</v>
      </c>
      <c r="I313" s="9">
        <v>43.7717953034145</v>
      </c>
      <c r="J313" s="9">
        <v>30.577260405039102</v>
      </c>
      <c r="K313" s="9">
        <v>45.964948775287297</v>
      </c>
      <c r="L313" s="9">
        <v>19.1332586047738</v>
      </c>
      <c r="M313" s="9">
        <v>19.8050005659188</v>
      </c>
      <c r="N313" s="9">
        <v>40.808314830903903</v>
      </c>
      <c r="O313" s="9">
        <v>90.913333616180495</v>
      </c>
      <c r="P313" s="8"/>
    </row>
    <row r="314" spans="1:16" x14ac:dyDescent="0.2">
      <c r="A314" s="12" t="s">
        <v>473</v>
      </c>
      <c r="B314" s="8">
        <v>335000</v>
      </c>
      <c r="C314" s="8">
        <v>184000</v>
      </c>
      <c r="D314" s="8">
        <v>45000</v>
      </c>
      <c r="E314" s="8">
        <v>23000</v>
      </c>
      <c r="F314" s="8">
        <v>41000</v>
      </c>
      <c r="G314" s="8">
        <v>75000</v>
      </c>
      <c r="H314" s="8">
        <v>151000</v>
      </c>
      <c r="I314" s="9">
        <v>44.439246763228702</v>
      </c>
      <c r="J314" s="9">
        <v>31.275577725745698</v>
      </c>
      <c r="K314" s="9">
        <v>47.069597069597101</v>
      </c>
      <c r="L314" s="9">
        <v>19.387367760888601</v>
      </c>
      <c r="M314" s="9">
        <v>22.045265847899</v>
      </c>
      <c r="N314" s="9">
        <v>40.036437680848799</v>
      </c>
      <c r="O314" s="9">
        <v>91.394419899534</v>
      </c>
      <c r="P314" s="8"/>
    </row>
    <row r="315" spans="1:16" x14ac:dyDescent="0.2">
      <c r="A315" s="12" t="s">
        <v>474</v>
      </c>
      <c r="B315" s="8">
        <v>334000</v>
      </c>
      <c r="C315" s="8">
        <v>182000</v>
      </c>
      <c r="D315" s="8">
        <v>46000</v>
      </c>
      <c r="E315" s="8">
        <v>24000</v>
      </c>
      <c r="F315" s="8">
        <v>38000</v>
      </c>
      <c r="G315" s="8">
        <v>75000</v>
      </c>
      <c r="H315" s="8">
        <v>152000</v>
      </c>
      <c r="I315" s="9">
        <v>44.234425071967799</v>
      </c>
      <c r="J315" s="9">
        <v>30.881087986644498</v>
      </c>
      <c r="K315" s="9">
        <v>47.554180856271003</v>
      </c>
      <c r="L315" s="9">
        <v>19.978846996025499</v>
      </c>
      <c r="M315" s="9">
        <v>20.320388349514602</v>
      </c>
      <c r="N315" s="9">
        <v>39.847038374114199</v>
      </c>
      <c r="O315" s="9">
        <v>91.811136902171299</v>
      </c>
      <c r="P315" s="8"/>
    </row>
    <row r="316" spans="1:16" x14ac:dyDescent="0.2">
      <c r="A316" s="12" t="s">
        <v>475</v>
      </c>
      <c r="B316" s="8">
        <v>343000</v>
      </c>
      <c r="C316" s="8">
        <v>191000</v>
      </c>
      <c r="D316" s="8">
        <v>51000</v>
      </c>
      <c r="E316" s="8">
        <v>31000</v>
      </c>
      <c r="F316" s="8">
        <v>32000</v>
      </c>
      <c r="G316" s="8">
        <v>76000</v>
      </c>
      <c r="H316" s="8">
        <v>152000</v>
      </c>
      <c r="I316" s="9">
        <v>45.470039706732102</v>
      </c>
      <c r="J316" s="9">
        <v>32.464533437476099</v>
      </c>
      <c r="K316" s="9">
        <v>53.413047557492199</v>
      </c>
      <c r="L316" s="9">
        <v>26.045391338895499</v>
      </c>
      <c r="M316" s="9">
        <v>17.371756120730598</v>
      </c>
      <c r="N316" s="9">
        <v>40.822593502067697</v>
      </c>
      <c r="O316" s="9">
        <v>91.723280011111299</v>
      </c>
      <c r="P316" s="8"/>
    </row>
    <row r="317" spans="1:16" x14ac:dyDescent="0.2">
      <c r="A317" s="12" t="s">
        <v>476</v>
      </c>
      <c r="B317" s="8">
        <v>346000</v>
      </c>
      <c r="C317" s="8">
        <v>192000</v>
      </c>
      <c r="D317" s="8">
        <v>52000</v>
      </c>
      <c r="E317" s="8">
        <v>31000</v>
      </c>
      <c r="F317" s="8">
        <v>29000</v>
      </c>
      <c r="G317" s="8">
        <v>80000</v>
      </c>
      <c r="H317" s="8">
        <v>154000</v>
      </c>
      <c r="I317" s="9">
        <v>45.923544927958901</v>
      </c>
      <c r="J317" s="9">
        <v>32.688883754434102</v>
      </c>
      <c r="K317" s="9">
        <v>54.242487479131903</v>
      </c>
      <c r="L317" s="9">
        <v>25.766871165644201</v>
      </c>
      <c r="M317" s="9">
        <v>15.6392626240258</v>
      </c>
      <c r="N317" s="9">
        <v>42.986851181468701</v>
      </c>
      <c r="O317" s="9">
        <v>92.904700447489304</v>
      </c>
      <c r="P317" s="8"/>
    </row>
    <row r="318" spans="1:16" x14ac:dyDescent="0.2">
      <c r="A318" s="12" t="s">
        <v>477</v>
      </c>
      <c r="B318" s="8">
        <v>342000</v>
      </c>
      <c r="C318" s="8">
        <v>190000</v>
      </c>
      <c r="D318" s="8">
        <v>51000</v>
      </c>
      <c r="E318" s="8">
        <v>28000</v>
      </c>
      <c r="F318" s="8">
        <v>34000</v>
      </c>
      <c r="G318" s="8">
        <v>78000</v>
      </c>
      <c r="H318" s="8">
        <v>152000</v>
      </c>
      <c r="I318" s="9">
        <v>45.365776697098298</v>
      </c>
      <c r="J318" s="9">
        <v>32.337657260100301</v>
      </c>
      <c r="K318" s="9">
        <v>52.7848577278235</v>
      </c>
      <c r="L318" s="9">
        <v>23.122851306239699</v>
      </c>
      <c r="M318" s="9">
        <v>18.143932023091399</v>
      </c>
      <c r="N318" s="9">
        <v>41.8402193256698</v>
      </c>
      <c r="O318" s="9">
        <v>91.540598020255302</v>
      </c>
      <c r="P318" s="8"/>
    </row>
    <row r="319" spans="1:16" x14ac:dyDescent="0.2">
      <c r="A319" s="12" t="s">
        <v>478</v>
      </c>
      <c r="B319" s="8">
        <v>343000</v>
      </c>
      <c r="C319" s="8">
        <v>189000</v>
      </c>
      <c r="D319" s="8">
        <v>48000</v>
      </c>
      <c r="E319" s="8">
        <v>26000</v>
      </c>
      <c r="F319" s="8">
        <v>36000</v>
      </c>
      <c r="G319" s="8">
        <v>80000</v>
      </c>
      <c r="H319" s="8">
        <v>154000</v>
      </c>
      <c r="I319" s="9">
        <v>45.4563403984655</v>
      </c>
      <c r="J319" s="9">
        <v>32.161969712676601</v>
      </c>
      <c r="K319" s="9">
        <v>50.6554189663823</v>
      </c>
      <c r="L319" s="9">
        <v>21.2450740759216</v>
      </c>
      <c r="M319" s="9">
        <v>19.198572355613202</v>
      </c>
      <c r="N319" s="9">
        <v>42.511129475115297</v>
      </c>
      <c r="O319" s="9">
        <v>92.521087273033601</v>
      </c>
      <c r="P319" s="8"/>
    </row>
    <row r="320" spans="1:16" x14ac:dyDescent="0.2">
      <c r="A320" s="12" t="s">
        <v>479</v>
      </c>
      <c r="B320" s="8">
        <v>341000</v>
      </c>
      <c r="C320" s="8">
        <v>188000</v>
      </c>
      <c r="D320" s="8">
        <v>50000</v>
      </c>
      <c r="E320" s="8">
        <v>26000</v>
      </c>
      <c r="F320" s="8">
        <v>36000</v>
      </c>
      <c r="G320" s="8">
        <v>76000</v>
      </c>
      <c r="H320" s="8">
        <v>153000</v>
      </c>
      <c r="I320" s="9">
        <v>45.215636728573898</v>
      </c>
      <c r="J320" s="9">
        <v>31.955965974325999</v>
      </c>
      <c r="K320" s="9">
        <v>52.649034337009098</v>
      </c>
      <c r="L320" s="9">
        <v>21.248209467337301</v>
      </c>
      <c r="M320" s="9">
        <v>19.7229662094527</v>
      </c>
      <c r="N320" s="9">
        <v>40.325231012185498</v>
      </c>
      <c r="O320" s="9">
        <v>92.065724313668895</v>
      </c>
      <c r="P320" s="8"/>
    </row>
    <row r="321" spans="1:16" x14ac:dyDescent="0.2">
      <c r="A321" s="12" t="s">
        <v>480</v>
      </c>
      <c r="B321" s="8">
        <v>341000</v>
      </c>
      <c r="C321" s="8">
        <v>186000</v>
      </c>
      <c r="D321" s="8">
        <v>49000</v>
      </c>
      <c r="E321" s="8">
        <v>25000</v>
      </c>
      <c r="F321" s="8">
        <v>35000</v>
      </c>
      <c r="G321" s="8">
        <v>77000</v>
      </c>
      <c r="H321" s="8">
        <v>156000</v>
      </c>
      <c r="I321" s="9">
        <v>45.252794131098497</v>
      </c>
      <c r="J321" s="9">
        <v>31.616046986043401</v>
      </c>
      <c r="K321" s="9">
        <v>51.765186255418101</v>
      </c>
      <c r="L321" s="9">
        <v>20.559641135958099</v>
      </c>
      <c r="M321" s="9">
        <v>18.676785830283901</v>
      </c>
      <c r="N321" s="9">
        <v>41.168849863250301</v>
      </c>
      <c r="O321" s="9">
        <v>93.361944777911205</v>
      </c>
      <c r="P321" s="8"/>
    </row>
    <row r="322" spans="1:16" x14ac:dyDescent="0.2">
      <c r="A322" s="12" t="s">
        <v>481</v>
      </c>
      <c r="B322" s="8">
        <v>343000</v>
      </c>
      <c r="C322" s="8">
        <v>187000</v>
      </c>
      <c r="D322" s="8">
        <v>51000</v>
      </c>
      <c r="E322" s="8">
        <v>22000</v>
      </c>
      <c r="F322" s="8">
        <v>33000</v>
      </c>
      <c r="G322" s="8">
        <v>80000</v>
      </c>
      <c r="H322" s="8">
        <v>156000</v>
      </c>
      <c r="I322" s="9">
        <v>45.399731520144599</v>
      </c>
      <c r="J322" s="9">
        <v>31.813843172417801</v>
      </c>
      <c r="K322" s="9">
        <v>53.618452062973297</v>
      </c>
      <c r="L322" s="9">
        <v>18.730956415757401</v>
      </c>
      <c r="M322" s="9">
        <v>17.795742883597999</v>
      </c>
      <c r="N322" s="9">
        <v>42.859500963781002</v>
      </c>
      <c r="O322" s="9">
        <v>93.248960318316406</v>
      </c>
      <c r="P322" s="8"/>
    </row>
    <row r="323" spans="1:16" x14ac:dyDescent="0.2">
      <c r="A323" s="12" t="s">
        <v>482</v>
      </c>
      <c r="B323" s="8">
        <v>329000</v>
      </c>
      <c r="C323" s="8">
        <v>173000</v>
      </c>
      <c r="D323" s="8">
        <v>46000</v>
      </c>
      <c r="E323" s="8">
        <v>19000</v>
      </c>
      <c r="F323" s="8">
        <v>32000</v>
      </c>
      <c r="G323" s="8">
        <v>76000</v>
      </c>
      <c r="H323" s="8">
        <v>156000</v>
      </c>
      <c r="I323" s="9">
        <v>43.571450336978003</v>
      </c>
      <c r="J323" s="9">
        <v>29.469218844917599</v>
      </c>
      <c r="K323" s="9">
        <v>48.427053423595197</v>
      </c>
      <c r="L323" s="9">
        <v>15.7538425535116</v>
      </c>
      <c r="M323" s="9">
        <v>17.479824513892702</v>
      </c>
      <c r="N323" s="9">
        <v>40.350998521103499</v>
      </c>
      <c r="O323" s="9">
        <v>93.163431388975297</v>
      </c>
      <c r="P323" s="8"/>
    </row>
    <row r="324" spans="1:16" x14ac:dyDescent="0.2">
      <c r="A324" s="12" t="s">
        <v>483</v>
      </c>
      <c r="B324" s="8">
        <v>327000</v>
      </c>
      <c r="C324" s="8">
        <v>172000</v>
      </c>
      <c r="D324" s="8">
        <v>46000</v>
      </c>
      <c r="E324" s="8">
        <v>21000</v>
      </c>
      <c r="F324" s="8">
        <v>30000</v>
      </c>
      <c r="G324" s="8">
        <v>76000</v>
      </c>
      <c r="H324" s="8">
        <v>155000</v>
      </c>
      <c r="I324" s="9">
        <v>43.221196784757403</v>
      </c>
      <c r="J324" s="9">
        <v>29.242312975126801</v>
      </c>
      <c r="K324" s="9">
        <v>47.722558612164498</v>
      </c>
      <c r="L324" s="9">
        <v>17.3934853855929</v>
      </c>
      <c r="M324" s="9">
        <v>16.7247192886792</v>
      </c>
      <c r="N324" s="9">
        <v>39.077198205462203</v>
      </c>
      <c r="O324" s="9">
        <v>92.312146664995097</v>
      </c>
      <c r="P324" s="8"/>
    </row>
    <row r="325" spans="1:16" x14ac:dyDescent="0.2">
      <c r="A325" s="12" t="s">
        <v>484</v>
      </c>
      <c r="B325" s="8">
        <v>323000</v>
      </c>
      <c r="C325" s="8">
        <v>168000</v>
      </c>
      <c r="D325" s="8">
        <v>43000</v>
      </c>
      <c r="E325" s="8">
        <v>23000</v>
      </c>
      <c r="F325" s="8">
        <v>31000</v>
      </c>
      <c r="G325" s="8">
        <v>71000</v>
      </c>
      <c r="H325" s="8">
        <v>155000</v>
      </c>
      <c r="I325" s="9">
        <v>42.735902823600703</v>
      </c>
      <c r="J325" s="9">
        <v>28.594582197191698</v>
      </c>
      <c r="K325" s="9">
        <v>45.132993478556699</v>
      </c>
      <c r="L325" s="9">
        <v>19.058280978478798</v>
      </c>
      <c r="M325" s="9">
        <v>17.413557465126999</v>
      </c>
      <c r="N325" s="9">
        <v>36.807137926202003</v>
      </c>
      <c r="O325" s="9">
        <v>92.395208151869099</v>
      </c>
      <c r="P325" s="8"/>
    </row>
    <row r="326" spans="1:16" x14ac:dyDescent="0.2">
      <c r="A326" s="12" t="s">
        <v>485</v>
      </c>
      <c r="B326" s="8">
        <v>328000</v>
      </c>
      <c r="C326" s="8">
        <v>175000</v>
      </c>
      <c r="D326" s="8">
        <v>47000</v>
      </c>
      <c r="E326" s="8">
        <v>25000</v>
      </c>
      <c r="F326" s="8">
        <v>33000</v>
      </c>
      <c r="G326" s="8">
        <v>70000</v>
      </c>
      <c r="H326" s="8">
        <v>153000</v>
      </c>
      <c r="I326" s="9">
        <v>43.368809328644303</v>
      </c>
      <c r="J326" s="9">
        <v>29.655222787876301</v>
      </c>
      <c r="K326" s="9">
        <v>49.313405342041399</v>
      </c>
      <c r="L326" s="9">
        <v>20.8496917653741</v>
      </c>
      <c r="M326" s="9">
        <v>17.657682990136699</v>
      </c>
      <c r="N326" s="9">
        <v>37.053147528287198</v>
      </c>
      <c r="O326" s="9">
        <v>91.514840679623802</v>
      </c>
      <c r="P326" s="8"/>
    </row>
    <row r="327" spans="1:16" x14ac:dyDescent="0.2">
      <c r="A327" s="12" t="s">
        <v>486</v>
      </c>
      <c r="B327" s="8">
        <v>335000</v>
      </c>
      <c r="C327" s="8">
        <v>180000</v>
      </c>
      <c r="D327" s="8">
        <v>51000</v>
      </c>
      <c r="E327" s="8">
        <v>25000</v>
      </c>
      <c r="F327" s="8">
        <v>33000</v>
      </c>
      <c r="G327" s="8">
        <v>71000</v>
      </c>
      <c r="H327" s="8">
        <v>154000</v>
      </c>
      <c r="I327" s="9">
        <v>44.212841204348599</v>
      </c>
      <c r="J327" s="9">
        <v>30.640705416102801</v>
      </c>
      <c r="K327" s="9">
        <v>53.7176335199037</v>
      </c>
      <c r="L327" s="9">
        <v>21.098113869198201</v>
      </c>
      <c r="M327" s="9">
        <v>17.646073094657599</v>
      </c>
      <c r="N327" s="9">
        <v>37.751747250532901</v>
      </c>
      <c r="O327" s="9">
        <v>91.867238223563007</v>
      </c>
      <c r="P327" s="8"/>
    </row>
    <row r="328" spans="1:16" x14ac:dyDescent="0.2">
      <c r="A328" s="12" t="s">
        <v>487</v>
      </c>
      <c r="B328" s="8">
        <v>340000</v>
      </c>
      <c r="C328" s="8">
        <v>187000</v>
      </c>
      <c r="D328" s="8">
        <v>53000</v>
      </c>
      <c r="E328" s="8">
        <v>26000</v>
      </c>
      <c r="F328" s="8">
        <v>36000</v>
      </c>
      <c r="G328" s="8">
        <v>72000</v>
      </c>
      <c r="H328" s="8">
        <v>154000</v>
      </c>
      <c r="I328" s="9">
        <v>44.988445450363002</v>
      </c>
      <c r="J328" s="9">
        <v>31.701811449584302</v>
      </c>
      <c r="K328" s="9">
        <v>55.869856419272502</v>
      </c>
      <c r="L328" s="9">
        <v>21.312666505207101</v>
      </c>
      <c r="M328" s="9">
        <v>19.208474374641799</v>
      </c>
      <c r="N328" s="9">
        <v>38.305998175298598</v>
      </c>
      <c r="O328" s="9">
        <v>91.646635690725702</v>
      </c>
      <c r="P328" s="8"/>
    </row>
    <row r="329" spans="1:16" x14ac:dyDescent="0.2">
      <c r="A329" s="12" t="s">
        <v>488</v>
      </c>
      <c r="B329" s="8">
        <v>343000</v>
      </c>
      <c r="C329" s="8">
        <v>188000</v>
      </c>
      <c r="D329" s="8">
        <v>53000</v>
      </c>
      <c r="E329" s="8">
        <v>27000</v>
      </c>
      <c r="F329" s="8">
        <v>36000</v>
      </c>
      <c r="G329" s="8">
        <v>73000</v>
      </c>
      <c r="H329" s="8">
        <v>155000</v>
      </c>
      <c r="I329" s="9">
        <v>45.356103882365403</v>
      </c>
      <c r="J329" s="9">
        <v>31.880625617989701</v>
      </c>
      <c r="K329" s="9">
        <v>55.206926515698797</v>
      </c>
      <c r="L329" s="9">
        <v>22.452031107732701</v>
      </c>
      <c r="M329" s="9">
        <v>19.220992742101199</v>
      </c>
      <c r="N329" s="9">
        <v>38.467660635644897</v>
      </c>
      <c r="O329" s="9">
        <v>92.670516231403397</v>
      </c>
      <c r="P329" s="8"/>
    </row>
    <row r="330" spans="1:16" x14ac:dyDescent="0.2">
      <c r="A330" s="12" t="s">
        <v>489</v>
      </c>
      <c r="B330" s="8">
        <v>346000</v>
      </c>
      <c r="C330" s="8">
        <v>190000</v>
      </c>
      <c r="D330" s="8">
        <v>54000</v>
      </c>
      <c r="E330" s="8">
        <v>26000</v>
      </c>
      <c r="F330" s="8">
        <v>35000</v>
      </c>
      <c r="G330" s="8">
        <v>74000</v>
      </c>
      <c r="H330" s="8">
        <v>156000</v>
      </c>
      <c r="I330" s="9">
        <v>45.814205395367999</v>
      </c>
      <c r="J330" s="9">
        <v>32.273423985263697</v>
      </c>
      <c r="K330" s="9">
        <v>56.904278265239903</v>
      </c>
      <c r="L330" s="9">
        <v>21.915473186383501</v>
      </c>
      <c r="M330" s="9">
        <v>19.002228810075099</v>
      </c>
      <c r="N330" s="9">
        <v>39.386654779719997</v>
      </c>
      <c r="O330" s="9">
        <v>93.3544133878233</v>
      </c>
      <c r="P330" s="8"/>
    </row>
    <row r="331" spans="1:16" x14ac:dyDescent="0.2">
      <c r="A331" s="12" t="s">
        <v>490</v>
      </c>
      <c r="B331" s="8">
        <v>345000</v>
      </c>
      <c r="C331" s="8">
        <v>189000</v>
      </c>
      <c r="D331" s="8">
        <v>54000</v>
      </c>
      <c r="E331" s="8">
        <v>26000</v>
      </c>
      <c r="F331" s="8">
        <v>35000</v>
      </c>
      <c r="G331" s="8">
        <v>74000</v>
      </c>
      <c r="H331" s="8">
        <v>157000</v>
      </c>
      <c r="I331" s="9">
        <v>45.679515115614898</v>
      </c>
      <c r="J331" s="9">
        <v>32.0660575769828</v>
      </c>
      <c r="K331" s="9">
        <v>56.035466412637298</v>
      </c>
      <c r="L331" s="9">
        <v>21.597193216940902</v>
      </c>
      <c r="M331" s="9">
        <v>19.164769316467201</v>
      </c>
      <c r="N331" s="9">
        <v>39.222999140556198</v>
      </c>
      <c r="O331" s="9">
        <v>93.473333889995601</v>
      </c>
      <c r="P331" s="8"/>
    </row>
    <row r="332" spans="1:16" x14ac:dyDescent="0.2">
      <c r="A332" s="12" t="s">
        <v>491</v>
      </c>
      <c r="B332" s="8">
        <v>344000</v>
      </c>
      <c r="C332" s="8">
        <v>188000</v>
      </c>
      <c r="D332" s="8">
        <v>54000</v>
      </c>
      <c r="E332" s="8">
        <v>23000</v>
      </c>
      <c r="F332" s="8">
        <v>37000</v>
      </c>
      <c r="G332" s="8">
        <v>73000</v>
      </c>
      <c r="H332" s="8">
        <v>156000</v>
      </c>
      <c r="I332" s="9">
        <v>45.528163010680501</v>
      </c>
      <c r="J332" s="9">
        <v>31.920168588074901</v>
      </c>
      <c r="K332" s="9">
        <v>57.016846290677002</v>
      </c>
      <c r="L332" s="9">
        <v>19.466292603911</v>
      </c>
      <c r="M332" s="9">
        <v>19.888317080026798</v>
      </c>
      <c r="N332" s="9">
        <v>38.9140199504685</v>
      </c>
      <c r="O332" s="9">
        <v>93.307377684501702</v>
      </c>
      <c r="P332" s="8"/>
    </row>
    <row r="333" spans="1:16" x14ac:dyDescent="0.2">
      <c r="A333" s="12" t="s">
        <v>492</v>
      </c>
      <c r="B333" s="8">
        <v>343000</v>
      </c>
      <c r="C333" s="8">
        <v>187000</v>
      </c>
      <c r="D333" s="8">
        <v>51000</v>
      </c>
      <c r="E333" s="8">
        <v>26000</v>
      </c>
      <c r="F333" s="8">
        <v>36000</v>
      </c>
      <c r="G333" s="8">
        <v>74000</v>
      </c>
      <c r="H333" s="8">
        <v>156000</v>
      </c>
      <c r="I333" s="9">
        <v>45.272948787745896</v>
      </c>
      <c r="J333" s="9">
        <v>31.67540733673</v>
      </c>
      <c r="K333" s="9">
        <v>53.788615844919399</v>
      </c>
      <c r="L333" s="9">
        <v>21.6723720464223</v>
      </c>
      <c r="M333" s="9">
        <v>19.284089005150701</v>
      </c>
      <c r="N333" s="9">
        <v>38.975332269505401</v>
      </c>
      <c r="O333" s="9">
        <v>93.013358130219402</v>
      </c>
      <c r="P333" s="8"/>
    </row>
    <row r="334" spans="1:16" x14ac:dyDescent="0.2">
      <c r="A334" s="12" t="s">
        <v>493</v>
      </c>
      <c r="B334" s="8">
        <v>346000</v>
      </c>
      <c r="C334" s="8">
        <v>191000</v>
      </c>
      <c r="D334" s="8">
        <v>51000</v>
      </c>
      <c r="E334" s="8">
        <v>26000</v>
      </c>
      <c r="F334" s="8">
        <v>39000</v>
      </c>
      <c r="G334" s="8">
        <v>76000</v>
      </c>
      <c r="H334" s="8">
        <v>155000</v>
      </c>
      <c r="I334" s="9">
        <v>45.720742137766699</v>
      </c>
      <c r="J334" s="9">
        <v>32.3853609534928</v>
      </c>
      <c r="K334" s="9">
        <v>53.2160073616296</v>
      </c>
      <c r="L334" s="9">
        <v>21.4112287552251</v>
      </c>
      <c r="M334" s="9">
        <v>20.908663688563099</v>
      </c>
      <c r="N334" s="9">
        <v>40.057759054659101</v>
      </c>
      <c r="O334" s="9">
        <v>92.545699373197607</v>
      </c>
      <c r="P334" s="8"/>
    </row>
    <row r="335" spans="1:16" x14ac:dyDescent="0.2">
      <c r="A335" s="12" t="s">
        <v>494</v>
      </c>
      <c r="B335" s="8">
        <v>347000</v>
      </c>
      <c r="C335" s="8">
        <v>190000</v>
      </c>
      <c r="D335" s="8">
        <v>49000</v>
      </c>
      <c r="E335" s="8">
        <v>27000</v>
      </c>
      <c r="F335" s="8">
        <v>37000</v>
      </c>
      <c r="G335" s="8">
        <v>77000</v>
      </c>
      <c r="H335" s="8">
        <v>156000</v>
      </c>
      <c r="I335" s="9">
        <v>45.759867322133402</v>
      </c>
      <c r="J335" s="9">
        <v>32.313980041599798</v>
      </c>
      <c r="K335" s="9">
        <v>51.663983945481498</v>
      </c>
      <c r="L335" s="9">
        <v>22.608659380996102</v>
      </c>
      <c r="M335" s="9">
        <v>20.210433072992601</v>
      </c>
      <c r="N335" s="9">
        <v>40.542015471018303</v>
      </c>
      <c r="O335" s="9">
        <v>92.963543124653796</v>
      </c>
      <c r="P335" s="8"/>
    </row>
    <row r="336" spans="1:16" x14ac:dyDescent="0.2">
      <c r="A336" s="12" t="s">
        <v>495</v>
      </c>
      <c r="B336" s="8">
        <v>344000</v>
      </c>
      <c r="C336" s="8">
        <v>188000</v>
      </c>
      <c r="D336" s="8">
        <v>47000</v>
      </c>
      <c r="E336" s="8">
        <v>27000</v>
      </c>
      <c r="F336" s="8">
        <v>36000</v>
      </c>
      <c r="G336" s="8">
        <v>79000</v>
      </c>
      <c r="H336" s="8">
        <v>156000</v>
      </c>
      <c r="I336" s="9">
        <v>45.321809755486598</v>
      </c>
      <c r="J336" s="9">
        <v>31.817758315475601</v>
      </c>
      <c r="K336" s="9">
        <v>48.793753196997699</v>
      </c>
      <c r="L336" s="9">
        <v>22.272753775290099</v>
      </c>
      <c r="M336" s="9">
        <v>19.268707024403401</v>
      </c>
      <c r="N336" s="9">
        <v>41.586436732966597</v>
      </c>
      <c r="O336" s="9">
        <v>92.735383334324595</v>
      </c>
      <c r="P336" s="8"/>
    </row>
    <row r="337" spans="1:16" x14ac:dyDescent="0.2">
      <c r="A337" s="12" t="s">
        <v>496</v>
      </c>
      <c r="B337" s="8">
        <v>336000</v>
      </c>
      <c r="C337" s="8">
        <v>181000</v>
      </c>
      <c r="D337" s="8">
        <v>46000</v>
      </c>
      <c r="E337" s="8">
        <v>27000</v>
      </c>
      <c r="F337" s="8">
        <v>35000</v>
      </c>
      <c r="G337" s="8">
        <v>73000</v>
      </c>
      <c r="H337" s="8">
        <v>156000</v>
      </c>
      <c r="I337" s="9">
        <v>44.315199173579899</v>
      </c>
      <c r="J337" s="9">
        <v>30.561381946595802</v>
      </c>
      <c r="K337" s="9">
        <v>47.618352298209203</v>
      </c>
      <c r="L337" s="9">
        <v>22.539151285061301</v>
      </c>
      <c r="M337" s="9">
        <v>18.770681756938799</v>
      </c>
      <c r="N337" s="9">
        <v>38.575197052277701</v>
      </c>
      <c r="O337" s="9">
        <v>92.607871226216005</v>
      </c>
      <c r="P337" s="8"/>
    </row>
    <row r="338" spans="1:16" x14ac:dyDescent="0.2">
      <c r="A338" s="12" t="s">
        <v>497</v>
      </c>
      <c r="B338" s="8">
        <v>346000</v>
      </c>
      <c r="C338" s="8">
        <v>189000</v>
      </c>
      <c r="D338" s="8">
        <v>43000</v>
      </c>
      <c r="E338" s="8">
        <v>30000</v>
      </c>
      <c r="F338" s="8">
        <v>40000</v>
      </c>
      <c r="G338" s="8">
        <v>76000</v>
      </c>
      <c r="H338" s="8">
        <v>157000</v>
      </c>
      <c r="I338" s="9">
        <v>45.070653810014697</v>
      </c>
      <c r="J338" s="9">
        <v>31.625584207163602</v>
      </c>
      <c r="K338" s="9">
        <v>46.0023449180892</v>
      </c>
      <c r="L338" s="9">
        <v>25.060742797639701</v>
      </c>
      <c r="M338" s="9">
        <v>20.738988691725201</v>
      </c>
      <c r="N338" s="9">
        <v>39.668397358472802</v>
      </c>
      <c r="O338" s="9">
        <v>91.953781021214894</v>
      </c>
      <c r="P338" s="8"/>
    </row>
    <row r="339" spans="1:16" x14ac:dyDescent="0.2">
      <c r="A339" s="12" t="s">
        <v>498</v>
      </c>
      <c r="B339" s="8">
        <v>348000</v>
      </c>
      <c r="C339" s="8">
        <v>191000</v>
      </c>
      <c r="D339" s="8">
        <v>42000</v>
      </c>
      <c r="E339" s="8">
        <v>31000</v>
      </c>
      <c r="F339" s="8">
        <v>41000</v>
      </c>
      <c r="G339" s="8">
        <v>76000</v>
      </c>
      <c r="H339" s="8">
        <v>157000</v>
      </c>
      <c r="I339" s="9">
        <v>45.345510448694597</v>
      </c>
      <c r="J339" s="9">
        <v>31.976045092380001</v>
      </c>
      <c r="K339" s="9">
        <v>45.482306641864099</v>
      </c>
      <c r="L339" s="9">
        <v>25.7711912090822</v>
      </c>
      <c r="M339" s="9">
        <v>21.415006984007402</v>
      </c>
      <c r="N339" s="9">
        <v>39.883314251658497</v>
      </c>
      <c r="O339" s="9">
        <v>91.891308028702696</v>
      </c>
      <c r="P339" s="8"/>
    </row>
    <row r="340" spans="1:16" x14ac:dyDescent="0.2">
      <c r="A340" s="12" t="s">
        <v>499</v>
      </c>
      <c r="B340" s="8">
        <v>353000</v>
      </c>
      <c r="C340" s="8">
        <v>196000</v>
      </c>
      <c r="D340" s="8">
        <v>43000</v>
      </c>
      <c r="E340" s="8">
        <v>30000</v>
      </c>
      <c r="F340" s="8">
        <v>43000</v>
      </c>
      <c r="G340" s="8">
        <v>79000</v>
      </c>
      <c r="H340" s="8">
        <v>157000</v>
      </c>
      <c r="I340" s="9">
        <v>45.9881173780091</v>
      </c>
      <c r="J340" s="9">
        <v>32.866815035697499</v>
      </c>
      <c r="K340" s="9">
        <v>46.5197016272921</v>
      </c>
      <c r="L340" s="9">
        <v>25.145835404859</v>
      </c>
      <c r="M340" s="9">
        <v>22.605265773518401</v>
      </c>
      <c r="N340" s="9">
        <v>41.348103250078402</v>
      </c>
      <c r="O340" s="9">
        <v>91.585413473362706</v>
      </c>
      <c r="P340" s="8"/>
    </row>
    <row r="341" spans="1:16" x14ac:dyDescent="0.2">
      <c r="A341" s="12" t="s">
        <v>500</v>
      </c>
      <c r="B341" s="8">
        <v>349000</v>
      </c>
      <c r="C341" s="8">
        <v>191000</v>
      </c>
      <c r="D341" s="8">
        <v>44000</v>
      </c>
      <c r="E341" s="8">
        <v>28000</v>
      </c>
      <c r="F341" s="8">
        <v>40000</v>
      </c>
      <c r="G341" s="8">
        <v>79000</v>
      </c>
      <c r="H341" s="8">
        <v>158000</v>
      </c>
      <c r="I341" s="9">
        <v>45.478675626349002</v>
      </c>
      <c r="J341" s="9">
        <v>32.033641066921597</v>
      </c>
      <c r="K341" s="9">
        <v>47.451544973999702</v>
      </c>
      <c r="L341" s="9">
        <v>23.5109145668605</v>
      </c>
      <c r="M341" s="9">
        <v>20.871298107602001</v>
      </c>
      <c r="N341" s="9">
        <v>41.047800068927302</v>
      </c>
      <c r="O341" s="9">
        <v>92.1209864620361</v>
      </c>
      <c r="P341" s="8"/>
    </row>
    <row r="342" spans="1:16" x14ac:dyDescent="0.2">
      <c r="A342" s="12" t="s">
        <v>501</v>
      </c>
      <c r="B342" s="8">
        <v>353000</v>
      </c>
      <c r="C342" s="8">
        <v>193000</v>
      </c>
      <c r="D342" s="8">
        <v>46000</v>
      </c>
      <c r="E342" s="8">
        <v>27000</v>
      </c>
      <c r="F342" s="8">
        <v>41000</v>
      </c>
      <c r="G342" s="8">
        <v>79000</v>
      </c>
      <c r="H342" s="8">
        <v>160000</v>
      </c>
      <c r="I342" s="9">
        <v>45.911464398778399</v>
      </c>
      <c r="J342" s="9">
        <v>32.396338324342402</v>
      </c>
      <c r="K342" s="9">
        <v>49.106922292035897</v>
      </c>
      <c r="L342" s="9">
        <v>22.279246285823401</v>
      </c>
      <c r="M342" s="9">
        <v>21.648303954737301</v>
      </c>
      <c r="N342" s="9">
        <v>41.363308939439797</v>
      </c>
      <c r="O342" s="9">
        <v>92.7184240481334</v>
      </c>
      <c r="P342" s="8"/>
    </row>
    <row r="343" spans="1:16" x14ac:dyDescent="0.2">
      <c r="A343" s="12" t="s">
        <v>502</v>
      </c>
      <c r="B343" s="8">
        <v>349000</v>
      </c>
      <c r="C343" s="8">
        <v>190000</v>
      </c>
      <c r="D343" s="8">
        <v>42000</v>
      </c>
      <c r="E343" s="8">
        <v>27000</v>
      </c>
      <c r="F343" s="8">
        <v>42000</v>
      </c>
      <c r="G343" s="8">
        <v>79000</v>
      </c>
      <c r="H343" s="8">
        <v>160000</v>
      </c>
      <c r="I343" s="9">
        <v>45.455456041418699</v>
      </c>
      <c r="J343" s="9">
        <v>31.8169163840785</v>
      </c>
      <c r="K343" s="9">
        <v>44.613600738657098</v>
      </c>
      <c r="L343" s="9">
        <v>22.311293689138701</v>
      </c>
      <c r="M343" s="9">
        <v>22.0203203354999</v>
      </c>
      <c r="N343" s="9">
        <v>41.338015675060802</v>
      </c>
      <c r="O343" s="9">
        <v>92.609923402972299</v>
      </c>
      <c r="P343" s="8"/>
    </row>
    <row r="344" spans="1:16" x14ac:dyDescent="0.2">
      <c r="A344" s="12" t="s">
        <v>503</v>
      </c>
      <c r="B344" s="8">
        <v>348000</v>
      </c>
      <c r="C344" s="8">
        <v>190000</v>
      </c>
      <c r="D344" s="8">
        <v>43000</v>
      </c>
      <c r="E344" s="8">
        <v>26000</v>
      </c>
      <c r="F344" s="8">
        <v>42000</v>
      </c>
      <c r="G344" s="8">
        <v>78000</v>
      </c>
      <c r="H344" s="8">
        <v>158000</v>
      </c>
      <c r="I344" s="9">
        <v>45.263064817933198</v>
      </c>
      <c r="J344" s="9">
        <v>31.839107254562901</v>
      </c>
      <c r="K344" s="9">
        <v>46.361226482930299</v>
      </c>
      <c r="L344" s="9">
        <v>22.015888613160602</v>
      </c>
      <c r="M344" s="9">
        <v>22.015922051989701</v>
      </c>
      <c r="N344" s="9">
        <v>40.736973338966997</v>
      </c>
      <c r="O344" s="9">
        <v>91.595758228273098</v>
      </c>
      <c r="P344" s="8"/>
    </row>
    <row r="345" spans="1:16" x14ac:dyDescent="0.2">
      <c r="A345" s="12" t="s">
        <v>504</v>
      </c>
      <c r="B345" s="8">
        <v>344000</v>
      </c>
      <c r="C345" s="8">
        <v>186000</v>
      </c>
      <c r="D345" s="8">
        <v>40000</v>
      </c>
      <c r="E345" s="8">
        <v>28000</v>
      </c>
      <c r="F345" s="8">
        <v>43000</v>
      </c>
      <c r="G345" s="8">
        <v>75000</v>
      </c>
      <c r="H345" s="8">
        <v>158000</v>
      </c>
      <c r="I345" s="9">
        <v>44.693221032929799</v>
      </c>
      <c r="J345" s="9">
        <v>31.1504579124692</v>
      </c>
      <c r="K345" s="9">
        <v>42.571517446288198</v>
      </c>
      <c r="L345" s="9">
        <v>23.327358372587401</v>
      </c>
      <c r="M345" s="9">
        <v>22.323104023249901</v>
      </c>
      <c r="N345" s="9">
        <v>39.295955288155703</v>
      </c>
      <c r="O345" s="9">
        <v>91.352731811038197</v>
      </c>
      <c r="P345" s="8"/>
    </row>
    <row r="346" spans="1:16" x14ac:dyDescent="0.2">
      <c r="A346" s="12" t="s">
        <v>505</v>
      </c>
      <c r="B346" s="8">
        <v>350000</v>
      </c>
      <c r="C346" s="8">
        <v>191000</v>
      </c>
      <c r="D346" s="8">
        <v>40000</v>
      </c>
      <c r="E346" s="8">
        <v>31000</v>
      </c>
      <c r="F346" s="8">
        <v>45000</v>
      </c>
      <c r="G346" s="8">
        <v>75000</v>
      </c>
      <c r="H346" s="8">
        <v>159000</v>
      </c>
      <c r="I346" s="9">
        <v>45.535865110489098</v>
      </c>
      <c r="J346" s="9">
        <v>32.069630029669398</v>
      </c>
      <c r="K346" s="9">
        <v>42.971573179493198</v>
      </c>
      <c r="L346" s="9">
        <v>25.864774624374</v>
      </c>
      <c r="M346" s="9">
        <v>23.4448510193413</v>
      </c>
      <c r="N346" s="9">
        <v>39.243798207212798</v>
      </c>
      <c r="O346" s="9">
        <v>91.855360243681503</v>
      </c>
      <c r="P346" s="8"/>
    </row>
    <row r="347" spans="1:16" x14ac:dyDescent="0.2">
      <c r="A347" s="12" t="s">
        <v>506</v>
      </c>
      <c r="B347" s="8">
        <v>353000</v>
      </c>
      <c r="C347" s="8">
        <v>192000</v>
      </c>
      <c r="D347" s="8">
        <v>40000</v>
      </c>
      <c r="E347" s="8">
        <v>33000</v>
      </c>
      <c r="F347" s="8">
        <v>44000</v>
      </c>
      <c r="G347" s="8">
        <v>75000</v>
      </c>
      <c r="H347" s="8">
        <v>161000</v>
      </c>
      <c r="I347" s="9">
        <v>45.828679339384003</v>
      </c>
      <c r="J347" s="9">
        <v>32.200260278659201</v>
      </c>
      <c r="K347" s="9">
        <v>43.360886859005298</v>
      </c>
      <c r="L347" s="9">
        <v>27.739983619436</v>
      </c>
      <c r="M347" s="9">
        <v>22.773518945272698</v>
      </c>
      <c r="N347" s="9">
        <v>38.954112193343398</v>
      </c>
      <c r="O347" s="9">
        <v>92.622535470794205</v>
      </c>
      <c r="P347" s="8"/>
    </row>
    <row r="348" spans="1:16" x14ac:dyDescent="0.2">
      <c r="A348" s="12" t="s">
        <v>507</v>
      </c>
      <c r="B348" s="8">
        <v>357000</v>
      </c>
      <c r="C348" s="8">
        <v>195000</v>
      </c>
      <c r="D348" s="8">
        <v>42000</v>
      </c>
      <c r="E348" s="8">
        <v>33000</v>
      </c>
      <c r="F348" s="8">
        <v>46000</v>
      </c>
      <c r="G348" s="8">
        <v>74000</v>
      </c>
      <c r="H348" s="8">
        <v>162000</v>
      </c>
      <c r="I348" s="9">
        <v>46.353265921921199</v>
      </c>
      <c r="J348" s="9">
        <v>32.679587291364797</v>
      </c>
      <c r="K348" s="9">
        <v>45.208444968385002</v>
      </c>
      <c r="L348" s="9">
        <v>27.660304417314499</v>
      </c>
      <c r="M348" s="9">
        <v>23.8652932599596</v>
      </c>
      <c r="N348" s="9">
        <v>38.496538081107801</v>
      </c>
      <c r="O348" s="9">
        <v>93.2258249971255</v>
      </c>
      <c r="P348" s="8"/>
    </row>
    <row r="349" spans="1:16" x14ac:dyDescent="0.2">
      <c r="A349" s="12" t="s">
        <v>508</v>
      </c>
      <c r="B349" s="8">
        <v>350000</v>
      </c>
      <c r="C349" s="8">
        <v>187000</v>
      </c>
      <c r="D349" s="8">
        <v>39000</v>
      </c>
      <c r="E349" s="8">
        <v>32000</v>
      </c>
      <c r="F349" s="8">
        <v>44000</v>
      </c>
      <c r="G349" s="8">
        <v>71000</v>
      </c>
      <c r="H349" s="8">
        <v>163000</v>
      </c>
      <c r="I349" s="9">
        <v>45.411647446329702</v>
      </c>
      <c r="J349" s="9">
        <v>31.310917323494898</v>
      </c>
      <c r="K349" s="9">
        <v>42.1837689663665</v>
      </c>
      <c r="L349" s="9">
        <v>26.920338116899998</v>
      </c>
      <c r="M349" s="9">
        <v>23.105492725990501</v>
      </c>
      <c r="N349" s="9">
        <v>36.930076154683</v>
      </c>
      <c r="O349" s="9">
        <v>93.669004465156902</v>
      </c>
      <c r="P349" s="8"/>
    </row>
    <row r="350" spans="1:16" x14ac:dyDescent="0.2">
      <c r="A350" s="12" t="s">
        <v>509</v>
      </c>
      <c r="B350" s="8">
        <v>353000</v>
      </c>
      <c r="C350" s="8">
        <v>190000</v>
      </c>
      <c r="D350" s="8">
        <v>42000</v>
      </c>
      <c r="E350" s="8">
        <v>29000</v>
      </c>
      <c r="F350" s="8">
        <v>46000</v>
      </c>
      <c r="G350" s="8">
        <v>72000</v>
      </c>
      <c r="H350" s="8">
        <v>163000</v>
      </c>
      <c r="I350" s="9">
        <v>45.778891017650302</v>
      </c>
      <c r="J350" s="9">
        <v>31.7992719272799</v>
      </c>
      <c r="K350" s="9">
        <v>45.200248170809999</v>
      </c>
      <c r="L350" s="9">
        <v>24.510173797127699</v>
      </c>
      <c r="M350" s="9">
        <v>23.9832685800226</v>
      </c>
      <c r="N350" s="9">
        <v>37.5947364037645</v>
      </c>
      <c r="O350" s="9">
        <v>93.540680820834794</v>
      </c>
      <c r="P350" s="8"/>
    </row>
    <row r="351" spans="1:16" x14ac:dyDescent="0.2">
      <c r="A351" s="12" t="s">
        <v>510</v>
      </c>
      <c r="B351" s="8">
        <v>355000</v>
      </c>
      <c r="C351" s="8">
        <v>190000</v>
      </c>
      <c r="D351" s="8">
        <v>44000</v>
      </c>
      <c r="E351" s="8">
        <v>29000</v>
      </c>
      <c r="F351" s="8">
        <v>46000</v>
      </c>
      <c r="G351" s="8">
        <v>71000</v>
      </c>
      <c r="H351" s="8">
        <v>164000</v>
      </c>
      <c r="I351" s="9">
        <v>45.972895034386902</v>
      </c>
      <c r="J351" s="9">
        <v>31.9275936768543</v>
      </c>
      <c r="K351" s="9">
        <v>46.813696667771403</v>
      </c>
      <c r="L351" s="9">
        <v>24.719912050285799</v>
      </c>
      <c r="M351" s="9">
        <v>23.943706085631099</v>
      </c>
      <c r="N351" s="9">
        <v>37.1103223590395</v>
      </c>
      <c r="O351" s="9">
        <v>93.891723680296593</v>
      </c>
      <c r="P351" s="8"/>
    </row>
    <row r="352" spans="1:16" x14ac:dyDescent="0.2">
      <c r="A352" s="12" t="s">
        <v>511</v>
      </c>
      <c r="B352" s="8">
        <v>358000</v>
      </c>
      <c r="C352" s="8">
        <v>192000</v>
      </c>
      <c r="D352" s="8">
        <v>48000</v>
      </c>
      <c r="E352" s="8">
        <v>29000</v>
      </c>
      <c r="F352" s="8">
        <v>42000</v>
      </c>
      <c r="G352" s="8">
        <v>73000</v>
      </c>
      <c r="H352" s="8">
        <v>166000</v>
      </c>
      <c r="I352" s="9">
        <v>46.386899863270202</v>
      </c>
      <c r="J352" s="9">
        <v>32.218759377760897</v>
      </c>
      <c r="K352" s="9">
        <v>51.223835967535202</v>
      </c>
      <c r="L352" s="9">
        <v>24.1026201056779</v>
      </c>
      <c r="M352" s="9">
        <v>21.962563160312399</v>
      </c>
      <c r="N352" s="9">
        <v>38.208121352102097</v>
      </c>
      <c r="O352" s="9">
        <v>94.6506076388889</v>
      </c>
      <c r="P352" s="8"/>
    </row>
    <row r="353" spans="1:16" x14ac:dyDescent="0.2">
      <c r="A353" s="12" t="s">
        <v>512</v>
      </c>
      <c r="B353" s="8">
        <v>353000</v>
      </c>
      <c r="C353" s="8">
        <v>189000</v>
      </c>
      <c r="D353" s="8">
        <v>45000</v>
      </c>
      <c r="E353" s="8">
        <v>29000</v>
      </c>
      <c r="F353" s="8">
        <v>43000</v>
      </c>
      <c r="G353" s="8">
        <v>73000</v>
      </c>
      <c r="H353" s="8">
        <v>165000</v>
      </c>
      <c r="I353" s="9">
        <v>45.786645286552698</v>
      </c>
      <c r="J353" s="9">
        <v>31.650458097412301</v>
      </c>
      <c r="K353" s="9">
        <v>47.837823419578598</v>
      </c>
      <c r="L353" s="9">
        <v>24.008608731473199</v>
      </c>
      <c r="M353" s="9">
        <v>22.2058132860199</v>
      </c>
      <c r="N353" s="9">
        <v>37.8997784642266</v>
      </c>
      <c r="O353" s="9">
        <v>93.852694931579506</v>
      </c>
      <c r="P353" s="8"/>
    </row>
    <row r="354" spans="1:16" x14ac:dyDescent="0.2">
      <c r="A354" s="12" t="s">
        <v>513</v>
      </c>
      <c r="B354" s="8">
        <v>350000</v>
      </c>
      <c r="C354" s="8">
        <v>185000</v>
      </c>
      <c r="D354" s="8">
        <v>47000</v>
      </c>
      <c r="E354" s="8">
        <v>25000</v>
      </c>
      <c r="F354" s="8">
        <v>38000</v>
      </c>
      <c r="G354" s="8">
        <v>74000</v>
      </c>
      <c r="H354" s="8">
        <v>165000</v>
      </c>
      <c r="I354" s="9">
        <v>45.284709257614601</v>
      </c>
      <c r="J354" s="9">
        <v>31.022340067142601</v>
      </c>
      <c r="K354" s="9">
        <v>50.3901752590508</v>
      </c>
      <c r="L354" s="9">
        <v>21.341950903414201</v>
      </c>
      <c r="M354" s="9">
        <v>19.809470147540601</v>
      </c>
      <c r="N354" s="9">
        <v>38.731581519648103</v>
      </c>
      <c r="O354" s="9">
        <v>93.699967569597305</v>
      </c>
      <c r="P354" s="8"/>
    </row>
    <row r="355" spans="1:16" x14ac:dyDescent="0.2">
      <c r="A355" s="12" t="s">
        <v>514</v>
      </c>
      <c r="B355" s="8">
        <v>347000</v>
      </c>
      <c r="C355" s="8">
        <v>182000</v>
      </c>
      <c r="D355" s="8">
        <v>47000</v>
      </c>
      <c r="E355" s="8">
        <v>28000</v>
      </c>
      <c r="F355" s="8">
        <v>36000</v>
      </c>
      <c r="G355" s="8">
        <v>72000</v>
      </c>
      <c r="H355" s="8">
        <v>166000</v>
      </c>
      <c r="I355" s="9">
        <v>44.940355254405702</v>
      </c>
      <c r="J355" s="9">
        <v>30.461488441001698</v>
      </c>
      <c r="K355" s="9">
        <v>49.788593641833998</v>
      </c>
      <c r="L355" s="9">
        <v>23.306712494945401</v>
      </c>
      <c r="M355" s="9">
        <v>18.571294451456801</v>
      </c>
      <c r="N355" s="9">
        <v>37.293933549255797</v>
      </c>
      <c r="O355" s="9">
        <v>94.008996728462407</v>
      </c>
      <c r="P355" s="8"/>
    </row>
    <row r="356" spans="1:16" x14ac:dyDescent="0.2">
      <c r="A356" s="8"/>
      <c r="B356" s="8"/>
      <c r="C356" s="8"/>
      <c r="D356" s="8"/>
      <c r="E356" s="8"/>
      <c r="F356" s="8"/>
      <c r="G356" s="8"/>
      <c r="H356" s="8"/>
      <c r="I356" s="9"/>
      <c r="J356" s="9"/>
      <c r="K356" s="9"/>
      <c r="L356" s="9"/>
      <c r="M356" s="9"/>
      <c r="N356" s="9"/>
      <c r="O356" s="9"/>
      <c r="P356"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57"/>
  <sheetViews>
    <sheetView workbookViewId="0"/>
  </sheetViews>
  <sheetFormatPr defaultColWidth="10.88671875" defaultRowHeight="15" x14ac:dyDescent="0.2"/>
  <cols>
    <col min="1" max="1" width="21.77734375" customWidth="1"/>
    <col min="2" max="10" width="17.77734375" customWidth="1"/>
    <col min="11" max="11" width="70.77734375" customWidth="1"/>
  </cols>
  <sheetData>
    <row r="1" spans="1:11" ht="19.5" x14ac:dyDescent="0.3">
      <c r="A1" s="2" t="s">
        <v>745</v>
      </c>
    </row>
    <row r="2" spans="1:11" x14ac:dyDescent="0.2">
      <c r="A2" t="s">
        <v>134</v>
      </c>
    </row>
    <row r="3" spans="1:11" ht="30" customHeight="1" x14ac:dyDescent="0.25">
      <c r="A3" s="3" t="s">
        <v>21</v>
      </c>
    </row>
    <row r="4" spans="1:11" x14ac:dyDescent="0.2">
      <c r="A4" t="s">
        <v>135</v>
      </c>
    </row>
    <row r="5" spans="1:11" x14ac:dyDescent="0.2">
      <c r="A5" t="s">
        <v>539</v>
      </c>
    </row>
    <row r="6" spans="1:11" x14ac:dyDescent="0.2">
      <c r="A6" t="s">
        <v>746</v>
      </c>
    </row>
    <row r="7" spans="1:11" x14ac:dyDescent="0.2">
      <c r="A7" t="s">
        <v>747</v>
      </c>
    </row>
    <row r="8" spans="1:11" ht="79.900000000000006" customHeight="1" x14ac:dyDescent="0.25">
      <c r="A8" s="5" t="s">
        <v>137</v>
      </c>
      <c r="B8" s="6" t="s">
        <v>748</v>
      </c>
      <c r="C8" s="6" t="s">
        <v>749</v>
      </c>
      <c r="D8" s="6" t="s">
        <v>750</v>
      </c>
      <c r="E8" s="6" t="s">
        <v>597</v>
      </c>
      <c r="F8" s="6" t="s">
        <v>751</v>
      </c>
      <c r="G8" s="6" t="s">
        <v>752</v>
      </c>
      <c r="H8" s="6" t="s">
        <v>753</v>
      </c>
      <c r="I8" s="6" t="s">
        <v>754</v>
      </c>
      <c r="J8" s="6" t="s">
        <v>755</v>
      </c>
      <c r="K8" s="6" t="s">
        <v>165</v>
      </c>
    </row>
    <row r="9" spans="1:11" x14ac:dyDescent="0.2">
      <c r="A9" s="12" t="s">
        <v>166</v>
      </c>
      <c r="B9" s="8">
        <v>619000</v>
      </c>
      <c r="C9" s="8">
        <v>493000</v>
      </c>
      <c r="D9" s="8">
        <v>103000</v>
      </c>
      <c r="E9" s="8">
        <v>23000</v>
      </c>
      <c r="F9" s="8">
        <v>478000</v>
      </c>
      <c r="G9" s="8">
        <v>130000</v>
      </c>
      <c r="H9" s="8">
        <v>25000</v>
      </c>
      <c r="I9" s="8">
        <v>35000</v>
      </c>
      <c r="J9" s="9">
        <v>7</v>
      </c>
      <c r="K9" s="8"/>
    </row>
    <row r="10" spans="1:11" x14ac:dyDescent="0.2">
      <c r="A10" s="12" t="s">
        <v>167</v>
      </c>
      <c r="B10" s="8">
        <v>627000</v>
      </c>
      <c r="C10" s="8">
        <v>502000</v>
      </c>
      <c r="D10" s="8">
        <v>101000</v>
      </c>
      <c r="E10" s="8">
        <v>23000</v>
      </c>
      <c r="F10" s="8">
        <v>483000</v>
      </c>
      <c r="G10" s="8">
        <v>133000</v>
      </c>
      <c r="H10" s="8">
        <v>26000</v>
      </c>
      <c r="I10" s="8">
        <v>35000</v>
      </c>
      <c r="J10" s="9">
        <v>7</v>
      </c>
      <c r="K10" s="8"/>
    </row>
    <row r="11" spans="1:11" x14ac:dyDescent="0.2">
      <c r="A11" s="12" t="s">
        <v>168</v>
      </c>
      <c r="B11" s="8">
        <v>629000</v>
      </c>
      <c r="C11" s="8">
        <v>503000</v>
      </c>
      <c r="D11" s="8">
        <v>102000</v>
      </c>
      <c r="E11" s="8">
        <v>23000</v>
      </c>
      <c r="F11" s="8">
        <v>482000</v>
      </c>
      <c r="G11" s="8">
        <v>138000</v>
      </c>
      <c r="H11" s="8">
        <v>27000</v>
      </c>
      <c r="I11" s="8">
        <v>35000</v>
      </c>
      <c r="J11" s="9">
        <v>7</v>
      </c>
      <c r="K11" s="8"/>
    </row>
    <row r="12" spans="1:11" x14ac:dyDescent="0.2">
      <c r="A12" s="12" t="s">
        <v>169</v>
      </c>
      <c r="B12" s="8">
        <v>628000</v>
      </c>
      <c r="C12" s="8">
        <v>502000</v>
      </c>
      <c r="D12" s="8">
        <v>101000</v>
      </c>
      <c r="E12" s="8">
        <v>25000</v>
      </c>
      <c r="F12" s="8">
        <v>485000</v>
      </c>
      <c r="G12" s="8">
        <v>134000</v>
      </c>
      <c r="H12" s="8">
        <v>27000</v>
      </c>
      <c r="I12" s="8">
        <v>37000</v>
      </c>
      <c r="J12" s="9">
        <v>7.4</v>
      </c>
      <c r="K12" s="8"/>
    </row>
    <row r="13" spans="1:11" x14ac:dyDescent="0.2">
      <c r="A13" s="12" t="s">
        <v>170</v>
      </c>
      <c r="B13" s="8">
        <v>635000</v>
      </c>
      <c r="C13" s="8">
        <v>510000</v>
      </c>
      <c r="D13" s="8">
        <v>100000</v>
      </c>
      <c r="E13" s="8">
        <v>25000</v>
      </c>
      <c r="F13" s="8">
        <v>491000</v>
      </c>
      <c r="G13" s="8">
        <v>135000</v>
      </c>
      <c r="H13" s="8">
        <v>27000</v>
      </c>
      <c r="I13" s="8">
        <v>41000</v>
      </c>
      <c r="J13" s="9">
        <v>8.1</v>
      </c>
      <c r="K13" s="8"/>
    </row>
    <row r="14" spans="1:11" x14ac:dyDescent="0.2">
      <c r="A14" s="12" t="s">
        <v>171</v>
      </c>
      <c r="B14" s="8">
        <v>634000</v>
      </c>
      <c r="C14" s="8">
        <v>513000</v>
      </c>
      <c r="D14" s="8">
        <v>97000</v>
      </c>
      <c r="E14" s="8">
        <v>24000</v>
      </c>
      <c r="F14" s="8">
        <v>492000</v>
      </c>
      <c r="G14" s="8">
        <v>133000</v>
      </c>
      <c r="H14" s="8">
        <v>25000</v>
      </c>
      <c r="I14" s="8">
        <v>42000</v>
      </c>
      <c r="J14" s="9">
        <v>8.1999999999999993</v>
      </c>
      <c r="K14" s="8"/>
    </row>
    <row r="15" spans="1:11" x14ac:dyDescent="0.2">
      <c r="A15" s="12" t="s">
        <v>172</v>
      </c>
      <c r="B15" s="8">
        <v>638000</v>
      </c>
      <c r="C15" s="8">
        <v>520000</v>
      </c>
      <c r="D15" s="8">
        <v>96000</v>
      </c>
      <c r="E15" s="8">
        <v>21000</v>
      </c>
      <c r="F15" s="8">
        <v>494000</v>
      </c>
      <c r="G15" s="8">
        <v>136000</v>
      </c>
      <c r="H15" s="8">
        <v>24000</v>
      </c>
      <c r="I15" s="8">
        <v>40000</v>
      </c>
      <c r="J15" s="9">
        <v>7.7</v>
      </c>
      <c r="K15" s="8"/>
    </row>
    <row r="16" spans="1:11" x14ac:dyDescent="0.2">
      <c r="A16" s="12" t="s">
        <v>173</v>
      </c>
      <c r="B16" s="8">
        <v>641000</v>
      </c>
      <c r="C16" s="8">
        <v>520000</v>
      </c>
      <c r="D16" s="8">
        <v>99000</v>
      </c>
      <c r="E16" s="8">
        <v>22000</v>
      </c>
      <c r="F16" s="8">
        <v>501000</v>
      </c>
      <c r="G16" s="8">
        <v>131000</v>
      </c>
      <c r="H16" s="8">
        <v>23000</v>
      </c>
      <c r="I16" s="8">
        <v>33000</v>
      </c>
      <c r="J16" s="9">
        <v>6.2</v>
      </c>
      <c r="K16" s="8"/>
    </row>
    <row r="17" spans="1:11" x14ac:dyDescent="0.2">
      <c r="A17" s="12" t="s">
        <v>174</v>
      </c>
      <c r="B17" s="8">
        <v>649000</v>
      </c>
      <c r="C17" s="8">
        <v>525000</v>
      </c>
      <c r="D17" s="8">
        <v>100000</v>
      </c>
      <c r="E17" s="8">
        <v>24000</v>
      </c>
      <c r="F17" s="8">
        <v>499000</v>
      </c>
      <c r="G17" s="8">
        <v>140000</v>
      </c>
      <c r="H17" s="8">
        <v>24000</v>
      </c>
      <c r="I17" s="8">
        <v>33000</v>
      </c>
      <c r="J17" s="9">
        <v>6.4</v>
      </c>
      <c r="K17" s="8"/>
    </row>
    <row r="18" spans="1:11" x14ac:dyDescent="0.2">
      <c r="A18" s="12" t="s">
        <v>175</v>
      </c>
      <c r="B18" s="8">
        <v>656000</v>
      </c>
      <c r="C18" s="8">
        <v>528000</v>
      </c>
      <c r="D18" s="8">
        <v>104000</v>
      </c>
      <c r="E18" s="8">
        <v>24000</v>
      </c>
      <c r="F18" s="8">
        <v>506000</v>
      </c>
      <c r="G18" s="8">
        <v>139000</v>
      </c>
      <c r="H18" s="8">
        <v>21000</v>
      </c>
      <c r="I18" s="8">
        <v>34000</v>
      </c>
      <c r="J18" s="9">
        <v>6.5</v>
      </c>
      <c r="K18" s="8"/>
    </row>
    <row r="19" spans="1:11" x14ac:dyDescent="0.2">
      <c r="A19" s="12" t="s">
        <v>176</v>
      </c>
      <c r="B19" s="8">
        <v>664000</v>
      </c>
      <c r="C19" s="8">
        <v>538000</v>
      </c>
      <c r="D19" s="8">
        <v>100000</v>
      </c>
      <c r="E19" s="8">
        <v>26000</v>
      </c>
      <c r="F19" s="8">
        <v>511000</v>
      </c>
      <c r="G19" s="8">
        <v>142000</v>
      </c>
      <c r="H19" s="8">
        <v>21000</v>
      </c>
      <c r="I19" s="8">
        <v>36000</v>
      </c>
      <c r="J19" s="9">
        <v>6.6</v>
      </c>
      <c r="K19" s="8"/>
    </row>
    <row r="20" spans="1:11" x14ac:dyDescent="0.2">
      <c r="A20" s="12" t="s">
        <v>177</v>
      </c>
      <c r="B20" s="8">
        <v>661000</v>
      </c>
      <c r="C20" s="8">
        <v>533000</v>
      </c>
      <c r="D20" s="8">
        <v>100000</v>
      </c>
      <c r="E20" s="8">
        <v>27000</v>
      </c>
      <c r="F20" s="8">
        <v>509000</v>
      </c>
      <c r="G20" s="8">
        <v>140000</v>
      </c>
      <c r="H20" s="8">
        <v>23000</v>
      </c>
      <c r="I20" s="8">
        <v>31000</v>
      </c>
      <c r="J20" s="9">
        <v>5.8</v>
      </c>
      <c r="K20" s="8"/>
    </row>
    <row r="21" spans="1:11" x14ac:dyDescent="0.2">
      <c r="A21" s="12" t="s">
        <v>178</v>
      </c>
      <c r="B21" s="8">
        <v>662000</v>
      </c>
      <c r="C21" s="8">
        <v>535000</v>
      </c>
      <c r="D21" s="8">
        <v>99000</v>
      </c>
      <c r="E21" s="8">
        <v>28000</v>
      </c>
      <c r="F21" s="8">
        <v>511000</v>
      </c>
      <c r="G21" s="8">
        <v>138000</v>
      </c>
      <c r="H21" s="8">
        <v>25000</v>
      </c>
      <c r="I21" s="8">
        <v>28000</v>
      </c>
      <c r="J21" s="9">
        <v>5.3</v>
      </c>
      <c r="K21" s="8"/>
    </row>
    <row r="22" spans="1:11" x14ac:dyDescent="0.2">
      <c r="A22" s="12" t="s">
        <v>179</v>
      </c>
      <c r="B22" s="8">
        <v>654000</v>
      </c>
      <c r="C22" s="8">
        <v>527000</v>
      </c>
      <c r="D22" s="8">
        <v>99000</v>
      </c>
      <c r="E22" s="8">
        <v>28000</v>
      </c>
      <c r="F22" s="8">
        <v>501000</v>
      </c>
      <c r="G22" s="8">
        <v>139000</v>
      </c>
      <c r="H22" s="8">
        <v>24000</v>
      </c>
      <c r="I22" s="8">
        <v>25000</v>
      </c>
      <c r="J22" s="9">
        <v>4.8</v>
      </c>
      <c r="K22" s="8"/>
    </row>
    <row r="23" spans="1:11" x14ac:dyDescent="0.2">
      <c r="A23" s="12" t="s">
        <v>180</v>
      </c>
      <c r="B23" s="8">
        <v>651000</v>
      </c>
      <c r="C23" s="8">
        <v>527000</v>
      </c>
      <c r="D23" s="8">
        <v>96000</v>
      </c>
      <c r="E23" s="8">
        <v>27000</v>
      </c>
      <c r="F23" s="8">
        <v>503000</v>
      </c>
      <c r="G23" s="8">
        <v>136000</v>
      </c>
      <c r="H23" s="8">
        <v>22000</v>
      </c>
      <c r="I23" s="8">
        <v>30000</v>
      </c>
      <c r="J23" s="9">
        <v>5.6</v>
      </c>
      <c r="K23" s="8"/>
    </row>
    <row r="24" spans="1:11" x14ac:dyDescent="0.2">
      <c r="A24" s="12" t="s">
        <v>181</v>
      </c>
      <c r="B24" s="8">
        <v>643000</v>
      </c>
      <c r="C24" s="8">
        <v>521000</v>
      </c>
      <c r="D24" s="8">
        <v>96000</v>
      </c>
      <c r="E24" s="8">
        <v>26000</v>
      </c>
      <c r="F24" s="8">
        <v>499000</v>
      </c>
      <c r="G24" s="8">
        <v>134000</v>
      </c>
      <c r="H24" s="8">
        <v>21000</v>
      </c>
      <c r="I24" s="8">
        <v>31000</v>
      </c>
      <c r="J24" s="9">
        <v>5.9</v>
      </c>
      <c r="K24" s="8"/>
    </row>
    <row r="25" spans="1:11" x14ac:dyDescent="0.2">
      <c r="A25" s="12" t="s">
        <v>182</v>
      </c>
      <c r="B25" s="8">
        <v>651000</v>
      </c>
      <c r="C25" s="8">
        <v>527000</v>
      </c>
      <c r="D25" s="8">
        <v>97000</v>
      </c>
      <c r="E25" s="8">
        <v>27000</v>
      </c>
      <c r="F25" s="8">
        <v>507000</v>
      </c>
      <c r="G25" s="8">
        <v>133000</v>
      </c>
      <c r="H25" s="8">
        <v>19000</v>
      </c>
      <c r="I25" s="8">
        <v>33000</v>
      </c>
      <c r="J25" s="9">
        <v>6.3</v>
      </c>
      <c r="K25" s="8"/>
    </row>
    <row r="26" spans="1:11" x14ac:dyDescent="0.2">
      <c r="A26" s="12" t="s">
        <v>183</v>
      </c>
      <c r="B26" s="8">
        <v>656000</v>
      </c>
      <c r="C26" s="8">
        <v>535000</v>
      </c>
      <c r="D26" s="8">
        <v>96000</v>
      </c>
      <c r="E26" s="8">
        <v>25000</v>
      </c>
      <c r="F26" s="8">
        <v>508000</v>
      </c>
      <c r="G26" s="8">
        <v>137000</v>
      </c>
      <c r="H26" s="8">
        <v>21000</v>
      </c>
      <c r="I26" s="8">
        <v>36000</v>
      </c>
      <c r="J26" s="9">
        <v>6.8</v>
      </c>
      <c r="K26" s="8"/>
    </row>
    <row r="27" spans="1:11" x14ac:dyDescent="0.2">
      <c r="A27" s="12" t="s">
        <v>184</v>
      </c>
      <c r="B27" s="8">
        <v>658000</v>
      </c>
      <c r="C27" s="8">
        <v>533000</v>
      </c>
      <c r="D27" s="8">
        <v>99000</v>
      </c>
      <c r="E27" s="8">
        <v>26000</v>
      </c>
      <c r="F27" s="8">
        <v>505000</v>
      </c>
      <c r="G27" s="8">
        <v>141000</v>
      </c>
      <c r="H27" s="8">
        <v>22000</v>
      </c>
      <c r="I27" s="8">
        <v>37000</v>
      </c>
      <c r="J27" s="9">
        <v>7</v>
      </c>
      <c r="K27" s="8"/>
    </row>
    <row r="28" spans="1:11" x14ac:dyDescent="0.2">
      <c r="A28" s="12" t="s">
        <v>185</v>
      </c>
      <c r="B28" s="8">
        <v>659000</v>
      </c>
      <c r="C28" s="8">
        <v>529000</v>
      </c>
      <c r="D28" s="8">
        <v>102000</v>
      </c>
      <c r="E28" s="8">
        <v>27000</v>
      </c>
      <c r="F28" s="8">
        <v>509000</v>
      </c>
      <c r="G28" s="8">
        <v>140000</v>
      </c>
      <c r="H28" s="8">
        <v>23000</v>
      </c>
      <c r="I28" s="8">
        <v>39000</v>
      </c>
      <c r="J28" s="9">
        <v>7.3</v>
      </c>
      <c r="K28" s="8"/>
    </row>
    <row r="29" spans="1:11" x14ac:dyDescent="0.2">
      <c r="A29" s="12" t="s">
        <v>186</v>
      </c>
      <c r="B29" s="8">
        <v>657000</v>
      </c>
      <c r="C29" s="8">
        <v>519000</v>
      </c>
      <c r="D29" s="8">
        <v>108000</v>
      </c>
      <c r="E29" s="8">
        <v>29000</v>
      </c>
      <c r="F29" s="8">
        <v>505000</v>
      </c>
      <c r="G29" s="8">
        <v>142000</v>
      </c>
      <c r="H29" s="8">
        <v>22000</v>
      </c>
      <c r="I29" s="8">
        <v>36000</v>
      </c>
      <c r="J29" s="9">
        <v>6.9</v>
      </c>
      <c r="K29" s="8"/>
    </row>
    <row r="30" spans="1:11" x14ac:dyDescent="0.2">
      <c r="A30" s="12" t="s">
        <v>187</v>
      </c>
      <c r="B30" s="8">
        <v>663000</v>
      </c>
      <c r="C30" s="8">
        <v>526000</v>
      </c>
      <c r="D30" s="8">
        <v>107000</v>
      </c>
      <c r="E30" s="8">
        <v>30000</v>
      </c>
      <c r="F30" s="8">
        <v>509000</v>
      </c>
      <c r="G30" s="8">
        <v>145000</v>
      </c>
      <c r="H30" s="8">
        <v>25000</v>
      </c>
      <c r="I30" s="8">
        <v>37000</v>
      </c>
      <c r="J30" s="9">
        <v>7</v>
      </c>
      <c r="K30" s="8"/>
    </row>
    <row r="31" spans="1:11" x14ac:dyDescent="0.2">
      <c r="A31" s="12" t="s">
        <v>188</v>
      </c>
      <c r="B31" s="8">
        <v>667000</v>
      </c>
      <c r="C31" s="8">
        <v>531000</v>
      </c>
      <c r="D31" s="8">
        <v>107000</v>
      </c>
      <c r="E31" s="8">
        <v>29000</v>
      </c>
      <c r="F31" s="8">
        <v>511000</v>
      </c>
      <c r="G31" s="8">
        <v>147000</v>
      </c>
      <c r="H31" s="8">
        <v>26000</v>
      </c>
      <c r="I31" s="8">
        <v>36000</v>
      </c>
      <c r="J31" s="9">
        <v>6.9</v>
      </c>
      <c r="K31" s="8"/>
    </row>
    <row r="32" spans="1:11" x14ac:dyDescent="0.2">
      <c r="A32" s="12" t="s">
        <v>189</v>
      </c>
      <c r="B32" s="8">
        <v>666000</v>
      </c>
      <c r="C32" s="8">
        <v>531000</v>
      </c>
      <c r="D32" s="8">
        <v>105000</v>
      </c>
      <c r="E32" s="8">
        <v>30000</v>
      </c>
      <c r="F32" s="8">
        <v>516000</v>
      </c>
      <c r="G32" s="8">
        <v>140000</v>
      </c>
      <c r="H32" s="8">
        <v>27000</v>
      </c>
      <c r="I32" s="8">
        <v>31000</v>
      </c>
      <c r="J32" s="9">
        <v>5.8</v>
      </c>
      <c r="K32" s="8"/>
    </row>
    <row r="33" spans="1:11" x14ac:dyDescent="0.2">
      <c r="A33" s="12" t="s">
        <v>190</v>
      </c>
      <c r="B33" s="8">
        <v>670000</v>
      </c>
      <c r="C33" s="8">
        <v>535000</v>
      </c>
      <c r="D33" s="8">
        <v>104000</v>
      </c>
      <c r="E33" s="8">
        <v>30000</v>
      </c>
      <c r="F33" s="8">
        <v>522000</v>
      </c>
      <c r="G33" s="8">
        <v>138000</v>
      </c>
      <c r="H33" s="8">
        <v>28000</v>
      </c>
      <c r="I33" s="8">
        <v>30000</v>
      </c>
      <c r="J33" s="9">
        <v>5.6</v>
      </c>
      <c r="K33" s="8"/>
    </row>
    <row r="34" spans="1:11" x14ac:dyDescent="0.2">
      <c r="A34" s="12" t="s">
        <v>191</v>
      </c>
      <c r="B34" s="8">
        <v>673000</v>
      </c>
      <c r="C34" s="8">
        <v>539000</v>
      </c>
      <c r="D34" s="8">
        <v>105000</v>
      </c>
      <c r="E34" s="8">
        <v>28000</v>
      </c>
      <c r="F34" s="8">
        <v>526000</v>
      </c>
      <c r="G34" s="8">
        <v>139000</v>
      </c>
      <c r="H34" s="8">
        <v>29000</v>
      </c>
      <c r="I34" s="8">
        <v>30000</v>
      </c>
      <c r="J34" s="9">
        <v>5.5</v>
      </c>
      <c r="K34" s="8"/>
    </row>
    <row r="35" spans="1:11" x14ac:dyDescent="0.2">
      <c r="A35" s="12" t="s">
        <v>192</v>
      </c>
      <c r="B35" s="8">
        <v>676000</v>
      </c>
      <c r="C35" s="8">
        <v>543000</v>
      </c>
      <c r="D35" s="8">
        <v>105000</v>
      </c>
      <c r="E35" s="8">
        <v>28000</v>
      </c>
      <c r="F35" s="8">
        <v>529000</v>
      </c>
      <c r="G35" s="8">
        <v>139000</v>
      </c>
      <c r="H35" s="8">
        <v>28000</v>
      </c>
      <c r="I35" s="8">
        <v>32000</v>
      </c>
      <c r="J35" s="9">
        <v>5.9</v>
      </c>
      <c r="K35" s="8"/>
    </row>
    <row r="36" spans="1:11" x14ac:dyDescent="0.2">
      <c r="A36" s="12" t="s">
        <v>193</v>
      </c>
      <c r="B36" s="8">
        <v>681000</v>
      </c>
      <c r="C36" s="8">
        <v>551000</v>
      </c>
      <c r="D36" s="8">
        <v>103000</v>
      </c>
      <c r="E36" s="8">
        <v>27000</v>
      </c>
      <c r="F36" s="8">
        <v>532000</v>
      </c>
      <c r="G36" s="8">
        <v>141000</v>
      </c>
      <c r="H36" s="8">
        <v>27000</v>
      </c>
      <c r="I36" s="8">
        <v>38000</v>
      </c>
      <c r="J36" s="9">
        <v>6.8</v>
      </c>
      <c r="K36" s="8"/>
    </row>
    <row r="37" spans="1:11" x14ac:dyDescent="0.2">
      <c r="A37" s="12" t="s">
        <v>194</v>
      </c>
      <c r="B37" s="8">
        <v>683000</v>
      </c>
      <c r="C37" s="8">
        <v>553000</v>
      </c>
      <c r="D37" s="8">
        <v>102000</v>
      </c>
      <c r="E37" s="8">
        <v>27000</v>
      </c>
      <c r="F37" s="8">
        <v>532000</v>
      </c>
      <c r="G37" s="8">
        <v>143000</v>
      </c>
      <c r="H37" s="8">
        <v>26000</v>
      </c>
      <c r="I37" s="8">
        <v>41000</v>
      </c>
      <c r="J37" s="9">
        <v>7.5</v>
      </c>
      <c r="K37" s="8"/>
    </row>
    <row r="38" spans="1:11" x14ac:dyDescent="0.2">
      <c r="A38" s="12" t="s">
        <v>195</v>
      </c>
      <c r="B38" s="8">
        <v>690000</v>
      </c>
      <c r="C38" s="8">
        <v>561000</v>
      </c>
      <c r="D38" s="8">
        <v>103000</v>
      </c>
      <c r="E38" s="8">
        <v>26000</v>
      </c>
      <c r="F38" s="8">
        <v>538000</v>
      </c>
      <c r="G38" s="8">
        <v>144000</v>
      </c>
      <c r="H38" s="8">
        <v>27000</v>
      </c>
      <c r="I38" s="8">
        <v>46000</v>
      </c>
      <c r="J38" s="9">
        <v>8.1999999999999993</v>
      </c>
      <c r="K38" s="8"/>
    </row>
    <row r="39" spans="1:11" x14ac:dyDescent="0.2">
      <c r="A39" s="12" t="s">
        <v>196</v>
      </c>
      <c r="B39" s="8">
        <v>689000</v>
      </c>
      <c r="C39" s="8">
        <v>559000</v>
      </c>
      <c r="D39" s="8">
        <v>104000</v>
      </c>
      <c r="E39" s="8">
        <v>26000</v>
      </c>
      <c r="F39" s="8">
        <v>538000</v>
      </c>
      <c r="G39" s="8">
        <v>142000</v>
      </c>
      <c r="H39" s="8">
        <v>26000</v>
      </c>
      <c r="I39" s="8">
        <v>40000</v>
      </c>
      <c r="J39" s="9">
        <v>7.2</v>
      </c>
      <c r="K39" s="8"/>
    </row>
    <row r="40" spans="1:11" x14ac:dyDescent="0.2">
      <c r="A40" s="12" t="s">
        <v>197</v>
      </c>
      <c r="B40" s="8">
        <v>689000</v>
      </c>
      <c r="C40" s="8">
        <v>564000</v>
      </c>
      <c r="D40" s="8">
        <v>98000</v>
      </c>
      <c r="E40" s="8">
        <v>28000</v>
      </c>
      <c r="F40" s="8">
        <v>538000</v>
      </c>
      <c r="G40" s="8">
        <v>143000</v>
      </c>
      <c r="H40" s="8">
        <v>29000</v>
      </c>
      <c r="I40" s="8">
        <v>42000</v>
      </c>
      <c r="J40" s="9">
        <v>7.4</v>
      </c>
      <c r="K40" s="8"/>
    </row>
    <row r="41" spans="1:11" x14ac:dyDescent="0.2">
      <c r="A41" s="12" t="s">
        <v>198</v>
      </c>
      <c r="B41" s="8">
        <v>693000</v>
      </c>
      <c r="C41" s="8">
        <v>563000</v>
      </c>
      <c r="D41" s="8">
        <v>101000</v>
      </c>
      <c r="E41" s="8">
        <v>30000</v>
      </c>
      <c r="F41" s="8">
        <v>543000</v>
      </c>
      <c r="G41" s="8">
        <v>141000</v>
      </c>
      <c r="H41" s="8">
        <v>28000</v>
      </c>
      <c r="I41" s="8">
        <v>44000</v>
      </c>
      <c r="J41" s="9">
        <v>7.8</v>
      </c>
      <c r="K41" s="8"/>
    </row>
    <row r="42" spans="1:11" x14ac:dyDescent="0.2">
      <c r="A42" s="12" t="s">
        <v>199</v>
      </c>
      <c r="B42" s="8">
        <v>692000</v>
      </c>
      <c r="C42" s="8">
        <v>565000</v>
      </c>
      <c r="D42" s="8">
        <v>98000</v>
      </c>
      <c r="E42" s="8">
        <v>29000</v>
      </c>
      <c r="F42" s="8">
        <v>546000</v>
      </c>
      <c r="G42" s="8">
        <v>138000</v>
      </c>
      <c r="H42" s="8">
        <v>29000</v>
      </c>
      <c r="I42" s="8">
        <v>42000</v>
      </c>
      <c r="J42" s="9">
        <v>7.5</v>
      </c>
      <c r="K42" s="8"/>
    </row>
    <row r="43" spans="1:11" x14ac:dyDescent="0.2">
      <c r="A43" s="12" t="s">
        <v>200</v>
      </c>
      <c r="B43" s="8">
        <v>691000</v>
      </c>
      <c r="C43" s="8">
        <v>564000</v>
      </c>
      <c r="D43" s="8">
        <v>98000</v>
      </c>
      <c r="E43" s="8">
        <v>29000</v>
      </c>
      <c r="F43" s="8">
        <v>546000</v>
      </c>
      <c r="G43" s="8">
        <v>136000</v>
      </c>
      <c r="H43" s="8">
        <v>25000</v>
      </c>
      <c r="I43" s="8">
        <v>40000</v>
      </c>
      <c r="J43" s="9">
        <v>7.1</v>
      </c>
      <c r="K43" s="8"/>
    </row>
    <row r="44" spans="1:11" x14ac:dyDescent="0.2">
      <c r="A44" s="12" t="s">
        <v>201</v>
      </c>
      <c r="B44" s="8">
        <v>686000</v>
      </c>
      <c r="C44" s="8">
        <v>562000</v>
      </c>
      <c r="D44" s="8">
        <v>97000</v>
      </c>
      <c r="E44" s="8">
        <v>28000</v>
      </c>
      <c r="F44" s="8">
        <v>540000</v>
      </c>
      <c r="G44" s="8">
        <v>138000</v>
      </c>
      <c r="H44" s="8">
        <v>26000</v>
      </c>
      <c r="I44" s="8">
        <v>39000</v>
      </c>
      <c r="J44" s="9">
        <v>6.9</v>
      </c>
      <c r="K44" s="8"/>
    </row>
    <row r="45" spans="1:11" x14ac:dyDescent="0.2">
      <c r="A45" s="12" t="s">
        <v>202</v>
      </c>
      <c r="B45" s="8">
        <v>680000</v>
      </c>
      <c r="C45" s="8">
        <v>556000</v>
      </c>
      <c r="D45" s="8">
        <v>97000</v>
      </c>
      <c r="E45" s="8">
        <v>27000</v>
      </c>
      <c r="F45" s="8">
        <v>534000</v>
      </c>
      <c r="G45" s="8">
        <v>139000</v>
      </c>
      <c r="H45" s="8">
        <v>26000</v>
      </c>
      <c r="I45" s="8">
        <v>41000</v>
      </c>
      <c r="J45" s="9">
        <v>7.3</v>
      </c>
      <c r="K45" s="8"/>
    </row>
    <row r="46" spans="1:11" x14ac:dyDescent="0.2">
      <c r="A46" s="12" t="s">
        <v>203</v>
      </c>
      <c r="B46" s="8">
        <v>676000</v>
      </c>
      <c r="C46" s="8">
        <v>554000</v>
      </c>
      <c r="D46" s="8">
        <v>97000</v>
      </c>
      <c r="E46" s="8">
        <v>25000</v>
      </c>
      <c r="F46" s="8">
        <v>532000</v>
      </c>
      <c r="G46" s="8">
        <v>138000</v>
      </c>
      <c r="H46" s="8">
        <v>27000</v>
      </c>
      <c r="I46" s="8">
        <v>39000</v>
      </c>
      <c r="J46" s="9">
        <v>7.1</v>
      </c>
      <c r="K46" s="8"/>
    </row>
    <row r="47" spans="1:11" x14ac:dyDescent="0.2">
      <c r="A47" s="12" t="s">
        <v>204</v>
      </c>
      <c r="B47" s="8">
        <v>681000</v>
      </c>
      <c r="C47" s="8">
        <v>561000</v>
      </c>
      <c r="D47" s="8">
        <v>98000</v>
      </c>
      <c r="E47" s="8">
        <v>22000</v>
      </c>
      <c r="F47" s="8">
        <v>536000</v>
      </c>
      <c r="G47" s="8">
        <v>139000</v>
      </c>
      <c r="H47" s="8">
        <v>28000</v>
      </c>
      <c r="I47" s="8">
        <v>35000</v>
      </c>
      <c r="J47" s="9">
        <v>6.3</v>
      </c>
      <c r="K47" s="8"/>
    </row>
    <row r="48" spans="1:11" x14ac:dyDescent="0.2">
      <c r="A48" s="12" t="s">
        <v>205</v>
      </c>
      <c r="B48" s="8">
        <v>684000</v>
      </c>
      <c r="C48" s="8">
        <v>563000</v>
      </c>
      <c r="D48" s="8">
        <v>98000</v>
      </c>
      <c r="E48" s="8">
        <v>23000</v>
      </c>
      <c r="F48" s="8">
        <v>538000</v>
      </c>
      <c r="G48" s="8">
        <v>139000</v>
      </c>
      <c r="H48" s="8">
        <v>27000</v>
      </c>
      <c r="I48" s="8">
        <v>39000</v>
      </c>
      <c r="J48" s="9">
        <v>6.9</v>
      </c>
      <c r="K48" s="8"/>
    </row>
    <row r="49" spans="1:11" x14ac:dyDescent="0.2">
      <c r="A49" s="12" t="s">
        <v>206</v>
      </c>
      <c r="B49" s="8">
        <v>686000</v>
      </c>
      <c r="C49" s="8">
        <v>565000</v>
      </c>
      <c r="D49" s="8">
        <v>99000</v>
      </c>
      <c r="E49" s="8">
        <v>22000</v>
      </c>
      <c r="F49" s="8">
        <v>541000</v>
      </c>
      <c r="G49" s="8">
        <v>140000</v>
      </c>
      <c r="H49" s="8">
        <v>27000</v>
      </c>
      <c r="I49" s="8">
        <v>42000</v>
      </c>
      <c r="J49" s="9">
        <v>7.5</v>
      </c>
      <c r="K49" s="8"/>
    </row>
    <row r="50" spans="1:11" x14ac:dyDescent="0.2">
      <c r="A50" s="12" t="s">
        <v>207</v>
      </c>
      <c r="B50" s="8">
        <v>681000</v>
      </c>
      <c r="C50" s="8">
        <v>571000</v>
      </c>
      <c r="D50" s="8">
        <v>91000</v>
      </c>
      <c r="E50" s="8">
        <v>19000</v>
      </c>
      <c r="F50" s="8">
        <v>538000</v>
      </c>
      <c r="G50" s="8">
        <v>139000</v>
      </c>
      <c r="H50" s="8">
        <v>27000</v>
      </c>
      <c r="I50" s="8">
        <v>44000</v>
      </c>
      <c r="J50" s="9">
        <v>7.7</v>
      </c>
      <c r="K50" s="8"/>
    </row>
    <row r="51" spans="1:11" x14ac:dyDescent="0.2">
      <c r="A51" s="12" t="s">
        <v>208</v>
      </c>
      <c r="B51" s="8">
        <v>679000</v>
      </c>
      <c r="C51" s="8">
        <v>571000</v>
      </c>
      <c r="D51" s="8">
        <v>89000</v>
      </c>
      <c r="E51" s="8">
        <v>19000</v>
      </c>
      <c r="F51" s="8">
        <v>540000</v>
      </c>
      <c r="G51" s="8">
        <v>136000</v>
      </c>
      <c r="H51" s="8">
        <v>27000</v>
      </c>
      <c r="I51" s="8">
        <v>41000</v>
      </c>
      <c r="J51" s="9">
        <v>7.2</v>
      </c>
      <c r="K51" s="8"/>
    </row>
    <row r="52" spans="1:11" x14ac:dyDescent="0.2">
      <c r="A52" s="12" t="s">
        <v>209</v>
      </c>
      <c r="B52" s="8">
        <v>681000</v>
      </c>
      <c r="C52" s="8">
        <v>573000</v>
      </c>
      <c r="D52" s="8">
        <v>89000</v>
      </c>
      <c r="E52" s="8">
        <v>19000</v>
      </c>
      <c r="F52" s="8">
        <v>544000</v>
      </c>
      <c r="G52" s="8">
        <v>133000</v>
      </c>
      <c r="H52" s="8">
        <v>28000</v>
      </c>
      <c r="I52" s="8">
        <v>39000</v>
      </c>
      <c r="J52" s="9">
        <v>6.8</v>
      </c>
      <c r="K52" s="8"/>
    </row>
    <row r="53" spans="1:11" x14ac:dyDescent="0.2">
      <c r="A53" s="12" t="s">
        <v>210</v>
      </c>
      <c r="B53" s="8">
        <v>686000</v>
      </c>
      <c r="C53" s="8">
        <v>576000</v>
      </c>
      <c r="D53" s="8">
        <v>90000</v>
      </c>
      <c r="E53" s="8">
        <v>20000</v>
      </c>
      <c r="F53" s="8">
        <v>549000</v>
      </c>
      <c r="G53" s="8">
        <v>133000</v>
      </c>
      <c r="H53" s="8">
        <v>29000</v>
      </c>
      <c r="I53" s="8">
        <v>39000</v>
      </c>
      <c r="J53" s="9">
        <v>6.7</v>
      </c>
      <c r="K53" s="8"/>
    </row>
    <row r="54" spans="1:11" x14ac:dyDescent="0.2">
      <c r="A54" s="12" t="s">
        <v>211</v>
      </c>
      <c r="B54" s="8">
        <v>694000</v>
      </c>
      <c r="C54" s="8">
        <v>583000</v>
      </c>
      <c r="D54" s="8">
        <v>92000</v>
      </c>
      <c r="E54" s="8">
        <v>19000</v>
      </c>
      <c r="F54" s="8">
        <v>552000</v>
      </c>
      <c r="G54" s="8">
        <v>138000</v>
      </c>
      <c r="H54" s="8">
        <v>29000</v>
      </c>
      <c r="I54" s="8">
        <v>41000</v>
      </c>
      <c r="J54" s="9">
        <v>7</v>
      </c>
      <c r="K54" s="8"/>
    </row>
    <row r="55" spans="1:11" x14ac:dyDescent="0.2">
      <c r="A55" s="12" t="s">
        <v>212</v>
      </c>
      <c r="B55" s="8">
        <v>697000</v>
      </c>
      <c r="C55" s="8">
        <v>586000</v>
      </c>
      <c r="D55" s="8">
        <v>93000</v>
      </c>
      <c r="E55" s="8">
        <v>18000</v>
      </c>
      <c r="F55" s="8">
        <v>555000</v>
      </c>
      <c r="G55" s="8">
        <v>139000</v>
      </c>
      <c r="H55" s="8">
        <v>29000</v>
      </c>
      <c r="I55" s="8">
        <v>42000</v>
      </c>
      <c r="J55" s="9">
        <v>7.1</v>
      </c>
      <c r="K55" s="8"/>
    </row>
    <row r="56" spans="1:11" x14ac:dyDescent="0.2">
      <c r="A56" s="12" t="s">
        <v>213</v>
      </c>
      <c r="B56" s="8">
        <v>697000</v>
      </c>
      <c r="C56" s="8">
        <v>583000</v>
      </c>
      <c r="D56" s="8">
        <v>95000</v>
      </c>
      <c r="E56" s="8">
        <v>19000</v>
      </c>
      <c r="F56" s="8">
        <v>553000</v>
      </c>
      <c r="G56" s="8">
        <v>141000</v>
      </c>
      <c r="H56" s="8">
        <v>30000</v>
      </c>
      <c r="I56" s="8">
        <v>43000</v>
      </c>
      <c r="J56" s="9">
        <v>7.5</v>
      </c>
      <c r="K56" s="8"/>
    </row>
    <row r="57" spans="1:11" x14ac:dyDescent="0.2">
      <c r="A57" s="12" t="s">
        <v>214</v>
      </c>
      <c r="B57" s="8">
        <v>688000</v>
      </c>
      <c r="C57" s="8">
        <v>572000</v>
      </c>
      <c r="D57" s="8">
        <v>98000</v>
      </c>
      <c r="E57" s="8">
        <v>19000</v>
      </c>
      <c r="F57" s="8">
        <v>546000</v>
      </c>
      <c r="G57" s="8">
        <v>139000</v>
      </c>
      <c r="H57" s="8">
        <v>29000</v>
      </c>
      <c r="I57" s="8">
        <v>38000</v>
      </c>
      <c r="J57" s="9">
        <v>6.7</v>
      </c>
      <c r="K57" s="8"/>
    </row>
    <row r="58" spans="1:11" x14ac:dyDescent="0.2">
      <c r="A58" s="12" t="s">
        <v>215</v>
      </c>
      <c r="B58" s="8">
        <v>689000</v>
      </c>
      <c r="C58" s="8">
        <v>571000</v>
      </c>
      <c r="D58" s="8">
        <v>100000</v>
      </c>
      <c r="E58" s="8">
        <v>19000</v>
      </c>
      <c r="F58" s="8">
        <v>545000</v>
      </c>
      <c r="G58" s="8">
        <v>141000</v>
      </c>
      <c r="H58" s="8">
        <v>32000</v>
      </c>
      <c r="I58" s="8">
        <v>36000</v>
      </c>
      <c r="J58" s="9">
        <v>6.2</v>
      </c>
      <c r="K58" s="8"/>
    </row>
    <row r="59" spans="1:11" x14ac:dyDescent="0.2">
      <c r="A59" s="12" t="s">
        <v>216</v>
      </c>
      <c r="B59" s="8">
        <v>687000</v>
      </c>
      <c r="C59" s="8">
        <v>575000</v>
      </c>
      <c r="D59" s="8">
        <v>94000</v>
      </c>
      <c r="E59" s="8">
        <v>18000</v>
      </c>
      <c r="F59" s="8">
        <v>548000</v>
      </c>
      <c r="G59" s="8">
        <v>137000</v>
      </c>
      <c r="H59" s="8">
        <v>28000</v>
      </c>
      <c r="I59" s="8">
        <v>36000</v>
      </c>
      <c r="J59" s="9">
        <v>6.2</v>
      </c>
      <c r="K59" s="8"/>
    </row>
    <row r="60" spans="1:11" x14ac:dyDescent="0.2">
      <c r="A60" s="12" t="s">
        <v>217</v>
      </c>
      <c r="B60" s="8">
        <v>687000</v>
      </c>
      <c r="C60" s="8">
        <v>575000</v>
      </c>
      <c r="D60" s="8">
        <v>95000</v>
      </c>
      <c r="E60" s="8">
        <v>17000</v>
      </c>
      <c r="F60" s="8">
        <v>546000</v>
      </c>
      <c r="G60" s="8">
        <v>139000</v>
      </c>
      <c r="H60" s="8">
        <v>28000</v>
      </c>
      <c r="I60" s="8">
        <v>40000</v>
      </c>
      <c r="J60" s="9">
        <v>7</v>
      </c>
      <c r="K60" s="8"/>
    </row>
    <row r="61" spans="1:11" x14ac:dyDescent="0.2">
      <c r="A61" s="12" t="s">
        <v>218</v>
      </c>
      <c r="B61" s="8">
        <v>691000</v>
      </c>
      <c r="C61" s="8">
        <v>581000</v>
      </c>
      <c r="D61" s="8">
        <v>93000</v>
      </c>
      <c r="E61" s="8">
        <v>18000</v>
      </c>
      <c r="F61" s="8">
        <v>549000</v>
      </c>
      <c r="G61" s="8">
        <v>140000</v>
      </c>
      <c r="H61" s="8">
        <v>26000</v>
      </c>
      <c r="I61" s="8">
        <v>42000</v>
      </c>
      <c r="J61" s="9">
        <v>7.2</v>
      </c>
      <c r="K61" s="8"/>
    </row>
    <row r="62" spans="1:11" x14ac:dyDescent="0.2">
      <c r="A62" s="12" t="s">
        <v>219</v>
      </c>
      <c r="B62" s="8">
        <v>693000</v>
      </c>
      <c r="C62" s="8">
        <v>579000</v>
      </c>
      <c r="D62" s="8">
        <v>97000</v>
      </c>
      <c r="E62" s="8">
        <v>17000</v>
      </c>
      <c r="F62" s="8">
        <v>555000</v>
      </c>
      <c r="G62" s="8">
        <v>136000</v>
      </c>
      <c r="H62" s="8">
        <v>27000</v>
      </c>
      <c r="I62" s="8">
        <v>43000</v>
      </c>
      <c r="J62" s="9">
        <v>7.5</v>
      </c>
      <c r="K62" s="8"/>
    </row>
    <row r="63" spans="1:11" x14ac:dyDescent="0.2">
      <c r="A63" s="12" t="s">
        <v>220</v>
      </c>
      <c r="B63" s="8">
        <v>698000</v>
      </c>
      <c r="C63" s="8">
        <v>582000</v>
      </c>
      <c r="D63" s="8">
        <v>99000</v>
      </c>
      <c r="E63" s="8">
        <v>16000</v>
      </c>
      <c r="F63" s="8">
        <v>558000</v>
      </c>
      <c r="G63" s="8">
        <v>137000</v>
      </c>
      <c r="H63" s="8">
        <v>28000</v>
      </c>
      <c r="I63" s="8">
        <v>42000</v>
      </c>
      <c r="J63" s="9">
        <v>7.2</v>
      </c>
      <c r="K63" s="8"/>
    </row>
    <row r="64" spans="1:11" x14ac:dyDescent="0.2">
      <c r="A64" s="12" t="s">
        <v>221</v>
      </c>
      <c r="B64" s="8">
        <v>694000</v>
      </c>
      <c r="C64" s="8">
        <v>576000</v>
      </c>
      <c r="D64" s="8">
        <v>99000</v>
      </c>
      <c r="E64" s="8">
        <v>19000</v>
      </c>
      <c r="F64" s="8">
        <v>553000</v>
      </c>
      <c r="G64" s="8">
        <v>137000</v>
      </c>
      <c r="H64" s="8">
        <v>28000</v>
      </c>
      <c r="I64" s="8">
        <v>39000</v>
      </c>
      <c r="J64" s="9">
        <v>6.7</v>
      </c>
      <c r="K64" s="8"/>
    </row>
    <row r="65" spans="1:11" x14ac:dyDescent="0.2">
      <c r="A65" s="12" t="s">
        <v>222</v>
      </c>
      <c r="B65" s="8">
        <v>694000</v>
      </c>
      <c r="C65" s="8">
        <v>573000</v>
      </c>
      <c r="D65" s="8">
        <v>102000</v>
      </c>
      <c r="E65" s="8">
        <v>19000</v>
      </c>
      <c r="F65" s="8">
        <v>552000</v>
      </c>
      <c r="G65" s="8">
        <v>137000</v>
      </c>
      <c r="H65" s="8">
        <v>27000</v>
      </c>
      <c r="I65" s="8">
        <v>39000</v>
      </c>
      <c r="J65" s="9">
        <v>6.7</v>
      </c>
      <c r="K65" s="8"/>
    </row>
    <row r="66" spans="1:11" x14ac:dyDescent="0.2">
      <c r="A66" s="12" t="s">
        <v>223</v>
      </c>
      <c r="B66" s="8">
        <v>696000</v>
      </c>
      <c r="C66" s="8">
        <v>572000</v>
      </c>
      <c r="D66" s="8">
        <v>105000</v>
      </c>
      <c r="E66" s="8">
        <v>18000</v>
      </c>
      <c r="F66" s="8">
        <v>554000</v>
      </c>
      <c r="G66" s="8">
        <v>137000</v>
      </c>
      <c r="H66" s="8">
        <v>28000</v>
      </c>
      <c r="I66" s="8">
        <v>41000</v>
      </c>
      <c r="J66" s="9">
        <v>7.1</v>
      </c>
      <c r="K66" s="8"/>
    </row>
    <row r="67" spans="1:11" x14ac:dyDescent="0.2">
      <c r="A67" s="12" t="s">
        <v>224</v>
      </c>
      <c r="B67" s="8">
        <v>696000</v>
      </c>
      <c r="C67" s="8">
        <v>578000</v>
      </c>
      <c r="D67" s="8">
        <v>102000</v>
      </c>
      <c r="E67" s="8">
        <v>16000</v>
      </c>
      <c r="F67" s="8">
        <v>550000</v>
      </c>
      <c r="G67" s="8">
        <v>142000</v>
      </c>
      <c r="H67" s="8">
        <v>30000</v>
      </c>
      <c r="I67" s="8">
        <v>43000</v>
      </c>
      <c r="J67" s="9">
        <v>7.5</v>
      </c>
      <c r="K67" s="8"/>
    </row>
    <row r="68" spans="1:11" x14ac:dyDescent="0.2">
      <c r="A68" s="12" t="s">
        <v>225</v>
      </c>
      <c r="B68" s="8">
        <v>690000</v>
      </c>
      <c r="C68" s="8">
        <v>576000</v>
      </c>
      <c r="D68" s="8">
        <v>99000</v>
      </c>
      <c r="E68" s="8">
        <v>16000</v>
      </c>
      <c r="F68" s="8">
        <v>538000</v>
      </c>
      <c r="G68" s="8">
        <v>149000</v>
      </c>
      <c r="H68" s="8">
        <v>31000</v>
      </c>
      <c r="I68" s="8">
        <v>42000</v>
      </c>
      <c r="J68" s="9">
        <v>7.3</v>
      </c>
      <c r="K68" s="8"/>
    </row>
    <row r="69" spans="1:11" x14ac:dyDescent="0.2">
      <c r="A69" s="12" t="s">
        <v>226</v>
      </c>
      <c r="B69" s="8">
        <v>688000</v>
      </c>
      <c r="C69" s="8">
        <v>578000</v>
      </c>
      <c r="D69" s="8">
        <v>94000</v>
      </c>
      <c r="E69" s="8">
        <v>16000</v>
      </c>
      <c r="F69" s="8">
        <v>538000</v>
      </c>
      <c r="G69" s="8">
        <v>147000</v>
      </c>
      <c r="H69" s="8">
        <v>34000</v>
      </c>
      <c r="I69" s="8">
        <v>38000</v>
      </c>
      <c r="J69" s="9">
        <v>6.5</v>
      </c>
      <c r="K69" s="8"/>
    </row>
    <row r="70" spans="1:11" x14ac:dyDescent="0.2">
      <c r="A70" s="12" t="s">
        <v>227</v>
      </c>
      <c r="B70" s="8">
        <v>673000</v>
      </c>
      <c r="C70" s="8">
        <v>562000</v>
      </c>
      <c r="D70" s="8">
        <v>95000</v>
      </c>
      <c r="E70" s="8">
        <v>16000</v>
      </c>
      <c r="F70" s="8">
        <v>523000</v>
      </c>
      <c r="G70" s="8">
        <v>148000</v>
      </c>
      <c r="H70" s="8">
        <v>31000</v>
      </c>
      <c r="I70" s="8">
        <v>35000</v>
      </c>
      <c r="J70" s="9">
        <v>6.3</v>
      </c>
      <c r="K70" s="8"/>
    </row>
    <row r="71" spans="1:11" x14ac:dyDescent="0.2">
      <c r="A71" s="12" t="s">
        <v>228</v>
      </c>
      <c r="B71" s="8">
        <v>673000</v>
      </c>
      <c r="C71" s="8">
        <v>559000</v>
      </c>
      <c r="D71" s="8">
        <v>99000</v>
      </c>
      <c r="E71" s="8">
        <v>15000</v>
      </c>
      <c r="F71" s="8">
        <v>523000</v>
      </c>
      <c r="G71" s="8">
        <v>148000</v>
      </c>
      <c r="H71" s="8">
        <v>29000</v>
      </c>
      <c r="I71" s="8">
        <v>34000</v>
      </c>
      <c r="J71" s="9">
        <v>6</v>
      </c>
      <c r="K71" s="8"/>
    </row>
    <row r="72" spans="1:11" x14ac:dyDescent="0.2">
      <c r="A72" s="12" t="s">
        <v>229</v>
      </c>
      <c r="B72" s="8">
        <v>673000</v>
      </c>
      <c r="C72" s="8">
        <v>563000</v>
      </c>
      <c r="D72" s="8">
        <v>96000</v>
      </c>
      <c r="E72" s="8">
        <v>14000</v>
      </c>
      <c r="F72" s="8">
        <v>520000</v>
      </c>
      <c r="G72" s="8">
        <v>151000</v>
      </c>
      <c r="H72" s="8">
        <v>30000</v>
      </c>
      <c r="I72" s="8">
        <v>33000</v>
      </c>
      <c r="J72" s="9">
        <v>5.8</v>
      </c>
      <c r="K72" s="8"/>
    </row>
    <row r="73" spans="1:11" x14ac:dyDescent="0.2">
      <c r="A73" s="12" t="s">
        <v>230</v>
      </c>
      <c r="B73" s="8">
        <v>679000</v>
      </c>
      <c r="C73" s="8">
        <v>569000</v>
      </c>
      <c r="D73" s="8">
        <v>97000</v>
      </c>
      <c r="E73" s="8">
        <v>13000</v>
      </c>
      <c r="F73" s="8">
        <v>528000</v>
      </c>
      <c r="G73" s="8">
        <v>150000</v>
      </c>
      <c r="H73" s="8">
        <v>28000</v>
      </c>
      <c r="I73" s="8">
        <v>33000</v>
      </c>
      <c r="J73" s="9">
        <v>5.9</v>
      </c>
      <c r="K73" s="8"/>
    </row>
    <row r="74" spans="1:11" x14ac:dyDescent="0.2">
      <c r="A74" s="12" t="s">
        <v>231</v>
      </c>
      <c r="B74" s="8">
        <v>688000</v>
      </c>
      <c r="C74" s="8">
        <v>581000</v>
      </c>
      <c r="D74" s="8">
        <v>95000</v>
      </c>
      <c r="E74" s="8">
        <v>12000</v>
      </c>
      <c r="F74" s="8">
        <v>539000</v>
      </c>
      <c r="G74" s="8">
        <v>147000</v>
      </c>
      <c r="H74" s="8">
        <v>30000</v>
      </c>
      <c r="I74" s="8">
        <v>33000</v>
      </c>
      <c r="J74" s="9">
        <v>5.6</v>
      </c>
      <c r="K74" s="8"/>
    </row>
    <row r="75" spans="1:11" x14ac:dyDescent="0.2">
      <c r="A75" s="12" t="s">
        <v>232</v>
      </c>
      <c r="B75" s="8">
        <v>694000</v>
      </c>
      <c r="C75" s="8">
        <v>587000</v>
      </c>
      <c r="D75" s="8">
        <v>93000</v>
      </c>
      <c r="E75" s="8">
        <v>14000</v>
      </c>
      <c r="F75" s="8">
        <v>543000</v>
      </c>
      <c r="G75" s="8">
        <v>150000</v>
      </c>
      <c r="H75" s="8">
        <v>28000</v>
      </c>
      <c r="I75" s="8">
        <v>32000</v>
      </c>
      <c r="J75" s="9">
        <v>5.5</v>
      </c>
      <c r="K75" s="8"/>
    </row>
    <row r="76" spans="1:11" x14ac:dyDescent="0.2">
      <c r="A76" s="12" t="s">
        <v>233</v>
      </c>
      <c r="B76" s="8">
        <v>695000</v>
      </c>
      <c r="C76" s="8">
        <v>585000</v>
      </c>
      <c r="D76" s="8">
        <v>96000</v>
      </c>
      <c r="E76" s="8">
        <v>14000</v>
      </c>
      <c r="F76" s="8">
        <v>545000</v>
      </c>
      <c r="G76" s="8">
        <v>148000</v>
      </c>
      <c r="H76" s="8">
        <v>29000</v>
      </c>
      <c r="I76" s="8">
        <v>32000</v>
      </c>
      <c r="J76" s="9">
        <v>5.5</v>
      </c>
      <c r="K76" s="8"/>
    </row>
    <row r="77" spans="1:11" x14ac:dyDescent="0.2">
      <c r="A77" s="12" t="s">
        <v>234</v>
      </c>
      <c r="B77" s="8">
        <v>701000</v>
      </c>
      <c r="C77" s="8">
        <v>589000</v>
      </c>
      <c r="D77" s="8">
        <v>97000</v>
      </c>
      <c r="E77" s="8">
        <v>15000</v>
      </c>
      <c r="F77" s="8">
        <v>552000</v>
      </c>
      <c r="G77" s="8">
        <v>147000</v>
      </c>
      <c r="H77" s="8">
        <v>30000</v>
      </c>
      <c r="I77" s="8">
        <v>33000</v>
      </c>
      <c r="J77" s="9">
        <v>5.6</v>
      </c>
      <c r="K77" s="8"/>
    </row>
    <row r="78" spans="1:11" x14ac:dyDescent="0.2">
      <c r="A78" s="12" t="s">
        <v>235</v>
      </c>
      <c r="B78" s="8">
        <v>702000</v>
      </c>
      <c r="C78" s="8">
        <v>593000</v>
      </c>
      <c r="D78" s="8">
        <v>97000</v>
      </c>
      <c r="E78" s="8">
        <v>13000</v>
      </c>
      <c r="F78" s="8">
        <v>554000</v>
      </c>
      <c r="G78" s="8">
        <v>147000</v>
      </c>
      <c r="H78" s="8">
        <v>29000</v>
      </c>
      <c r="I78" s="8">
        <v>32000</v>
      </c>
      <c r="J78" s="9">
        <v>5.4</v>
      </c>
      <c r="K78" s="8"/>
    </row>
    <row r="79" spans="1:11" x14ac:dyDescent="0.2">
      <c r="A79" s="12" t="s">
        <v>236</v>
      </c>
      <c r="B79" s="8">
        <v>707000</v>
      </c>
      <c r="C79" s="8">
        <v>593000</v>
      </c>
      <c r="D79" s="8">
        <v>101000</v>
      </c>
      <c r="E79" s="8">
        <v>13000</v>
      </c>
      <c r="F79" s="8">
        <v>560000</v>
      </c>
      <c r="G79" s="8">
        <v>146000</v>
      </c>
      <c r="H79" s="8">
        <v>30000</v>
      </c>
      <c r="I79" s="8">
        <v>31000</v>
      </c>
      <c r="J79" s="9">
        <v>5.0999999999999996</v>
      </c>
      <c r="K79" s="8"/>
    </row>
    <row r="80" spans="1:11" x14ac:dyDescent="0.2">
      <c r="A80" s="12" t="s">
        <v>237</v>
      </c>
      <c r="B80" s="8">
        <v>699000</v>
      </c>
      <c r="C80" s="8">
        <v>584000</v>
      </c>
      <c r="D80" s="8">
        <v>102000</v>
      </c>
      <c r="E80" s="8">
        <v>12000</v>
      </c>
      <c r="F80" s="8">
        <v>550000</v>
      </c>
      <c r="G80" s="8">
        <v>146000</v>
      </c>
      <c r="H80" s="8">
        <v>31000</v>
      </c>
      <c r="I80" s="8">
        <v>32000</v>
      </c>
      <c r="J80" s="9">
        <v>5.4</v>
      </c>
      <c r="K80" s="8"/>
    </row>
    <row r="81" spans="1:11" x14ac:dyDescent="0.2">
      <c r="A81" s="12" t="s">
        <v>238</v>
      </c>
      <c r="B81" s="8">
        <v>695000</v>
      </c>
      <c r="C81" s="8">
        <v>580000</v>
      </c>
      <c r="D81" s="8">
        <v>101000</v>
      </c>
      <c r="E81" s="8">
        <v>14000</v>
      </c>
      <c r="F81" s="8">
        <v>550000</v>
      </c>
      <c r="G81" s="8">
        <v>143000</v>
      </c>
      <c r="H81" s="8">
        <v>31000</v>
      </c>
      <c r="I81" s="8">
        <v>32000</v>
      </c>
      <c r="J81" s="9">
        <v>5.5</v>
      </c>
      <c r="K81" s="8"/>
    </row>
    <row r="82" spans="1:11" x14ac:dyDescent="0.2">
      <c r="A82" s="12" t="s">
        <v>239</v>
      </c>
      <c r="B82" s="8">
        <v>696000</v>
      </c>
      <c r="C82" s="8">
        <v>581000</v>
      </c>
      <c r="D82" s="8">
        <v>99000</v>
      </c>
      <c r="E82" s="8">
        <v>15000</v>
      </c>
      <c r="F82" s="8">
        <v>554000</v>
      </c>
      <c r="G82" s="8">
        <v>140000</v>
      </c>
      <c r="H82" s="8">
        <v>33000</v>
      </c>
      <c r="I82" s="8">
        <v>33000</v>
      </c>
      <c r="J82" s="9">
        <v>5.7</v>
      </c>
      <c r="K82" s="8"/>
    </row>
    <row r="83" spans="1:11" x14ac:dyDescent="0.2">
      <c r="A83" s="12" t="s">
        <v>240</v>
      </c>
      <c r="B83" s="8">
        <v>701000</v>
      </c>
      <c r="C83" s="8">
        <v>585000</v>
      </c>
      <c r="D83" s="8">
        <v>98000</v>
      </c>
      <c r="E83" s="8">
        <v>18000</v>
      </c>
      <c r="F83" s="8">
        <v>556000</v>
      </c>
      <c r="G83" s="8">
        <v>143000</v>
      </c>
      <c r="H83" s="8">
        <v>32000</v>
      </c>
      <c r="I83" s="8">
        <v>34000</v>
      </c>
      <c r="J83" s="9">
        <v>5.8</v>
      </c>
      <c r="K83" s="8"/>
    </row>
    <row r="84" spans="1:11" x14ac:dyDescent="0.2">
      <c r="A84" s="12" t="s">
        <v>241</v>
      </c>
      <c r="B84" s="8">
        <v>701000</v>
      </c>
      <c r="C84" s="8">
        <v>584000</v>
      </c>
      <c r="D84" s="8">
        <v>101000</v>
      </c>
      <c r="E84" s="8">
        <v>16000</v>
      </c>
      <c r="F84" s="8">
        <v>557000</v>
      </c>
      <c r="G84" s="8">
        <v>142000</v>
      </c>
      <c r="H84" s="8">
        <v>26000</v>
      </c>
      <c r="I84" s="8">
        <v>39000</v>
      </c>
      <c r="J84" s="9">
        <v>6.7</v>
      </c>
      <c r="K84" s="8"/>
    </row>
    <row r="85" spans="1:11" x14ac:dyDescent="0.2">
      <c r="A85" s="12" t="s">
        <v>242</v>
      </c>
      <c r="B85" s="8">
        <v>714000</v>
      </c>
      <c r="C85" s="8">
        <v>599000</v>
      </c>
      <c r="D85" s="8">
        <v>99000</v>
      </c>
      <c r="E85" s="8">
        <v>16000</v>
      </c>
      <c r="F85" s="8">
        <v>561000</v>
      </c>
      <c r="G85" s="8">
        <v>150000</v>
      </c>
      <c r="H85" s="8">
        <v>24000</v>
      </c>
      <c r="I85" s="8">
        <v>40000</v>
      </c>
      <c r="J85" s="9">
        <v>6.7</v>
      </c>
      <c r="K85" s="8"/>
    </row>
    <row r="86" spans="1:11" x14ac:dyDescent="0.2">
      <c r="A86" s="12" t="s">
        <v>243</v>
      </c>
      <c r="B86" s="8">
        <v>718000</v>
      </c>
      <c r="C86" s="8">
        <v>607000</v>
      </c>
      <c r="D86" s="8">
        <v>98000</v>
      </c>
      <c r="E86" s="8">
        <v>14000</v>
      </c>
      <c r="F86" s="8">
        <v>569000</v>
      </c>
      <c r="G86" s="8">
        <v>147000</v>
      </c>
      <c r="H86" s="8">
        <v>25000</v>
      </c>
      <c r="I86" s="8">
        <v>39000</v>
      </c>
      <c r="J86" s="9">
        <v>6.4</v>
      </c>
      <c r="K86" s="8"/>
    </row>
    <row r="87" spans="1:11" x14ac:dyDescent="0.2">
      <c r="A87" s="12" t="s">
        <v>244</v>
      </c>
      <c r="B87" s="8">
        <v>720000</v>
      </c>
      <c r="C87" s="8">
        <v>609000</v>
      </c>
      <c r="D87" s="8">
        <v>98000</v>
      </c>
      <c r="E87" s="8">
        <v>13000</v>
      </c>
      <c r="F87" s="8">
        <v>569000</v>
      </c>
      <c r="G87" s="8">
        <v>149000</v>
      </c>
      <c r="H87" s="8">
        <v>26000</v>
      </c>
      <c r="I87" s="8">
        <v>37000</v>
      </c>
      <c r="J87" s="9">
        <v>6.1</v>
      </c>
      <c r="K87" s="8"/>
    </row>
    <row r="88" spans="1:11" x14ac:dyDescent="0.2">
      <c r="A88" s="12" t="s">
        <v>245</v>
      </c>
      <c r="B88" s="8">
        <v>713000</v>
      </c>
      <c r="C88" s="8">
        <v>604000</v>
      </c>
      <c r="D88" s="8">
        <v>99000</v>
      </c>
      <c r="E88" s="8">
        <v>10000</v>
      </c>
      <c r="F88" s="8">
        <v>562000</v>
      </c>
      <c r="G88" s="8">
        <v>149000</v>
      </c>
      <c r="H88" s="8">
        <v>25000</v>
      </c>
      <c r="I88" s="8">
        <v>39000</v>
      </c>
      <c r="J88" s="9">
        <v>6.5</v>
      </c>
      <c r="K88" s="8"/>
    </row>
    <row r="89" spans="1:11" x14ac:dyDescent="0.2">
      <c r="A89" s="12" t="s">
        <v>246</v>
      </c>
      <c r="B89" s="8">
        <v>708000</v>
      </c>
      <c r="C89" s="8">
        <v>593000</v>
      </c>
      <c r="D89" s="8">
        <v>102000</v>
      </c>
      <c r="E89" s="8">
        <v>12000</v>
      </c>
      <c r="F89" s="8">
        <v>556000</v>
      </c>
      <c r="G89" s="8">
        <v>150000</v>
      </c>
      <c r="H89" s="8">
        <v>25000</v>
      </c>
      <c r="I89" s="8">
        <v>40000</v>
      </c>
      <c r="J89" s="9">
        <v>6.8</v>
      </c>
      <c r="K89" s="8"/>
    </row>
    <row r="90" spans="1:11" x14ac:dyDescent="0.2">
      <c r="A90" s="12" t="s">
        <v>247</v>
      </c>
      <c r="B90" s="8">
        <v>707000</v>
      </c>
      <c r="C90" s="8">
        <v>596000</v>
      </c>
      <c r="D90" s="8">
        <v>99000</v>
      </c>
      <c r="E90" s="8">
        <v>12000</v>
      </c>
      <c r="F90" s="8">
        <v>555000</v>
      </c>
      <c r="G90" s="8">
        <v>150000</v>
      </c>
      <c r="H90" s="8">
        <v>28000</v>
      </c>
      <c r="I90" s="8">
        <v>46000</v>
      </c>
      <c r="J90" s="9">
        <v>7.7</v>
      </c>
      <c r="K90" s="8"/>
    </row>
    <row r="91" spans="1:11" x14ac:dyDescent="0.2">
      <c r="A91" s="12" t="s">
        <v>248</v>
      </c>
      <c r="B91" s="8">
        <v>700000</v>
      </c>
      <c r="C91" s="8">
        <v>588000</v>
      </c>
      <c r="D91" s="8">
        <v>102000</v>
      </c>
      <c r="E91" s="8">
        <v>10000</v>
      </c>
      <c r="F91" s="8">
        <v>551000</v>
      </c>
      <c r="G91" s="8">
        <v>148000</v>
      </c>
      <c r="H91" s="8">
        <v>29000</v>
      </c>
      <c r="I91" s="8">
        <v>44000</v>
      </c>
      <c r="J91" s="9">
        <v>7.6</v>
      </c>
      <c r="K91" s="8"/>
    </row>
    <row r="92" spans="1:11" x14ac:dyDescent="0.2">
      <c r="A92" s="12" t="s">
        <v>249</v>
      </c>
      <c r="B92" s="8">
        <v>702000</v>
      </c>
      <c r="C92" s="8">
        <v>594000</v>
      </c>
      <c r="D92" s="8">
        <v>97000</v>
      </c>
      <c r="E92" s="8">
        <v>11000</v>
      </c>
      <c r="F92" s="8">
        <v>549000</v>
      </c>
      <c r="G92" s="8">
        <v>152000</v>
      </c>
      <c r="H92" s="8">
        <v>27000</v>
      </c>
      <c r="I92" s="8">
        <v>46000</v>
      </c>
      <c r="J92" s="9">
        <v>7.8</v>
      </c>
      <c r="K92" s="8"/>
    </row>
    <row r="93" spans="1:11" x14ac:dyDescent="0.2">
      <c r="A93" s="12" t="s">
        <v>250</v>
      </c>
      <c r="B93" s="8">
        <v>706000</v>
      </c>
      <c r="C93" s="8">
        <v>593000</v>
      </c>
      <c r="D93" s="8">
        <v>101000</v>
      </c>
      <c r="E93" s="8">
        <v>12000</v>
      </c>
      <c r="F93" s="8">
        <v>553000</v>
      </c>
      <c r="G93" s="8">
        <v>152000</v>
      </c>
      <c r="H93" s="8">
        <v>28000</v>
      </c>
      <c r="I93" s="8">
        <v>42000</v>
      </c>
      <c r="J93" s="9">
        <v>7.1</v>
      </c>
      <c r="K93" s="8"/>
    </row>
    <row r="94" spans="1:11" x14ac:dyDescent="0.2">
      <c r="A94" s="12" t="s">
        <v>251</v>
      </c>
      <c r="B94" s="8">
        <v>714000</v>
      </c>
      <c r="C94" s="8">
        <v>601000</v>
      </c>
      <c r="D94" s="8">
        <v>99000</v>
      </c>
      <c r="E94" s="8">
        <v>13000</v>
      </c>
      <c r="F94" s="8">
        <v>554000</v>
      </c>
      <c r="G94" s="8">
        <v>158000</v>
      </c>
      <c r="H94" s="8">
        <v>28000</v>
      </c>
      <c r="I94" s="8">
        <v>43000</v>
      </c>
      <c r="J94" s="9">
        <v>7.2</v>
      </c>
      <c r="K94" s="8"/>
    </row>
    <row r="95" spans="1:11" x14ac:dyDescent="0.2">
      <c r="A95" s="12" t="s">
        <v>252</v>
      </c>
      <c r="B95" s="8">
        <v>714000</v>
      </c>
      <c r="C95" s="8">
        <v>605000</v>
      </c>
      <c r="D95" s="8">
        <v>99000</v>
      </c>
      <c r="E95" s="8">
        <v>10000</v>
      </c>
      <c r="F95" s="8">
        <v>554000</v>
      </c>
      <c r="G95" s="8">
        <v>159000</v>
      </c>
      <c r="H95" s="8">
        <v>27000</v>
      </c>
      <c r="I95" s="8">
        <v>41000</v>
      </c>
      <c r="J95" s="9">
        <v>6.7</v>
      </c>
      <c r="K95" s="8"/>
    </row>
    <row r="96" spans="1:11" x14ac:dyDescent="0.2">
      <c r="A96" s="12" t="s">
        <v>253</v>
      </c>
      <c r="B96" s="8">
        <v>717000</v>
      </c>
      <c r="C96" s="8">
        <v>606000</v>
      </c>
      <c r="D96" s="8">
        <v>101000</v>
      </c>
      <c r="E96" s="8">
        <v>10000</v>
      </c>
      <c r="F96" s="8">
        <v>552000</v>
      </c>
      <c r="G96" s="8">
        <v>163000</v>
      </c>
      <c r="H96" s="8">
        <v>28000</v>
      </c>
      <c r="I96" s="8">
        <v>40000</v>
      </c>
      <c r="J96" s="9">
        <v>6.5</v>
      </c>
      <c r="K96" s="8"/>
    </row>
    <row r="97" spans="1:11" x14ac:dyDescent="0.2">
      <c r="A97" s="12" t="s">
        <v>254</v>
      </c>
      <c r="B97" s="8">
        <v>719000</v>
      </c>
      <c r="C97" s="8">
        <v>607000</v>
      </c>
      <c r="D97" s="8">
        <v>102000</v>
      </c>
      <c r="E97" s="8">
        <v>10000</v>
      </c>
      <c r="F97" s="8">
        <v>553000</v>
      </c>
      <c r="G97" s="8">
        <v>165000</v>
      </c>
      <c r="H97" s="8">
        <v>29000</v>
      </c>
      <c r="I97" s="8">
        <v>43000</v>
      </c>
      <c r="J97" s="9">
        <v>7.1</v>
      </c>
      <c r="K97" s="8"/>
    </row>
    <row r="98" spans="1:11" x14ac:dyDescent="0.2">
      <c r="A98" s="12" t="s">
        <v>255</v>
      </c>
      <c r="B98" s="8">
        <v>723000</v>
      </c>
      <c r="C98" s="8">
        <v>608000</v>
      </c>
      <c r="D98" s="8">
        <v>103000</v>
      </c>
      <c r="E98" s="8">
        <v>11000</v>
      </c>
      <c r="F98" s="8">
        <v>556000</v>
      </c>
      <c r="G98" s="8">
        <v>166000</v>
      </c>
      <c r="H98" s="8">
        <v>29000</v>
      </c>
      <c r="I98" s="8">
        <v>45000</v>
      </c>
      <c r="J98" s="9">
        <v>7.4</v>
      </c>
      <c r="K98" s="8"/>
    </row>
    <row r="99" spans="1:11" x14ac:dyDescent="0.2">
      <c r="A99" s="12" t="s">
        <v>256</v>
      </c>
      <c r="B99" s="8">
        <v>726000</v>
      </c>
      <c r="C99" s="8">
        <v>610000</v>
      </c>
      <c r="D99" s="8">
        <v>104000</v>
      </c>
      <c r="E99" s="8">
        <v>11000</v>
      </c>
      <c r="F99" s="8">
        <v>566000</v>
      </c>
      <c r="G99" s="8">
        <v>159000</v>
      </c>
      <c r="H99" s="8">
        <v>28000</v>
      </c>
      <c r="I99" s="8">
        <v>43000</v>
      </c>
      <c r="J99" s="9">
        <v>7.1</v>
      </c>
      <c r="K99" s="8"/>
    </row>
    <row r="100" spans="1:11" x14ac:dyDescent="0.2">
      <c r="A100" s="12" t="s">
        <v>257</v>
      </c>
      <c r="B100" s="8">
        <v>727000</v>
      </c>
      <c r="C100" s="8">
        <v>611000</v>
      </c>
      <c r="D100" s="8">
        <v>104000</v>
      </c>
      <c r="E100" s="8">
        <v>12000</v>
      </c>
      <c r="F100" s="8">
        <v>567000</v>
      </c>
      <c r="G100" s="8">
        <v>159000</v>
      </c>
      <c r="H100" s="8">
        <v>30000</v>
      </c>
      <c r="I100" s="8">
        <v>41000</v>
      </c>
      <c r="J100" s="9">
        <v>6.7</v>
      </c>
      <c r="K100" s="8"/>
    </row>
    <row r="101" spans="1:11" x14ac:dyDescent="0.2">
      <c r="A101" s="12" t="s">
        <v>258</v>
      </c>
      <c r="B101" s="8">
        <v>734000</v>
      </c>
      <c r="C101" s="8">
        <v>619000</v>
      </c>
      <c r="D101" s="8">
        <v>103000</v>
      </c>
      <c r="E101" s="8">
        <v>12000</v>
      </c>
      <c r="F101" s="8">
        <v>570000</v>
      </c>
      <c r="G101" s="8">
        <v>162000</v>
      </c>
      <c r="H101" s="8">
        <v>29000</v>
      </c>
      <c r="I101" s="8">
        <v>39000</v>
      </c>
      <c r="J101" s="9">
        <v>6.3</v>
      </c>
      <c r="K101" s="8"/>
    </row>
    <row r="102" spans="1:11" x14ac:dyDescent="0.2">
      <c r="A102" s="12" t="s">
        <v>259</v>
      </c>
      <c r="B102" s="8">
        <v>737000</v>
      </c>
      <c r="C102" s="8">
        <v>618000</v>
      </c>
      <c r="D102" s="8">
        <v>105000</v>
      </c>
      <c r="E102" s="8">
        <v>14000</v>
      </c>
      <c r="F102" s="8">
        <v>570000</v>
      </c>
      <c r="G102" s="8">
        <v>164000</v>
      </c>
      <c r="H102" s="8">
        <v>29000</v>
      </c>
      <c r="I102" s="8">
        <v>38000</v>
      </c>
      <c r="J102" s="9">
        <v>6.2</v>
      </c>
      <c r="K102" s="8"/>
    </row>
    <row r="103" spans="1:11" x14ac:dyDescent="0.2">
      <c r="A103" s="12" t="s">
        <v>260</v>
      </c>
      <c r="B103" s="8">
        <v>741000</v>
      </c>
      <c r="C103" s="8">
        <v>620000</v>
      </c>
      <c r="D103" s="8">
        <v>104000</v>
      </c>
      <c r="E103" s="8">
        <v>17000</v>
      </c>
      <c r="F103" s="8">
        <v>572000</v>
      </c>
      <c r="G103" s="8">
        <v>165000</v>
      </c>
      <c r="H103" s="8">
        <v>28000</v>
      </c>
      <c r="I103" s="8">
        <v>35000</v>
      </c>
      <c r="J103" s="9">
        <v>5.7</v>
      </c>
      <c r="K103" s="8"/>
    </row>
    <row r="104" spans="1:11" x14ac:dyDescent="0.2">
      <c r="A104" s="12" t="s">
        <v>261</v>
      </c>
      <c r="B104" s="8">
        <v>746000</v>
      </c>
      <c r="C104" s="8">
        <v>624000</v>
      </c>
      <c r="D104" s="8">
        <v>106000</v>
      </c>
      <c r="E104" s="8">
        <v>17000</v>
      </c>
      <c r="F104" s="8">
        <v>576000</v>
      </c>
      <c r="G104" s="8">
        <v>167000</v>
      </c>
      <c r="H104" s="8">
        <v>29000</v>
      </c>
      <c r="I104" s="8">
        <v>32000</v>
      </c>
      <c r="J104" s="9">
        <v>5.2</v>
      </c>
      <c r="K104" s="8"/>
    </row>
    <row r="105" spans="1:11" x14ac:dyDescent="0.2">
      <c r="A105" s="12" t="s">
        <v>262</v>
      </c>
      <c r="B105" s="8">
        <v>755000</v>
      </c>
      <c r="C105" s="8">
        <v>633000</v>
      </c>
      <c r="D105" s="8">
        <v>104000</v>
      </c>
      <c r="E105" s="8">
        <v>17000</v>
      </c>
      <c r="F105" s="8">
        <v>580000</v>
      </c>
      <c r="G105" s="8">
        <v>171000</v>
      </c>
      <c r="H105" s="8">
        <v>29000</v>
      </c>
      <c r="I105" s="8">
        <v>32000</v>
      </c>
      <c r="J105" s="9">
        <v>5.0999999999999996</v>
      </c>
      <c r="K105" s="8"/>
    </row>
    <row r="106" spans="1:11" x14ac:dyDescent="0.2">
      <c r="A106" s="12" t="s">
        <v>263</v>
      </c>
      <c r="B106" s="8">
        <v>753000</v>
      </c>
      <c r="C106" s="8">
        <v>633000</v>
      </c>
      <c r="D106" s="8">
        <v>105000</v>
      </c>
      <c r="E106" s="8">
        <v>15000</v>
      </c>
      <c r="F106" s="8">
        <v>583000</v>
      </c>
      <c r="G106" s="8">
        <v>167000</v>
      </c>
      <c r="H106" s="8">
        <v>29000</v>
      </c>
      <c r="I106" s="8">
        <v>34000</v>
      </c>
      <c r="J106" s="9">
        <v>5.4</v>
      </c>
      <c r="K106" s="8"/>
    </row>
    <row r="107" spans="1:11" x14ac:dyDescent="0.2">
      <c r="A107" s="12" t="s">
        <v>264</v>
      </c>
      <c r="B107" s="8">
        <v>746000</v>
      </c>
      <c r="C107" s="8">
        <v>625000</v>
      </c>
      <c r="D107" s="8">
        <v>107000</v>
      </c>
      <c r="E107" s="8">
        <v>14000</v>
      </c>
      <c r="F107" s="8">
        <v>576000</v>
      </c>
      <c r="G107" s="8">
        <v>166000</v>
      </c>
      <c r="H107" s="8">
        <v>29000</v>
      </c>
      <c r="I107" s="8">
        <v>37000</v>
      </c>
      <c r="J107" s="9">
        <v>5.9</v>
      </c>
      <c r="K107" s="8"/>
    </row>
    <row r="108" spans="1:11" x14ac:dyDescent="0.2">
      <c r="A108" s="12" t="s">
        <v>265</v>
      </c>
      <c r="B108" s="8">
        <v>740000</v>
      </c>
      <c r="C108" s="8">
        <v>621000</v>
      </c>
      <c r="D108" s="8">
        <v>105000</v>
      </c>
      <c r="E108" s="8">
        <v>13000</v>
      </c>
      <c r="F108" s="8">
        <v>573000</v>
      </c>
      <c r="G108" s="8">
        <v>163000</v>
      </c>
      <c r="H108" s="8">
        <v>28000</v>
      </c>
      <c r="I108" s="8">
        <v>36000</v>
      </c>
      <c r="J108" s="9">
        <v>5.8</v>
      </c>
      <c r="K108" s="8"/>
    </row>
    <row r="109" spans="1:11" x14ac:dyDescent="0.2">
      <c r="A109" s="12" t="s">
        <v>266</v>
      </c>
      <c r="B109" s="8">
        <v>738000</v>
      </c>
      <c r="C109" s="8">
        <v>616000</v>
      </c>
      <c r="D109" s="8">
        <v>109000</v>
      </c>
      <c r="E109" s="8">
        <v>14000</v>
      </c>
      <c r="F109" s="8">
        <v>573000</v>
      </c>
      <c r="G109" s="8">
        <v>162000</v>
      </c>
      <c r="H109" s="8">
        <v>28000</v>
      </c>
      <c r="I109" s="8">
        <v>36000</v>
      </c>
      <c r="J109" s="9">
        <v>5.8</v>
      </c>
      <c r="K109" s="8"/>
    </row>
    <row r="110" spans="1:11" x14ac:dyDescent="0.2">
      <c r="A110" s="12" t="s">
        <v>267</v>
      </c>
      <c r="B110" s="8">
        <v>733000</v>
      </c>
      <c r="C110" s="8">
        <v>612000</v>
      </c>
      <c r="D110" s="8">
        <v>109000</v>
      </c>
      <c r="E110" s="8">
        <v>13000</v>
      </c>
      <c r="F110" s="8">
        <v>576000</v>
      </c>
      <c r="G110" s="8">
        <v>156000</v>
      </c>
      <c r="H110" s="8">
        <v>28000</v>
      </c>
      <c r="I110" s="8">
        <v>36000</v>
      </c>
      <c r="J110" s="9">
        <v>5.9</v>
      </c>
      <c r="K110" s="8"/>
    </row>
    <row r="111" spans="1:11" x14ac:dyDescent="0.2">
      <c r="A111" s="12" t="s">
        <v>268</v>
      </c>
      <c r="B111" s="8">
        <v>736000</v>
      </c>
      <c r="C111" s="8">
        <v>613000</v>
      </c>
      <c r="D111" s="8">
        <v>111000</v>
      </c>
      <c r="E111" s="8">
        <v>12000</v>
      </c>
      <c r="F111" s="8">
        <v>579000</v>
      </c>
      <c r="G111" s="8">
        <v>156000</v>
      </c>
      <c r="H111" s="8">
        <v>29000</v>
      </c>
      <c r="I111" s="8">
        <v>37000</v>
      </c>
      <c r="J111" s="9">
        <v>6.1</v>
      </c>
      <c r="K111" s="8"/>
    </row>
    <row r="112" spans="1:11" x14ac:dyDescent="0.2">
      <c r="A112" s="12" t="s">
        <v>269</v>
      </c>
      <c r="B112" s="8">
        <v>728000</v>
      </c>
      <c r="C112" s="8">
        <v>603000</v>
      </c>
      <c r="D112" s="8">
        <v>113000</v>
      </c>
      <c r="E112" s="8">
        <v>13000</v>
      </c>
      <c r="F112" s="8">
        <v>577000</v>
      </c>
      <c r="G112" s="8">
        <v>148000</v>
      </c>
      <c r="H112" s="8">
        <v>27000</v>
      </c>
      <c r="I112" s="8">
        <v>35000</v>
      </c>
      <c r="J112" s="9">
        <v>5.7</v>
      </c>
      <c r="K112" s="8"/>
    </row>
    <row r="113" spans="1:11" x14ac:dyDescent="0.2">
      <c r="A113" s="12" t="s">
        <v>270</v>
      </c>
      <c r="B113" s="8">
        <v>725000</v>
      </c>
      <c r="C113" s="8">
        <v>600000</v>
      </c>
      <c r="D113" s="8">
        <v>111000</v>
      </c>
      <c r="E113" s="8">
        <v>15000</v>
      </c>
      <c r="F113" s="8">
        <v>575000</v>
      </c>
      <c r="G113" s="8">
        <v>147000</v>
      </c>
      <c r="H113" s="8">
        <v>28000</v>
      </c>
      <c r="I113" s="8">
        <v>34000</v>
      </c>
      <c r="J113" s="9">
        <v>5.6</v>
      </c>
      <c r="K113" s="8"/>
    </row>
    <row r="114" spans="1:11" x14ac:dyDescent="0.2">
      <c r="A114" s="12" t="s">
        <v>271</v>
      </c>
      <c r="B114" s="8">
        <v>721000</v>
      </c>
      <c r="C114" s="8">
        <v>595000</v>
      </c>
      <c r="D114" s="8">
        <v>111000</v>
      </c>
      <c r="E114" s="8">
        <v>15000</v>
      </c>
      <c r="F114" s="8">
        <v>569000</v>
      </c>
      <c r="G114" s="8">
        <v>148000</v>
      </c>
      <c r="H114" s="8">
        <v>27000</v>
      </c>
      <c r="I114" s="8">
        <v>33000</v>
      </c>
      <c r="J114" s="9">
        <v>5.5</v>
      </c>
      <c r="K114" s="8"/>
    </row>
    <row r="115" spans="1:11" x14ac:dyDescent="0.2">
      <c r="A115" s="12" t="s">
        <v>272</v>
      </c>
      <c r="B115" s="8">
        <v>729000</v>
      </c>
      <c r="C115" s="8">
        <v>603000</v>
      </c>
      <c r="D115" s="8">
        <v>110000</v>
      </c>
      <c r="E115" s="8">
        <v>17000</v>
      </c>
      <c r="F115" s="8">
        <v>572000</v>
      </c>
      <c r="G115" s="8">
        <v>152000</v>
      </c>
      <c r="H115" s="8">
        <v>29000</v>
      </c>
      <c r="I115" s="8">
        <v>33000</v>
      </c>
      <c r="J115" s="9">
        <v>5.4</v>
      </c>
      <c r="K115" s="8"/>
    </row>
    <row r="116" spans="1:11" x14ac:dyDescent="0.2">
      <c r="A116" s="12" t="s">
        <v>273</v>
      </c>
      <c r="B116" s="8">
        <v>735000</v>
      </c>
      <c r="C116" s="8">
        <v>607000</v>
      </c>
      <c r="D116" s="8">
        <v>112000</v>
      </c>
      <c r="E116" s="8">
        <v>16000</v>
      </c>
      <c r="F116" s="8">
        <v>573000</v>
      </c>
      <c r="G116" s="8">
        <v>159000</v>
      </c>
      <c r="H116" s="8">
        <v>29000</v>
      </c>
      <c r="I116" s="8">
        <v>36000</v>
      </c>
      <c r="J116" s="9">
        <v>5.9</v>
      </c>
      <c r="K116" s="8"/>
    </row>
    <row r="117" spans="1:11" x14ac:dyDescent="0.2">
      <c r="A117" s="12" t="s">
        <v>274</v>
      </c>
      <c r="B117" s="8">
        <v>726000</v>
      </c>
      <c r="C117" s="8">
        <v>598000</v>
      </c>
      <c r="D117" s="8">
        <v>111000</v>
      </c>
      <c r="E117" s="8">
        <v>17000</v>
      </c>
      <c r="F117" s="8">
        <v>569000</v>
      </c>
      <c r="G117" s="8">
        <v>153000</v>
      </c>
      <c r="H117" s="8">
        <v>27000</v>
      </c>
      <c r="I117" s="8">
        <v>36000</v>
      </c>
      <c r="J117" s="9">
        <v>6.1</v>
      </c>
      <c r="K117" s="8"/>
    </row>
    <row r="118" spans="1:11" x14ac:dyDescent="0.2">
      <c r="A118" s="12" t="s">
        <v>275</v>
      </c>
      <c r="B118" s="8">
        <v>725000</v>
      </c>
      <c r="C118" s="8">
        <v>600000</v>
      </c>
      <c r="D118" s="8">
        <v>110000</v>
      </c>
      <c r="E118" s="8">
        <v>15000</v>
      </c>
      <c r="F118" s="8">
        <v>562000</v>
      </c>
      <c r="G118" s="8">
        <v>158000</v>
      </c>
      <c r="H118" s="8">
        <v>25000</v>
      </c>
      <c r="I118" s="8">
        <v>37000</v>
      </c>
      <c r="J118" s="9">
        <v>6.2</v>
      </c>
      <c r="K118" s="8"/>
    </row>
    <row r="119" spans="1:11" x14ac:dyDescent="0.2">
      <c r="A119" s="12" t="s">
        <v>276</v>
      </c>
      <c r="B119" s="8">
        <v>718000</v>
      </c>
      <c r="C119" s="8">
        <v>593000</v>
      </c>
      <c r="D119" s="8">
        <v>111000</v>
      </c>
      <c r="E119" s="8">
        <v>14000</v>
      </c>
      <c r="F119" s="8">
        <v>563000</v>
      </c>
      <c r="G119" s="8">
        <v>151000</v>
      </c>
      <c r="H119" s="8">
        <v>23000</v>
      </c>
      <c r="I119" s="8">
        <v>37000</v>
      </c>
      <c r="J119" s="9">
        <v>6.3</v>
      </c>
      <c r="K119" s="8"/>
    </row>
    <row r="120" spans="1:11" x14ac:dyDescent="0.2">
      <c r="A120" s="12" t="s">
        <v>277</v>
      </c>
      <c r="B120" s="8">
        <v>719000</v>
      </c>
      <c r="C120" s="8">
        <v>590000</v>
      </c>
      <c r="D120" s="8">
        <v>116000</v>
      </c>
      <c r="E120" s="8">
        <v>14000</v>
      </c>
      <c r="F120" s="8">
        <v>563000</v>
      </c>
      <c r="G120" s="8">
        <v>152000</v>
      </c>
      <c r="H120" s="8">
        <v>21000</v>
      </c>
      <c r="I120" s="8">
        <v>36000</v>
      </c>
      <c r="J120" s="9">
        <v>6</v>
      </c>
      <c r="K120" s="8"/>
    </row>
    <row r="121" spans="1:11" x14ac:dyDescent="0.2">
      <c r="A121" s="12" t="s">
        <v>278</v>
      </c>
      <c r="B121" s="8">
        <v>724000</v>
      </c>
      <c r="C121" s="8">
        <v>597000</v>
      </c>
      <c r="D121" s="8">
        <v>114000</v>
      </c>
      <c r="E121" s="8">
        <v>12000</v>
      </c>
      <c r="F121" s="8">
        <v>569000</v>
      </c>
      <c r="G121" s="8">
        <v>151000</v>
      </c>
      <c r="H121" s="8">
        <v>20000</v>
      </c>
      <c r="I121" s="8">
        <v>35000</v>
      </c>
      <c r="J121" s="9">
        <v>5.9</v>
      </c>
      <c r="K121" s="8"/>
    </row>
    <row r="122" spans="1:11" x14ac:dyDescent="0.2">
      <c r="A122" s="12" t="s">
        <v>279</v>
      </c>
      <c r="B122" s="8">
        <v>728000</v>
      </c>
      <c r="C122" s="8">
        <v>601000</v>
      </c>
      <c r="D122" s="8">
        <v>113000</v>
      </c>
      <c r="E122" s="8">
        <v>13000</v>
      </c>
      <c r="F122" s="8">
        <v>568000</v>
      </c>
      <c r="G122" s="8">
        <v>155000</v>
      </c>
      <c r="H122" s="8">
        <v>24000</v>
      </c>
      <c r="I122" s="8">
        <v>37000</v>
      </c>
      <c r="J122" s="9">
        <v>6.2</v>
      </c>
      <c r="K122" s="8"/>
    </row>
    <row r="123" spans="1:11" x14ac:dyDescent="0.2">
      <c r="A123" s="12" t="s">
        <v>280</v>
      </c>
      <c r="B123" s="8">
        <v>729000</v>
      </c>
      <c r="C123" s="8">
        <v>597000</v>
      </c>
      <c r="D123" s="8">
        <v>118000</v>
      </c>
      <c r="E123" s="8">
        <v>13000</v>
      </c>
      <c r="F123" s="8">
        <v>567000</v>
      </c>
      <c r="G123" s="8">
        <v>157000</v>
      </c>
      <c r="H123" s="8">
        <v>25000</v>
      </c>
      <c r="I123" s="8">
        <v>40000</v>
      </c>
      <c r="J123" s="9">
        <v>6.6</v>
      </c>
      <c r="K123" s="8"/>
    </row>
    <row r="124" spans="1:11" x14ac:dyDescent="0.2">
      <c r="A124" s="12" t="s">
        <v>281</v>
      </c>
      <c r="B124" s="8">
        <v>734000</v>
      </c>
      <c r="C124" s="8">
        <v>604000</v>
      </c>
      <c r="D124" s="8">
        <v>118000</v>
      </c>
      <c r="E124" s="8">
        <v>13000</v>
      </c>
      <c r="F124" s="8">
        <v>569000</v>
      </c>
      <c r="G124" s="8">
        <v>160000</v>
      </c>
      <c r="H124" s="8">
        <v>25000</v>
      </c>
      <c r="I124" s="8">
        <v>41000</v>
      </c>
      <c r="J124" s="9">
        <v>6.7</v>
      </c>
      <c r="K124" s="8"/>
    </row>
    <row r="125" spans="1:11" x14ac:dyDescent="0.2">
      <c r="A125" s="12" t="s">
        <v>282</v>
      </c>
      <c r="B125" s="8">
        <v>741000</v>
      </c>
      <c r="C125" s="8">
        <v>610000</v>
      </c>
      <c r="D125" s="8">
        <v>117000</v>
      </c>
      <c r="E125" s="8">
        <v>13000</v>
      </c>
      <c r="F125" s="8">
        <v>576000</v>
      </c>
      <c r="G125" s="8">
        <v>160000</v>
      </c>
      <c r="H125" s="8">
        <v>24000</v>
      </c>
      <c r="I125" s="8">
        <v>39000</v>
      </c>
      <c r="J125" s="9">
        <v>6.3</v>
      </c>
      <c r="K125" s="8"/>
    </row>
    <row r="126" spans="1:11" x14ac:dyDescent="0.2">
      <c r="A126" s="12" t="s">
        <v>283</v>
      </c>
      <c r="B126" s="8">
        <v>753000</v>
      </c>
      <c r="C126" s="8">
        <v>623000</v>
      </c>
      <c r="D126" s="8">
        <v>116000</v>
      </c>
      <c r="E126" s="8">
        <v>14000</v>
      </c>
      <c r="F126" s="8">
        <v>584000</v>
      </c>
      <c r="G126" s="8">
        <v>163000</v>
      </c>
      <c r="H126" s="8">
        <v>25000</v>
      </c>
      <c r="I126" s="8">
        <v>41000</v>
      </c>
      <c r="J126" s="9">
        <v>6.6</v>
      </c>
      <c r="K126" s="8"/>
    </row>
    <row r="127" spans="1:11" x14ac:dyDescent="0.2">
      <c r="A127" s="12" t="s">
        <v>284</v>
      </c>
      <c r="B127" s="8">
        <v>749000</v>
      </c>
      <c r="C127" s="8">
        <v>617000</v>
      </c>
      <c r="D127" s="8">
        <v>117000</v>
      </c>
      <c r="E127" s="8">
        <v>14000</v>
      </c>
      <c r="F127" s="8">
        <v>580000</v>
      </c>
      <c r="G127" s="8">
        <v>164000</v>
      </c>
      <c r="H127" s="8">
        <v>25000</v>
      </c>
      <c r="I127" s="8">
        <v>44000</v>
      </c>
      <c r="J127" s="9">
        <v>7.1</v>
      </c>
      <c r="K127" s="8"/>
    </row>
    <row r="128" spans="1:11" x14ac:dyDescent="0.2">
      <c r="A128" s="12" t="s">
        <v>285</v>
      </c>
      <c r="B128" s="8">
        <v>752000</v>
      </c>
      <c r="C128" s="8">
        <v>618000</v>
      </c>
      <c r="D128" s="8">
        <v>119000</v>
      </c>
      <c r="E128" s="8">
        <v>14000</v>
      </c>
      <c r="F128" s="8">
        <v>577000</v>
      </c>
      <c r="G128" s="8">
        <v>170000</v>
      </c>
      <c r="H128" s="8">
        <v>25000</v>
      </c>
      <c r="I128" s="8">
        <v>40000</v>
      </c>
      <c r="J128" s="9">
        <v>6.4</v>
      </c>
      <c r="K128" s="8"/>
    </row>
    <row r="129" spans="1:11" x14ac:dyDescent="0.2">
      <c r="A129" s="12" t="s">
        <v>286</v>
      </c>
      <c r="B129" s="8">
        <v>754000</v>
      </c>
      <c r="C129" s="8">
        <v>619000</v>
      </c>
      <c r="D129" s="8">
        <v>121000</v>
      </c>
      <c r="E129" s="8">
        <v>13000</v>
      </c>
      <c r="F129" s="8">
        <v>583000</v>
      </c>
      <c r="G129" s="8">
        <v>167000</v>
      </c>
      <c r="H129" s="8">
        <v>25000</v>
      </c>
      <c r="I129" s="8">
        <v>36000</v>
      </c>
      <c r="J129" s="9">
        <v>5.7</v>
      </c>
      <c r="K129" s="8"/>
    </row>
    <row r="130" spans="1:11" x14ac:dyDescent="0.2">
      <c r="A130" s="12" t="s">
        <v>287</v>
      </c>
      <c r="B130" s="8">
        <v>747000</v>
      </c>
      <c r="C130" s="8">
        <v>612000</v>
      </c>
      <c r="D130" s="8">
        <v>122000</v>
      </c>
      <c r="E130" s="8">
        <v>13000</v>
      </c>
      <c r="F130" s="8">
        <v>582000</v>
      </c>
      <c r="G130" s="8">
        <v>162000</v>
      </c>
      <c r="H130" s="8">
        <v>25000</v>
      </c>
      <c r="I130" s="8">
        <v>36000</v>
      </c>
      <c r="J130" s="9">
        <v>5.8</v>
      </c>
      <c r="K130" s="8"/>
    </row>
    <row r="131" spans="1:11" x14ac:dyDescent="0.2">
      <c r="A131" s="12" t="s">
        <v>288</v>
      </c>
      <c r="B131" s="8">
        <v>747000</v>
      </c>
      <c r="C131" s="8">
        <v>613000</v>
      </c>
      <c r="D131" s="8">
        <v>121000</v>
      </c>
      <c r="E131" s="8">
        <v>14000</v>
      </c>
      <c r="F131" s="8">
        <v>588000</v>
      </c>
      <c r="G131" s="8">
        <v>156000</v>
      </c>
      <c r="H131" s="8">
        <v>25000</v>
      </c>
      <c r="I131" s="8">
        <v>36000</v>
      </c>
      <c r="J131" s="9">
        <v>5.8</v>
      </c>
      <c r="K131" s="8"/>
    </row>
    <row r="132" spans="1:11" x14ac:dyDescent="0.2">
      <c r="A132" s="12" t="s">
        <v>289</v>
      </c>
      <c r="B132" s="8">
        <v>750000</v>
      </c>
      <c r="C132" s="8">
        <v>618000</v>
      </c>
      <c r="D132" s="8">
        <v>118000</v>
      </c>
      <c r="E132" s="8">
        <v>14000</v>
      </c>
      <c r="F132" s="8">
        <v>587000</v>
      </c>
      <c r="G132" s="8">
        <v>160000</v>
      </c>
      <c r="H132" s="8">
        <v>24000</v>
      </c>
      <c r="I132" s="8">
        <v>36000</v>
      </c>
      <c r="J132" s="9">
        <v>5.9</v>
      </c>
      <c r="K132" s="8"/>
    </row>
    <row r="133" spans="1:11" x14ac:dyDescent="0.2">
      <c r="A133" s="12" t="s">
        <v>290</v>
      </c>
      <c r="B133" s="8">
        <v>762000</v>
      </c>
      <c r="C133" s="8">
        <v>629000</v>
      </c>
      <c r="D133" s="8">
        <v>117000</v>
      </c>
      <c r="E133" s="8">
        <v>15000</v>
      </c>
      <c r="F133" s="8">
        <v>601000</v>
      </c>
      <c r="G133" s="8">
        <v>157000</v>
      </c>
      <c r="H133" s="8">
        <v>26000</v>
      </c>
      <c r="I133" s="8">
        <v>37000</v>
      </c>
      <c r="J133" s="9">
        <v>5.9</v>
      </c>
      <c r="K133" s="8"/>
    </row>
    <row r="134" spans="1:11" x14ac:dyDescent="0.2">
      <c r="A134" s="12" t="s">
        <v>291</v>
      </c>
      <c r="B134" s="8">
        <v>768000</v>
      </c>
      <c r="C134" s="8">
        <v>633000</v>
      </c>
      <c r="D134" s="8">
        <v>121000</v>
      </c>
      <c r="E134" s="8">
        <v>13000</v>
      </c>
      <c r="F134" s="8">
        <v>604000</v>
      </c>
      <c r="G134" s="8">
        <v>161000</v>
      </c>
      <c r="H134" s="8">
        <v>24000</v>
      </c>
      <c r="I134" s="8">
        <v>41000</v>
      </c>
      <c r="J134" s="9">
        <v>6.5</v>
      </c>
      <c r="K134" s="8"/>
    </row>
    <row r="135" spans="1:11" x14ac:dyDescent="0.2">
      <c r="A135" s="12" t="s">
        <v>292</v>
      </c>
      <c r="B135" s="8">
        <v>773000</v>
      </c>
      <c r="C135" s="8">
        <v>634000</v>
      </c>
      <c r="D135" s="8">
        <v>124000</v>
      </c>
      <c r="E135" s="8">
        <v>15000</v>
      </c>
      <c r="F135" s="8">
        <v>610000</v>
      </c>
      <c r="G135" s="8">
        <v>159000</v>
      </c>
      <c r="H135" s="8">
        <v>23000</v>
      </c>
      <c r="I135" s="8">
        <v>41000</v>
      </c>
      <c r="J135" s="9">
        <v>6.5</v>
      </c>
      <c r="K135" s="8"/>
    </row>
    <row r="136" spans="1:11" x14ac:dyDescent="0.2">
      <c r="A136" s="12" t="s">
        <v>293</v>
      </c>
      <c r="B136" s="8">
        <v>766000</v>
      </c>
      <c r="C136" s="8">
        <v>629000</v>
      </c>
      <c r="D136" s="8">
        <v>122000</v>
      </c>
      <c r="E136" s="8">
        <v>14000</v>
      </c>
      <c r="F136" s="8">
        <v>608000</v>
      </c>
      <c r="G136" s="8">
        <v>154000</v>
      </c>
      <c r="H136" s="8">
        <v>23000</v>
      </c>
      <c r="I136" s="8">
        <v>36000</v>
      </c>
      <c r="J136" s="9">
        <v>5.8</v>
      </c>
      <c r="K136" s="8"/>
    </row>
    <row r="137" spans="1:11" x14ac:dyDescent="0.2">
      <c r="A137" s="12" t="s">
        <v>294</v>
      </c>
      <c r="B137" s="8">
        <v>764000</v>
      </c>
      <c r="C137" s="8">
        <v>626000</v>
      </c>
      <c r="D137" s="8">
        <v>124000</v>
      </c>
      <c r="E137" s="8">
        <v>14000</v>
      </c>
      <c r="F137" s="8">
        <v>610000</v>
      </c>
      <c r="G137" s="8">
        <v>150000</v>
      </c>
      <c r="H137" s="8">
        <v>24000</v>
      </c>
      <c r="I137" s="8">
        <v>33000</v>
      </c>
      <c r="J137" s="9">
        <v>5.3</v>
      </c>
      <c r="K137" s="8"/>
    </row>
    <row r="138" spans="1:11" x14ac:dyDescent="0.2">
      <c r="A138" s="12" t="s">
        <v>295</v>
      </c>
      <c r="B138" s="8">
        <v>761000</v>
      </c>
      <c r="C138" s="8">
        <v>628000</v>
      </c>
      <c r="D138" s="8">
        <v>117000</v>
      </c>
      <c r="E138" s="8">
        <v>15000</v>
      </c>
      <c r="F138" s="8">
        <v>609000</v>
      </c>
      <c r="G138" s="8">
        <v>147000</v>
      </c>
      <c r="H138" s="8">
        <v>24000</v>
      </c>
      <c r="I138" s="8">
        <v>37000</v>
      </c>
      <c r="J138" s="9">
        <v>5.8</v>
      </c>
      <c r="K138" s="8"/>
    </row>
    <row r="139" spans="1:11" x14ac:dyDescent="0.2">
      <c r="A139" s="12" t="s">
        <v>296</v>
      </c>
      <c r="B139" s="8">
        <v>770000</v>
      </c>
      <c r="C139" s="8">
        <v>639000</v>
      </c>
      <c r="D139" s="8">
        <v>116000</v>
      </c>
      <c r="E139" s="8">
        <v>15000</v>
      </c>
      <c r="F139" s="8">
        <v>612000</v>
      </c>
      <c r="G139" s="8">
        <v>152000</v>
      </c>
      <c r="H139" s="8">
        <v>23000</v>
      </c>
      <c r="I139" s="8">
        <v>39000</v>
      </c>
      <c r="J139" s="9">
        <v>6.1</v>
      </c>
      <c r="K139" s="8"/>
    </row>
    <row r="140" spans="1:11" x14ac:dyDescent="0.2">
      <c r="A140" s="12" t="s">
        <v>297</v>
      </c>
      <c r="B140" s="8">
        <v>776000</v>
      </c>
      <c r="C140" s="8">
        <v>644000</v>
      </c>
      <c r="D140" s="8">
        <v>118000</v>
      </c>
      <c r="E140" s="8">
        <v>14000</v>
      </c>
      <c r="F140" s="8">
        <v>614000</v>
      </c>
      <c r="G140" s="8">
        <v>157000</v>
      </c>
      <c r="H140" s="8">
        <v>23000</v>
      </c>
      <c r="I140" s="8">
        <v>41000</v>
      </c>
      <c r="J140" s="9">
        <v>6.4</v>
      </c>
      <c r="K140" s="8"/>
    </row>
    <row r="141" spans="1:11" x14ac:dyDescent="0.2">
      <c r="A141" s="12" t="s">
        <v>298</v>
      </c>
      <c r="B141" s="8">
        <v>771000</v>
      </c>
      <c r="C141" s="8">
        <v>638000</v>
      </c>
      <c r="D141" s="8">
        <v>119000</v>
      </c>
      <c r="E141" s="8">
        <v>14000</v>
      </c>
      <c r="F141" s="8">
        <v>610000</v>
      </c>
      <c r="G141" s="8">
        <v>155000</v>
      </c>
      <c r="H141" s="8">
        <v>25000</v>
      </c>
      <c r="I141" s="8">
        <v>40000</v>
      </c>
      <c r="J141" s="9">
        <v>6.2</v>
      </c>
      <c r="K141" s="8"/>
    </row>
    <row r="142" spans="1:11" x14ac:dyDescent="0.2">
      <c r="A142" s="12" t="s">
        <v>299</v>
      </c>
      <c r="B142" s="8">
        <v>763000</v>
      </c>
      <c r="C142" s="8">
        <v>629000</v>
      </c>
      <c r="D142" s="8">
        <v>122000</v>
      </c>
      <c r="E142" s="8">
        <v>12000</v>
      </c>
      <c r="F142" s="8">
        <v>604000</v>
      </c>
      <c r="G142" s="8">
        <v>154000</v>
      </c>
      <c r="H142" s="8">
        <v>27000</v>
      </c>
      <c r="I142" s="8">
        <v>38000</v>
      </c>
      <c r="J142" s="9">
        <v>6.1</v>
      </c>
      <c r="K142" s="8"/>
    </row>
    <row r="143" spans="1:11" x14ac:dyDescent="0.2">
      <c r="A143" s="12" t="s">
        <v>300</v>
      </c>
      <c r="B143" s="8">
        <v>765000</v>
      </c>
      <c r="C143" s="8">
        <v>629000</v>
      </c>
      <c r="D143" s="8">
        <v>124000</v>
      </c>
      <c r="E143" s="8">
        <v>12000</v>
      </c>
      <c r="F143" s="8">
        <v>606000</v>
      </c>
      <c r="G143" s="8">
        <v>155000</v>
      </c>
      <c r="H143" s="8">
        <v>26000</v>
      </c>
      <c r="I143" s="8">
        <v>38000</v>
      </c>
      <c r="J143" s="9">
        <v>6</v>
      </c>
      <c r="K143" s="8"/>
    </row>
    <row r="144" spans="1:11" x14ac:dyDescent="0.2">
      <c r="A144" s="12" t="s">
        <v>301</v>
      </c>
      <c r="B144" s="8">
        <v>777000</v>
      </c>
      <c r="C144" s="8">
        <v>642000</v>
      </c>
      <c r="D144" s="8">
        <v>125000</v>
      </c>
      <c r="E144" s="8">
        <v>10000</v>
      </c>
      <c r="F144" s="8">
        <v>613000</v>
      </c>
      <c r="G144" s="8">
        <v>160000</v>
      </c>
      <c r="H144" s="8">
        <v>27000</v>
      </c>
      <c r="I144" s="8">
        <v>39000</v>
      </c>
      <c r="J144" s="9">
        <v>6</v>
      </c>
      <c r="K144" s="8"/>
    </row>
    <row r="145" spans="1:11" x14ac:dyDescent="0.2">
      <c r="A145" s="12" t="s">
        <v>302</v>
      </c>
      <c r="B145" s="8">
        <v>780000</v>
      </c>
      <c r="C145" s="8">
        <v>644000</v>
      </c>
      <c r="D145" s="8">
        <v>125000</v>
      </c>
      <c r="E145" s="8">
        <v>11000</v>
      </c>
      <c r="F145" s="8">
        <v>614000</v>
      </c>
      <c r="G145" s="8">
        <v>161000</v>
      </c>
      <c r="H145" s="8">
        <v>24000</v>
      </c>
      <c r="I145" s="8">
        <v>40000</v>
      </c>
      <c r="J145" s="9">
        <v>6.2</v>
      </c>
      <c r="K145" s="8"/>
    </row>
    <row r="146" spans="1:11" x14ac:dyDescent="0.2">
      <c r="A146" s="12" t="s">
        <v>303</v>
      </c>
      <c r="B146" s="8">
        <v>781000</v>
      </c>
      <c r="C146" s="8">
        <v>651000</v>
      </c>
      <c r="D146" s="8">
        <v>120000</v>
      </c>
      <c r="E146" s="8">
        <v>10000</v>
      </c>
      <c r="F146" s="8">
        <v>618000</v>
      </c>
      <c r="G146" s="8">
        <v>159000</v>
      </c>
      <c r="H146" s="8">
        <v>23000</v>
      </c>
      <c r="I146" s="8">
        <v>35000</v>
      </c>
      <c r="J146" s="9">
        <v>5.4</v>
      </c>
      <c r="K146" s="8"/>
    </row>
    <row r="147" spans="1:11" x14ac:dyDescent="0.2">
      <c r="A147" s="12" t="s">
        <v>304</v>
      </c>
      <c r="B147" s="8">
        <v>773000</v>
      </c>
      <c r="C147" s="8">
        <v>645000</v>
      </c>
      <c r="D147" s="8">
        <v>120000</v>
      </c>
      <c r="E147" s="8">
        <v>9000</v>
      </c>
      <c r="F147" s="8">
        <v>609000</v>
      </c>
      <c r="G147" s="8">
        <v>161000</v>
      </c>
      <c r="H147" s="8">
        <v>24000</v>
      </c>
      <c r="I147" s="8">
        <v>32000</v>
      </c>
      <c r="J147" s="9">
        <v>5</v>
      </c>
      <c r="K147" s="8"/>
    </row>
    <row r="148" spans="1:11" x14ac:dyDescent="0.2">
      <c r="A148" s="12" t="s">
        <v>305</v>
      </c>
      <c r="B148" s="8">
        <v>769000</v>
      </c>
      <c r="C148" s="8">
        <v>639000</v>
      </c>
      <c r="D148" s="8">
        <v>119000</v>
      </c>
      <c r="E148" s="8">
        <v>11000</v>
      </c>
      <c r="F148" s="8">
        <v>602000</v>
      </c>
      <c r="G148" s="8">
        <v>163000</v>
      </c>
      <c r="H148" s="8">
        <v>26000</v>
      </c>
      <c r="I148" s="8">
        <v>32000</v>
      </c>
      <c r="J148" s="9">
        <v>5</v>
      </c>
      <c r="K148" s="8"/>
    </row>
    <row r="149" spans="1:11" x14ac:dyDescent="0.2">
      <c r="A149" s="12" t="s">
        <v>306</v>
      </c>
      <c r="B149" s="8">
        <v>776000</v>
      </c>
      <c r="C149" s="8">
        <v>643000</v>
      </c>
      <c r="D149" s="8">
        <v>122000</v>
      </c>
      <c r="E149" s="8">
        <v>11000</v>
      </c>
      <c r="F149" s="8">
        <v>610000</v>
      </c>
      <c r="G149" s="8">
        <v>162000</v>
      </c>
      <c r="H149" s="8">
        <v>28000</v>
      </c>
      <c r="I149" s="8">
        <v>35000</v>
      </c>
      <c r="J149" s="9">
        <v>5.5</v>
      </c>
      <c r="K149" s="8"/>
    </row>
    <row r="150" spans="1:11" x14ac:dyDescent="0.2">
      <c r="A150" s="12" t="s">
        <v>307</v>
      </c>
      <c r="B150" s="8">
        <v>780000</v>
      </c>
      <c r="C150" s="8">
        <v>645000</v>
      </c>
      <c r="D150" s="8">
        <v>125000</v>
      </c>
      <c r="E150" s="8">
        <v>10000</v>
      </c>
      <c r="F150" s="8">
        <v>611000</v>
      </c>
      <c r="G150" s="8">
        <v>167000</v>
      </c>
      <c r="H150" s="8">
        <v>26000</v>
      </c>
      <c r="I150" s="8">
        <v>37000</v>
      </c>
      <c r="J150" s="9">
        <v>5.7</v>
      </c>
      <c r="K150" s="8"/>
    </row>
    <row r="151" spans="1:11" x14ac:dyDescent="0.2">
      <c r="A151" s="12" t="s">
        <v>308</v>
      </c>
      <c r="B151" s="8">
        <v>785000</v>
      </c>
      <c r="C151" s="8">
        <v>650000</v>
      </c>
      <c r="D151" s="8">
        <v>124000</v>
      </c>
      <c r="E151" s="8">
        <v>10000</v>
      </c>
      <c r="F151" s="8">
        <v>618000</v>
      </c>
      <c r="G151" s="8">
        <v>164000</v>
      </c>
      <c r="H151" s="8">
        <v>25000</v>
      </c>
      <c r="I151" s="8">
        <v>35000</v>
      </c>
      <c r="J151" s="9">
        <v>5.3</v>
      </c>
      <c r="K151" s="8"/>
    </row>
    <row r="152" spans="1:11" x14ac:dyDescent="0.2">
      <c r="A152" s="12" t="s">
        <v>309</v>
      </c>
      <c r="B152" s="8">
        <v>783000</v>
      </c>
      <c r="C152" s="8">
        <v>654000</v>
      </c>
      <c r="D152" s="8">
        <v>118000</v>
      </c>
      <c r="E152" s="8">
        <v>11000</v>
      </c>
      <c r="F152" s="8">
        <v>615000</v>
      </c>
      <c r="G152" s="8">
        <v>165000</v>
      </c>
      <c r="H152" s="8">
        <v>25000</v>
      </c>
      <c r="I152" s="8">
        <v>37000</v>
      </c>
      <c r="J152" s="9">
        <v>5.7</v>
      </c>
      <c r="K152" s="8"/>
    </row>
    <row r="153" spans="1:11" x14ac:dyDescent="0.2">
      <c r="A153" s="12" t="s">
        <v>310</v>
      </c>
      <c r="B153" s="8">
        <v>791000</v>
      </c>
      <c r="C153" s="8">
        <v>660000</v>
      </c>
      <c r="D153" s="8">
        <v>120000</v>
      </c>
      <c r="E153" s="8">
        <v>11000</v>
      </c>
      <c r="F153" s="8">
        <v>616000</v>
      </c>
      <c r="G153" s="8">
        <v>172000</v>
      </c>
      <c r="H153" s="8">
        <v>24000</v>
      </c>
      <c r="I153" s="8">
        <v>40000</v>
      </c>
      <c r="J153" s="9">
        <v>6.1</v>
      </c>
      <c r="K153" s="8"/>
    </row>
    <row r="154" spans="1:11" x14ac:dyDescent="0.2">
      <c r="A154" s="12" t="s">
        <v>311</v>
      </c>
      <c r="B154" s="8">
        <v>799000</v>
      </c>
      <c r="C154" s="8">
        <v>666000</v>
      </c>
      <c r="D154" s="8">
        <v>120000</v>
      </c>
      <c r="E154" s="8">
        <v>12000</v>
      </c>
      <c r="F154" s="8">
        <v>617000</v>
      </c>
      <c r="G154" s="8">
        <v>179000</v>
      </c>
      <c r="H154" s="8">
        <v>22000</v>
      </c>
      <c r="I154" s="8">
        <v>40000</v>
      </c>
      <c r="J154" s="9">
        <v>5.9</v>
      </c>
      <c r="K154" s="8"/>
    </row>
    <row r="155" spans="1:11" x14ac:dyDescent="0.2">
      <c r="A155" s="12" t="s">
        <v>312</v>
      </c>
      <c r="B155" s="8">
        <v>795000</v>
      </c>
      <c r="C155" s="8">
        <v>662000</v>
      </c>
      <c r="D155" s="8">
        <v>120000</v>
      </c>
      <c r="E155" s="8">
        <v>13000</v>
      </c>
      <c r="F155" s="8">
        <v>615000</v>
      </c>
      <c r="G155" s="8">
        <v>177000</v>
      </c>
      <c r="H155" s="8">
        <v>21000</v>
      </c>
      <c r="I155" s="8">
        <v>40000</v>
      </c>
      <c r="J155" s="9">
        <v>6</v>
      </c>
      <c r="K155" s="8"/>
    </row>
    <row r="156" spans="1:11" x14ac:dyDescent="0.2">
      <c r="A156" s="12" t="s">
        <v>313</v>
      </c>
      <c r="B156" s="8">
        <v>794000</v>
      </c>
      <c r="C156" s="8">
        <v>661000</v>
      </c>
      <c r="D156" s="8">
        <v>122000</v>
      </c>
      <c r="E156" s="8">
        <v>12000</v>
      </c>
      <c r="F156" s="8">
        <v>620000</v>
      </c>
      <c r="G156" s="8">
        <v>171000</v>
      </c>
      <c r="H156" s="8">
        <v>21000</v>
      </c>
      <c r="I156" s="8">
        <v>37000</v>
      </c>
      <c r="J156" s="9">
        <v>5.7</v>
      </c>
      <c r="K156" s="8"/>
    </row>
    <row r="157" spans="1:11" x14ac:dyDescent="0.2">
      <c r="A157" s="12" t="s">
        <v>314</v>
      </c>
      <c r="B157" s="8">
        <v>794000</v>
      </c>
      <c r="C157" s="8">
        <v>663000</v>
      </c>
      <c r="D157" s="8">
        <v>119000</v>
      </c>
      <c r="E157" s="8">
        <v>12000</v>
      </c>
      <c r="F157" s="8">
        <v>621000</v>
      </c>
      <c r="G157" s="8">
        <v>169000</v>
      </c>
      <c r="H157" s="8">
        <v>20000</v>
      </c>
      <c r="I157" s="8">
        <v>40000</v>
      </c>
      <c r="J157" s="9">
        <v>6</v>
      </c>
      <c r="K157" s="8"/>
    </row>
    <row r="158" spans="1:11" x14ac:dyDescent="0.2">
      <c r="A158" s="12" t="s">
        <v>315</v>
      </c>
      <c r="B158" s="8">
        <v>784000</v>
      </c>
      <c r="C158" s="8">
        <v>656000</v>
      </c>
      <c r="D158" s="8">
        <v>115000</v>
      </c>
      <c r="E158" s="8">
        <v>13000</v>
      </c>
      <c r="F158" s="8">
        <v>618000</v>
      </c>
      <c r="G158" s="8">
        <v>163000</v>
      </c>
      <c r="H158" s="8">
        <v>22000</v>
      </c>
      <c r="I158" s="8">
        <v>40000</v>
      </c>
      <c r="J158" s="9">
        <v>6.1</v>
      </c>
      <c r="K158" s="8"/>
    </row>
    <row r="159" spans="1:11" x14ac:dyDescent="0.2">
      <c r="A159" s="12" t="s">
        <v>316</v>
      </c>
      <c r="B159" s="8">
        <v>789000</v>
      </c>
      <c r="C159" s="8">
        <v>664000</v>
      </c>
      <c r="D159" s="8">
        <v>111000</v>
      </c>
      <c r="E159" s="8">
        <v>14000</v>
      </c>
      <c r="F159" s="8">
        <v>620000</v>
      </c>
      <c r="G159" s="8">
        <v>164000</v>
      </c>
      <c r="H159" s="8">
        <v>22000</v>
      </c>
      <c r="I159" s="8">
        <v>40000</v>
      </c>
      <c r="J159" s="9">
        <v>6</v>
      </c>
      <c r="K159" s="8"/>
    </row>
    <row r="160" spans="1:11" x14ac:dyDescent="0.2">
      <c r="A160" s="12" t="s">
        <v>317</v>
      </c>
      <c r="B160" s="8">
        <v>786000</v>
      </c>
      <c r="C160" s="8">
        <v>664000</v>
      </c>
      <c r="D160" s="8">
        <v>108000</v>
      </c>
      <c r="E160" s="8">
        <v>14000</v>
      </c>
      <c r="F160" s="8">
        <v>617000</v>
      </c>
      <c r="G160" s="8">
        <v>165000</v>
      </c>
      <c r="H160" s="8">
        <v>24000</v>
      </c>
      <c r="I160" s="8">
        <v>39000</v>
      </c>
      <c r="J160" s="9">
        <v>5.8</v>
      </c>
      <c r="K160" s="8"/>
    </row>
    <row r="161" spans="1:11" x14ac:dyDescent="0.2">
      <c r="A161" s="12" t="s">
        <v>318</v>
      </c>
      <c r="B161" s="8">
        <v>787000</v>
      </c>
      <c r="C161" s="8">
        <v>658000</v>
      </c>
      <c r="D161" s="8">
        <v>116000</v>
      </c>
      <c r="E161" s="8">
        <v>13000</v>
      </c>
      <c r="F161" s="8">
        <v>611000</v>
      </c>
      <c r="G161" s="8">
        <v>172000</v>
      </c>
      <c r="H161" s="8">
        <v>28000</v>
      </c>
      <c r="I161" s="8">
        <v>40000</v>
      </c>
      <c r="J161" s="9">
        <v>6.1</v>
      </c>
      <c r="K161" s="8"/>
    </row>
    <row r="162" spans="1:11" x14ac:dyDescent="0.2">
      <c r="A162" s="12" t="s">
        <v>319</v>
      </c>
      <c r="B162" s="8">
        <v>788000</v>
      </c>
      <c r="C162" s="8">
        <v>658000</v>
      </c>
      <c r="D162" s="8">
        <v>117000</v>
      </c>
      <c r="E162" s="8">
        <v>13000</v>
      </c>
      <c r="F162" s="8">
        <v>609000</v>
      </c>
      <c r="G162" s="8">
        <v>175000</v>
      </c>
      <c r="H162" s="8">
        <v>26000</v>
      </c>
      <c r="I162" s="8">
        <v>39000</v>
      </c>
      <c r="J162" s="9">
        <v>5.9</v>
      </c>
      <c r="K162" s="8"/>
    </row>
    <row r="163" spans="1:11" x14ac:dyDescent="0.2">
      <c r="A163" s="12" t="s">
        <v>320</v>
      </c>
      <c r="B163" s="8">
        <v>792000</v>
      </c>
      <c r="C163" s="8">
        <v>663000</v>
      </c>
      <c r="D163" s="8">
        <v>115000</v>
      </c>
      <c r="E163" s="8">
        <v>14000</v>
      </c>
      <c r="F163" s="8">
        <v>614000</v>
      </c>
      <c r="G163" s="8">
        <v>173000</v>
      </c>
      <c r="H163" s="8">
        <v>25000</v>
      </c>
      <c r="I163" s="8">
        <v>39000</v>
      </c>
      <c r="J163" s="9">
        <v>5.8</v>
      </c>
      <c r="K163" s="8"/>
    </row>
    <row r="164" spans="1:11" x14ac:dyDescent="0.2">
      <c r="A164" s="12" t="s">
        <v>321</v>
      </c>
      <c r="B164" s="8">
        <v>798000</v>
      </c>
      <c r="C164" s="8">
        <v>665000</v>
      </c>
      <c r="D164" s="8">
        <v>116000</v>
      </c>
      <c r="E164" s="8">
        <v>17000</v>
      </c>
      <c r="F164" s="8">
        <v>619000</v>
      </c>
      <c r="G164" s="8">
        <v>173000</v>
      </c>
      <c r="H164" s="8">
        <v>26000</v>
      </c>
      <c r="I164" s="8">
        <v>36000</v>
      </c>
      <c r="J164" s="9">
        <v>5.5</v>
      </c>
      <c r="K164" s="8"/>
    </row>
    <row r="165" spans="1:11" x14ac:dyDescent="0.2">
      <c r="A165" s="12" t="s">
        <v>322</v>
      </c>
      <c r="B165" s="8">
        <v>796000</v>
      </c>
      <c r="C165" s="8">
        <v>661000</v>
      </c>
      <c r="D165" s="8">
        <v>118000</v>
      </c>
      <c r="E165" s="8">
        <v>16000</v>
      </c>
      <c r="F165" s="8">
        <v>614000</v>
      </c>
      <c r="G165" s="8">
        <v>176000</v>
      </c>
      <c r="H165" s="8">
        <v>27000</v>
      </c>
      <c r="I165" s="8">
        <v>37000</v>
      </c>
      <c r="J165" s="9">
        <v>5.7</v>
      </c>
      <c r="K165" s="8"/>
    </row>
    <row r="166" spans="1:11" x14ac:dyDescent="0.2">
      <c r="A166" s="12" t="s">
        <v>323</v>
      </c>
      <c r="B166" s="8">
        <v>802000</v>
      </c>
      <c r="C166" s="8">
        <v>668000</v>
      </c>
      <c r="D166" s="8">
        <v>118000</v>
      </c>
      <c r="E166" s="8">
        <v>16000</v>
      </c>
      <c r="F166" s="8">
        <v>619000</v>
      </c>
      <c r="G166" s="8">
        <v>177000</v>
      </c>
      <c r="H166" s="8">
        <v>31000</v>
      </c>
      <c r="I166" s="8">
        <v>41000</v>
      </c>
      <c r="J166" s="9">
        <v>6.1</v>
      </c>
      <c r="K166" s="8"/>
    </row>
    <row r="167" spans="1:11" x14ac:dyDescent="0.2">
      <c r="A167" s="12" t="s">
        <v>324</v>
      </c>
      <c r="B167" s="8">
        <v>804000</v>
      </c>
      <c r="C167" s="8">
        <v>665000</v>
      </c>
      <c r="D167" s="8">
        <v>124000</v>
      </c>
      <c r="E167" s="8">
        <v>16000</v>
      </c>
      <c r="F167" s="8">
        <v>620000</v>
      </c>
      <c r="G167" s="8">
        <v>178000</v>
      </c>
      <c r="H167" s="8">
        <v>29000</v>
      </c>
      <c r="I167" s="8">
        <v>38000</v>
      </c>
      <c r="J167" s="9">
        <v>5.7</v>
      </c>
      <c r="K167" s="8"/>
    </row>
    <row r="168" spans="1:11" x14ac:dyDescent="0.2">
      <c r="A168" s="12" t="s">
        <v>325</v>
      </c>
      <c r="B168" s="8">
        <v>799000</v>
      </c>
      <c r="C168" s="8">
        <v>658000</v>
      </c>
      <c r="D168" s="8">
        <v>123000</v>
      </c>
      <c r="E168" s="8">
        <v>18000</v>
      </c>
      <c r="F168" s="8">
        <v>618000</v>
      </c>
      <c r="G168" s="8">
        <v>174000</v>
      </c>
      <c r="H168" s="8">
        <v>29000</v>
      </c>
      <c r="I168" s="8">
        <v>36000</v>
      </c>
      <c r="J168" s="9">
        <v>5.5</v>
      </c>
      <c r="K168" s="8"/>
    </row>
    <row r="169" spans="1:11" x14ac:dyDescent="0.2">
      <c r="A169" s="12" t="s">
        <v>326</v>
      </c>
      <c r="B169" s="8">
        <v>797000</v>
      </c>
      <c r="C169" s="8">
        <v>656000</v>
      </c>
      <c r="D169" s="8">
        <v>125000</v>
      </c>
      <c r="E169" s="8">
        <v>15000</v>
      </c>
      <c r="F169" s="8">
        <v>615000</v>
      </c>
      <c r="G169" s="8">
        <v>175000</v>
      </c>
      <c r="H169" s="8">
        <v>32000</v>
      </c>
      <c r="I169" s="8">
        <v>37000</v>
      </c>
      <c r="J169" s="9">
        <v>5.7</v>
      </c>
      <c r="K169" s="8"/>
    </row>
    <row r="170" spans="1:11" x14ac:dyDescent="0.2">
      <c r="A170" s="12" t="s">
        <v>327</v>
      </c>
      <c r="B170" s="8">
        <v>799000</v>
      </c>
      <c r="C170" s="8">
        <v>662000</v>
      </c>
      <c r="D170" s="8">
        <v>123000</v>
      </c>
      <c r="E170" s="8">
        <v>13000</v>
      </c>
      <c r="F170" s="8">
        <v>616000</v>
      </c>
      <c r="G170" s="8">
        <v>176000</v>
      </c>
      <c r="H170" s="8">
        <v>33000</v>
      </c>
      <c r="I170" s="8">
        <v>37000</v>
      </c>
      <c r="J170" s="9">
        <v>5.7</v>
      </c>
      <c r="K170" s="8"/>
    </row>
    <row r="171" spans="1:11" x14ac:dyDescent="0.2">
      <c r="A171" s="12" t="s">
        <v>328</v>
      </c>
      <c r="B171" s="8">
        <v>796000</v>
      </c>
      <c r="C171" s="8">
        <v>667000</v>
      </c>
      <c r="D171" s="8">
        <v>116000</v>
      </c>
      <c r="E171" s="8">
        <v>13000</v>
      </c>
      <c r="F171" s="8">
        <v>616000</v>
      </c>
      <c r="G171" s="8">
        <v>173000</v>
      </c>
      <c r="H171" s="8">
        <v>32000</v>
      </c>
      <c r="I171" s="8">
        <v>41000</v>
      </c>
      <c r="J171" s="9">
        <v>6.1</v>
      </c>
      <c r="K171" s="8"/>
    </row>
    <row r="172" spans="1:11" x14ac:dyDescent="0.2">
      <c r="A172" s="12" t="s">
        <v>329</v>
      </c>
      <c r="B172" s="8">
        <v>792000</v>
      </c>
      <c r="C172" s="8">
        <v>662000</v>
      </c>
      <c r="D172" s="8">
        <v>117000</v>
      </c>
      <c r="E172" s="8">
        <v>14000</v>
      </c>
      <c r="F172" s="8">
        <v>617000</v>
      </c>
      <c r="G172" s="8">
        <v>168000</v>
      </c>
      <c r="H172" s="8">
        <v>30000</v>
      </c>
      <c r="I172" s="8">
        <v>41000</v>
      </c>
      <c r="J172" s="9">
        <v>6.2</v>
      </c>
      <c r="K172" s="8"/>
    </row>
    <row r="173" spans="1:11" x14ac:dyDescent="0.2">
      <c r="A173" s="12" t="s">
        <v>330</v>
      </c>
      <c r="B173" s="8">
        <v>788000</v>
      </c>
      <c r="C173" s="8">
        <v>658000</v>
      </c>
      <c r="D173" s="8">
        <v>116000</v>
      </c>
      <c r="E173" s="8">
        <v>13000</v>
      </c>
      <c r="F173" s="8">
        <v>609000</v>
      </c>
      <c r="G173" s="8">
        <v>173000</v>
      </c>
      <c r="H173" s="8">
        <v>28000</v>
      </c>
      <c r="I173" s="8">
        <v>38000</v>
      </c>
      <c r="J173" s="9">
        <v>5.8</v>
      </c>
      <c r="K173" s="8"/>
    </row>
    <row r="174" spans="1:11" x14ac:dyDescent="0.2">
      <c r="A174" s="12" t="s">
        <v>331</v>
      </c>
      <c r="B174" s="8">
        <v>779000</v>
      </c>
      <c r="C174" s="8">
        <v>655000</v>
      </c>
      <c r="D174" s="8">
        <v>113000</v>
      </c>
      <c r="E174" s="8">
        <v>12000</v>
      </c>
      <c r="F174" s="8">
        <v>597000</v>
      </c>
      <c r="G174" s="8">
        <v>176000</v>
      </c>
      <c r="H174" s="8">
        <v>28000</v>
      </c>
      <c r="I174" s="8">
        <v>38000</v>
      </c>
      <c r="J174" s="9">
        <v>5.7</v>
      </c>
      <c r="K174" s="8"/>
    </row>
    <row r="175" spans="1:11" x14ac:dyDescent="0.2">
      <c r="A175" s="12" t="s">
        <v>332</v>
      </c>
      <c r="B175" s="8">
        <v>772000</v>
      </c>
      <c r="C175" s="8">
        <v>648000</v>
      </c>
      <c r="D175" s="8">
        <v>115000</v>
      </c>
      <c r="E175" s="8">
        <v>9000</v>
      </c>
      <c r="F175" s="8">
        <v>594000</v>
      </c>
      <c r="G175" s="8">
        <v>173000</v>
      </c>
      <c r="H175" s="8">
        <v>27000</v>
      </c>
      <c r="I175" s="8">
        <v>38000</v>
      </c>
      <c r="J175" s="9">
        <v>5.8</v>
      </c>
      <c r="K175" s="8"/>
    </row>
    <row r="176" spans="1:11" x14ac:dyDescent="0.2">
      <c r="A176" s="12" t="s">
        <v>333</v>
      </c>
      <c r="B176" s="8">
        <v>765000</v>
      </c>
      <c r="C176" s="8">
        <v>642000</v>
      </c>
      <c r="D176" s="8">
        <v>115000</v>
      </c>
      <c r="E176" s="8">
        <v>9000</v>
      </c>
      <c r="F176" s="8">
        <v>589000</v>
      </c>
      <c r="G176" s="8">
        <v>172000</v>
      </c>
      <c r="H176" s="8">
        <v>24000</v>
      </c>
      <c r="I176" s="8">
        <v>37000</v>
      </c>
      <c r="J176" s="9">
        <v>5.8</v>
      </c>
      <c r="K176" s="8"/>
    </row>
    <row r="177" spans="1:11" x14ac:dyDescent="0.2">
      <c r="A177" s="12" t="s">
        <v>334</v>
      </c>
      <c r="B177" s="8">
        <v>763000</v>
      </c>
      <c r="C177" s="8">
        <v>641000</v>
      </c>
      <c r="D177" s="8">
        <v>114000</v>
      </c>
      <c r="E177" s="8" t="s">
        <v>571</v>
      </c>
      <c r="F177" s="8">
        <v>590000</v>
      </c>
      <c r="G177" s="8">
        <v>169000</v>
      </c>
      <c r="H177" s="8">
        <v>24000</v>
      </c>
      <c r="I177" s="8">
        <v>35000</v>
      </c>
      <c r="J177" s="9">
        <v>5.4</v>
      </c>
      <c r="K177" s="8"/>
    </row>
    <row r="178" spans="1:11" x14ac:dyDescent="0.2">
      <c r="A178" s="12" t="s">
        <v>335</v>
      </c>
      <c r="B178" s="8">
        <v>759000</v>
      </c>
      <c r="C178" s="8">
        <v>635000</v>
      </c>
      <c r="D178" s="8">
        <v>117000</v>
      </c>
      <c r="E178" s="8" t="s">
        <v>571</v>
      </c>
      <c r="F178" s="8">
        <v>582000</v>
      </c>
      <c r="G178" s="8">
        <v>173000</v>
      </c>
      <c r="H178" s="8">
        <v>24000</v>
      </c>
      <c r="I178" s="8">
        <v>34000</v>
      </c>
      <c r="J178" s="9">
        <v>5.3</v>
      </c>
      <c r="K178" s="8"/>
    </row>
    <row r="179" spans="1:11" x14ac:dyDescent="0.2">
      <c r="A179" s="12" t="s">
        <v>336</v>
      </c>
      <c r="B179" s="8">
        <v>750000</v>
      </c>
      <c r="C179" s="8">
        <v>630000</v>
      </c>
      <c r="D179" s="8">
        <v>113000</v>
      </c>
      <c r="E179" s="8" t="s">
        <v>571</v>
      </c>
      <c r="F179" s="8">
        <v>576000</v>
      </c>
      <c r="G179" s="8">
        <v>170000</v>
      </c>
      <c r="H179" s="8">
        <v>26000</v>
      </c>
      <c r="I179" s="8">
        <v>32000</v>
      </c>
      <c r="J179" s="9">
        <v>5.0999999999999996</v>
      </c>
      <c r="K179" s="8"/>
    </row>
    <row r="180" spans="1:11" x14ac:dyDescent="0.2">
      <c r="A180" s="12" t="s">
        <v>337</v>
      </c>
      <c r="B180" s="8">
        <v>752000</v>
      </c>
      <c r="C180" s="8">
        <v>632000</v>
      </c>
      <c r="D180" s="8">
        <v>115000</v>
      </c>
      <c r="E180" s="8" t="s">
        <v>571</v>
      </c>
      <c r="F180" s="8">
        <v>582000</v>
      </c>
      <c r="G180" s="8">
        <v>166000</v>
      </c>
      <c r="H180" s="8">
        <v>25000</v>
      </c>
      <c r="I180" s="8">
        <v>35000</v>
      </c>
      <c r="J180" s="9">
        <v>5.5</v>
      </c>
      <c r="K180" s="8"/>
    </row>
    <row r="181" spans="1:11" x14ac:dyDescent="0.2">
      <c r="A181" s="12" t="s">
        <v>338</v>
      </c>
      <c r="B181" s="8">
        <v>756000</v>
      </c>
      <c r="C181" s="8">
        <v>635000</v>
      </c>
      <c r="D181" s="8">
        <v>116000</v>
      </c>
      <c r="E181" s="8" t="s">
        <v>571</v>
      </c>
      <c r="F181" s="8">
        <v>583000</v>
      </c>
      <c r="G181" s="8">
        <v>171000</v>
      </c>
      <c r="H181" s="8">
        <v>24000</v>
      </c>
      <c r="I181" s="8">
        <v>37000</v>
      </c>
      <c r="J181" s="9">
        <v>5.8</v>
      </c>
      <c r="K181" s="8"/>
    </row>
    <row r="182" spans="1:11" x14ac:dyDescent="0.2">
      <c r="A182" s="12" t="s">
        <v>339</v>
      </c>
      <c r="B182" s="8">
        <v>757000</v>
      </c>
      <c r="C182" s="8">
        <v>641000</v>
      </c>
      <c r="D182" s="8">
        <v>111000</v>
      </c>
      <c r="E182" s="8" t="s">
        <v>571</v>
      </c>
      <c r="F182" s="8">
        <v>580000</v>
      </c>
      <c r="G182" s="8">
        <v>175000</v>
      </c>
      <c r="H182" s="8">
        <v>24000</v>
      </c>
      <c r="I182" s="8">
        <v>40000</v>
      </c>
      <c r="J182" s="9">
        <v>6.2</v>
      </c>
      <c r="K182" s="8"/>
    </row>
    <row r="183" spans="1:11" x14ac:dyDescent="0.2">
      <c r="A183" s="12" t="s">
        <v>340</v>
      </c>
      <c r="B183" s="8">
        <v>761000</v>
      </c>
      <c r="C183" s="8">
        <v>645000</v>
      </c>
      <c r="D183" s="8">
        <v>111000</v>
      </c>
      <c r="E183" s="8" t="s">
        <v>571</v>
      </c>
      <c r="F183" s="8">
        <v>580000</v>
      </c>
      <c r="G183" s="8">
        <v>179000</v>
      </c>
      <c r="H183" s="8">
        <v>26000</v>
      </c>
      <c r="I183" s="8">
        <v>37000</v>
      </c>
      <c r="J183" s="9">
        <v>5.7</v>
      </c>
      <c r="K183" s="8"/>
    </row>
    <row r="184" spans="1:11" x14ac:dyDescent="0.2">
      <c r="A184" s="12" t="s">
        <v>341</v>
      </c>
      <c r="B184" s="8">
        <v>752000</v>
      </c>
      <c r="C184" s="8">
        <v>632000</v>
      </c>
      <c r="D184" s="8">
        <v>115000</v>
      </c>
      <c r="E184" s="8" t="s">
        <v>571</v>
      </c>
      <c r="F184" s="8">
        <v>582000</v>
      </c>
      <c r="G184" s="8">
        <v>166000</v>
      </c>
      <c r="H184" s="8">
        <v>25000</v>
      </c>
      <c r="I184" s="8">
        <v>35000</v>
      </c>
      <c r="J184" s="9">
        <v>5.5</v>
      </c>
      <c r="K184" s="8"/>
    </row>
    <row r="185" spans="1:11" x14ac:dyDescent="0.2">
      <c r="A185" s="12" t="s">
        <v>342</v>
      </c>
      <c r="B185" s="8">
        <v>773000</v>
      </c>
      <c r="C185" s="8">
        <v>647000</v>
      </c>
      <c r="D185" s="8">
        <v>118000</v>
      </c>
      <c r="E185" s="8">
        <v>8000</v>
      </c>
      <c r="F185" s="8">
        <v>594000</v>
      </c>
      <c r="G185" s="8">
        <v>176000</v>
      </c>
      <c r="H185" s="8">
        <v>24000</v>
      </c>
      <c r="I185" s="8">
        <v>36000</v>
      </c>
      <c r="J185" s="9">
        <v>5.5</v>
      </c>
      <c r="K185" s="8"/>
    </row>
    <row r="186" spans="1:11" x14ac:dyDescent="0.2">
      <c r="A186" s="12" t="s">
        <v>343</v>
      </c>
      <c r="B186" s="8">
        <v>773000</v>
      </c>
      <c r="C186" s="8">
        <v>643000</v>
      </c>
      <c r="D186" s="8">
        <v>124000</v>
      </c>
      <c r="E186" s="8" t="s">
        <v>571</v>
      </c>
      <c r="F186" s="8">
        <v>593000</v>
      </c>
      <c r="G186" s="8">
        <v>178000</v>
      </c>
      <c r="H186" s="8">
        <v>24000</v>
      </c>
      <c r="I186" s="8">
        <v>36000</v>
      </c>
      <c r="J186" s="9">
        <v>5.7</v>
      </c>
      <c r="K186" s="8"/>
    </row>
    <row r="187" spans="1:11" x14ac:dyDescent="0.2">
      <c r="A187" s="12" t="s">
        <v>344</v>
      </c>
      <c r="B187" s="8">
        <v>775000</v>
      </c>
      <c r="C187" s="8">
        <v>647000</v>
      </c>
      <c r="D187" s="8">
        <v>121000</v>
      </c>
      <c r="E187" s="8" t="s">
        <v>571</v>
      </c>
      <c r="F187" s="8">
        <v>590000</v>
      </c>
      <c r="G187" s="8">
        <v>181000</v>
      </c>
      <c r="H187" s="8">
        <v>23000</v>
      </c>
      <c r="I187" s="8">
        <v>37000</v>
      </c>
      <c r="J187" s="9">
        <v>5.7</v>
      </c>
      <c r="K187" s="8"/>
    </row>
    <row r="188" spans="1:11" x14ac:dyDescent="0.2">
      <c r="A188" s="12" t="s">
        <v>345</v>
      </c>
      <c r="B188" s="8">
        <v>782000</v>
      </c>
      <c r="C188" s="8">
        <v>650000</v>
      </c>
      <c r="D188" s="8">
        <v>123000</v>
      </c>
      <c r="E188" s="8">
        <v>9000</v>
      </c>
      <c r="F188" s="8">
        <v>589000</v>
      </c>
      <c r="G188" s="8">
        <v>187000</v>
      </c>
      <c r="H188" s="8">
        <v>24000</v>
      </c>
      <c r="I188" s="8">
        <v>36000</v>
      </c>
      <c r="J188" s="9">
        <v>5.5</v>
      </c>
      <c r="K188" s="8"/>
    </row>
    <row r="189" spans="1:11" x14ac:dyDescent="0.2">
      <c r="A189" s="12" t="s">
        <v>346</v>
      </c>
      <c r="B189" s="8">
        <v>781000</v>
      </c>
      <c r="C189" s="8">
        <v>645000</v>
      </c>
      <c r="D189" s="8">
        <v>126000</v>
      </c>
      <c r="E189" s="8">
        <v>9000</v>
      </c>
      <c r="F189" s="8">
        <v>594000</v>
      </c>
      <c r="G189" s="8">
        <v>182000</v>
      </c>
      <c r="H189" s="8">
        <v>24000</v>
      </c>
      <c r="I189" s="8">
        <v>38000</v>
      </c>
      <c r="J189" s="9">
        <v>5.9</v>
      </c>
      <c r="K189" s="8"/>
    </row>
    <row r="190" spans="1:11" x14ac:dyDescent="0.2">
      <c r="A190" s="12" t="s">
        <v>347</v>
      </c>
      <c r="B190" s="8">
        <v>782000</v>
      </c>
      <c r="C190" s="8">
        <v>644000</v>
      </c>
      <c r="D190" s="8">
        <v>128000</v>
      </c>
      <c r="E190" s="8">
        <v>10000</v>
      </c>
      <c r="F190" s="8">
        <v>600000</v>
      </c>
      <c r="G190" s="8">
        <v>177000</v>
      </c>
      <c r="H190" s="8">
        <v>22000</v>
      </c>
      <c r="I190" s="8">
        <v>35000</v>
      </c>
      <c r="J190" s="9">
        <v>5.4</v>
      </c>
      <c r="K190" s="8"/>
    </row>
    <row r="191" spans="1:11" x14ac:dyDescent="0.2">
      <c r="A191" s="12" t="s">
        <v>348</v>
      </c>
      <c r="B191" s="8">
        <v>779000</v>
      </c>
      <c r="C191" s="8">
        <v>648000</v>
      </c>
      <c r="D191" s="8">
        <v>123000</v>
      </c>
      <c r="E191" s="8">
        <v>8000</v>
      </c>
      <c r="F191" s="8">
        <v>601000</v>
      </c>
      <c r="G191" s="8">
        <v>174000</v>
      </c>
      <c r="H191" s="8">
        <v>23000</v>
      </c>
      <c r="I191" s="8">
        <v>36000</v>
      </c>
      <c r="J191" s="9">
        <v>5.6</v>
      </c>
      <c r="K191" s="8"/>
    </row>
    <row r="192" spans="1:11" x14ac:dyDescent="0.2">
      <c r="A192" s="12" t="s">
        <v>349</v>
      </c>
      <c r="B192" s="8">
        <v>781000</v>
      </c>
      <c r="C192" s="8">
        <v>653000</v>
      </c>
      <c r="D192" s="8">
        <v>119000</v>
      </c>
      <c r="E192" s="8">
        <v>10000</v>
      </c>
      <c r="F192" s="8">
        <v>605000</v>
      </c>
      <c r="G192" s="8">
        <v>172000</v>
      </c>
      <c r="H192" s="8">
        <v>22000</v>
      </c>
      <c r="I192" s="8">
        <v>35000</v>
      </c>
      <c r="J192" s="9">
        <v>5.4</v>
      </c>
      <c r="K192" s="8"/>
    </row>
    <row r="193" spans="1:11" x14ac:dyDescent="0.2">
      <c r="A193" s="12" t="s">
        <v>350</v>
      </c>
      <c r="B193" s="8">
        <v>786000</v>
      </c>
      <c r="C193" s="8">
        <v>654000</v>
      </c>
      <c r="D193" s="8">
        <v>122000</v>
      </c>
      <c r="E193" s="8">
        <v>11000</v>
      </c>
      <c r="F193" s="8">
        <v>603000</v>
      </c>
      <c r="G193" s="8">
        <v>178000</v>
      </c>
      <c r="H193" s="8">
        <v>23000</v>
      </c>
      <c r="I193" s="8">
        <v>37000</v>
      </c>
      <c r="J193" s="9">
        <v>5.7</v>
      </c>
      <c r="K193" s="8"/>
    </row>
    <row r="194" spans="1:11" x14ac:dyDescent="0.2">
      <c r="A194" s="12" t="s">
        <v>351</v>
      </c>
      <c r="B194" s="8">
        <v>785000</v>
      </c>
      <c r="C194" s="8">
        <v>651000</v>
      </c>
      <c r="D194" s="8">
        <v>123000</v>
      </c>
      <c r="E194" s="8">
        <v>11000</v>
      </c>
      <c r="F194" s="8">
        <v>602000</v>
      </c>
      <c r="G194" s="8">
        <v>177000</v>
      </c>
      <c r="H194" s="8">
        <v>22000</v>
      </c>
      <c r="I194" s="8">
        <v>35000</v>
      </c>
      <c r="J194" s="9">
        <v>5.4</v>
      </c>
      <c r="K194" s="8"/>
    </row>
    <row r="195" spans="1:11" x14ac:dyDescent="0.2">
      <c r="A195" s="12" t="s">
        <v>352</v>
      </c>
      <c r="B195" s="8">
        <v>785000</v>
      </c>
      <c r="C195" s="8">
        <v>647000</v>
      </c>
      <c r="D195" s="8">
        <v>128000</v>
      </c>
      <c r="E195" s="8">
        <v>11000</v>
      </c>
      <c r="F195" s="8">
        <v>602000</v>
      </c>
      <c r="G195" s="8">
        <v>177000</v>
      </c>
      <c r="H195" s="8">
        <v>24000</v>
      </c>
      <c r="I195" s="8">
        <v>37000</v>
      </c>
      <c r="J195" s="9">
        <v>5.7</v>
      </c>
      <c r="K195" s="8"/>
    </row>
    <row r="196" spans="1:11" x14ac:dyDescent="0.2">
      <c r="A196" s="12" t="s">
        <v>353</v>
      </c>
      <c r="B196" s="8">
        <v>778000</v>
      </c>
      <c r="C196" s="8">
        <v>640000</v>
      </c>
      <c r="D196" s="8">
        <v>127000</v>
      </c>
      <c r="E196" s="8">
        <v>11000</v>
      </c>
      <c r="F196" s="8">
        <v>599000</v>
      </c>
      <c r="G196" s="8">
        <v>173000</v>
      </c>
      <c r="H196" s="8">
        <v>26000</v>
      </c>
      <c r="I196" s="8">
        <v>37000</v>
      </c>
      <c r="J196" s="9">
        <v>5.8</v>
      </c>
      <c r="K196" s="8"/>
    </row>
    <row r="197" spans="1:11" x14ac:dyDescent="0.2">
      <c r="A197" s="12" t="s">
        <v>354</v>
      </c>
      <c r="B197" s="8">
        <v>773000</v>
      </c>
      <c r="C197" s="8">
        <v>636000</v>
      </c>
      <c r="D197" s="8">
        <v>126000</v>
      </c>
      <c r="E197" s="8">
        <v>10000</v>
      </c>
      <c r="F197" s="8">
        <v>588000</v>
      </c>
      <c r="G197" s="8">
        <v>178000</v>
      </c>
      <c r="H197" s="8">
        <v>26000</v>
      </c>
      <c r="I197" s="8">
        <v>39000</v>
      </c>
      <c r="J197" s="9">
        <v>6.1</v>
      </c>
      <c r="K197" s="8"/>
    </row>
    <row r="198" spans="1:11" x14ac:dyDescent="0.2">
      <c r="A198" s="12" t="s">
        <v>355</v>
      </c>
      <c r="B198" s="8">
        <v>778000</v>
      </c>
      <c r="C198" s="8">
        <v>640000</v>
      </c>
      <c r="D198" s="8">
        <v>127000</v>
      </c>
      <c r="E198" s="8">
        <v>10000</v>
      </c>
      <c r="F198" s="8">
        <v>592000</v>
      </c>
      <c r="G198" s="8">
        <v>178000</v>
      </c>
      <c r="H198" s="8">
        <v>26000</v>
      </c>
      <c r="I198" s="8">
        <v>38000</v>
      </c>
      <c r="J198" s="9">
        <v>6</v>
      </c>
      <c r="K198" s="8"/>
    </row>
    <row r="199" spans="1:11" x14ac:dyDescent="0.2">
      <c r="A199" s="12" t="s">
        <v>356</v>
      </c>
      <c r="B199" s="8">
        <v>778000</v>
      </c>
      <c r="C199" s="8">
        <v>644000</v>
      </c>
      <c r="D199" s="8">
        <v>124000</v>
      </c>
      <c r="E199" s="8">
        <v>10000</v>
      </c>
      <c r="F199" s="8">
        <v>597000</v>
      </c>
      <c r="G199" s="8">
        <v>173000</v>
      </c>
      <c r="H199" s="8">
        <v>26000</v>
      </c>
      <c r="I199" s="8">
        <v>37000</v>
      </c>
      <c r="J199" s="9">
        <v>5.8</v>
      </c>
      <c r="K199" s="8"/>
    </row>
    <row r="200" spans="1:11" x14ac:dyDescent="0.2">
      <c r="A200" s="12" t="s">
        <v>357</v>
      </c>
      <c r="B200" s="8">
        <v>786000</v>
      </c>
      <c r="C200" s="8">
        <v>656000</v>
      </c>
      <c r="D200" s="8">
        <v>121000</v>
      </c>
      <c r="E200" s="8">
        <v>9000</v>
      </c>
      <c r="F200" s="8">
        <v>606000</v>
      </c>
      <c r="G200" s="8">
        <v>173000</v>
      </c>
      <c r="H200" s="8">
        <v>25000</v>
      </c>
      <c r="I200" s="8">
        <v>36000</v>
      </c>
      <c r="J200" s="9">
        <v>5.5</v>
      </c>
      <c r="K200" s="8"/>
    </row>
    <row r="201" spans="1:11" x14ac:dyDescent="0.2">
      <c r="A201" s="12" t="s">
        <v>358</v>
      </c>
      <c r="B201" s="8">
        <v>792000</v>
      </c>
      <c r="C201" s="8">
        <v>660000</v>
      </c>
      <c r="D201" s="8">
        <v>123000</v>
      </c>
      <c r="E201" s="8">
        <v>10000</v>
      </c>
      <c r="F201" s="8">
        <v>611000</v>
      </c>
      <c r="G201" s="8">
        <v>174000</v>
      </c>
      <c r="H201" s="8">
        <v>25000</v>
      </c>
      <c r="I201" s="8">
        <v>38000</v>
      </c>
      <c r="J201" s="9">
        <v>5.8</v>
      </c>
      <c r="K201" s="8"/>
    </row>
    <row r="202" spans="1:11" x14ac:dyDescent="0.2">
      <c r="A202" s="12" t="s">
        <v>359</v>
      </c>
      <c r="B202" s="8">
        <v>792000</v>
      </c>
      <c r="C202" s="8">
        <v>660000</v>
      </c>
      <c r="D202" s="8">
        <v>122000</v>
      </c>
      <c r="E202" s="8">
        <v>9000</v>
      </c>
      <c r="F202" s="8">
        <v>605000</v>
      </c>
      <c r="G202" s="8">
        <v>180000</v>
      </c>
      <c r="H202" s="8">
        <v>25000</v>
      </c>
      <c r="I202" s="8">
        <v>35000</v>
      </c>
      <c r="J202" s="9">
        <v>5.4</v>
      </c>
      <c r="K202" s="8"/>
    </row>
    <row r="203" spans="1:11" x14ac:dyDescent="0.2">
      <c r="A203" s="12" t="s">
        <v>360</v>
      </c>
      <c r="B203" s="8">
        <v>805000</v>
      </c>
      <c r="C203" s="8">
        <v>672000</v>
      </c>
      <c r="D203" s="8">
        <v>124000</v>
      </c>
      <c r="E203" s="8">
        <v>9000</v>
      </c>
      <c r="F203" s="8">
        <v>614000</v>
      </c>
      <c r="G203" s="8">
        <v>187000</v>
      </c>
      <c r="H203" s="8">
        <v>26000</v>
      </c>
      <c r="I203" s="8">
        <v>40000</v>
      </c>
      <c r="J203" s="9">
        <v>5.9</v>
      </c>
      <c r="K203" s="8"/>
    </row>
    <row r="204" spans="1:11" x14ac:dyDescent="0.2">
      <c r="A204" s="12" t="s">
        <v>361</v>
      </c>
      <c r="B204" s="8">
        <v>804000</v>
      </c>
      <c r="C204" s="8">
        <v>672000</v>
      </c>
      <c r="D204" s="8">
        <v>120000</v>
      </c>
      <c r="E204" s="8">
        <v>12000</v>
      </c>
      <c r="F204" s="8">
        <v>614000</v>
      </c>
      <c r="G204" s="8">
        <v>187000</v>
      </c>
      <c r="H204" s="8">
        <v>23000</v>
      </c>
      <c r="I204" s="8">
        <v>33000</v>
      </c>
      <c r="J204" s="9">
        <v>5</v>
      </c>
      <c r="K204" s="8"/>
    </row>
    <row r="205" spans="1:11" x14ac:dyDescent="0.2">
      <c r="A205" s="12" t="s">
        <v>362</v>
      </c>
      <c r="B205" s="8">
        <v>802000</v>
      </c>
      <c r="C205" s="8">
        <v>672000</v>
      </c>
      <c r="D205" s="8">
        <v>119000</v>
      </c>
      <c r="E205" s="8">
        <v>11000</v>
      </c>
      <c r="F205" s="8">
        <v>607000</v>
      </c>
      <c r="G205" s="8">
        <v>192000</v>
      </c>
      <c r="H205" s="8">
        <v>26000</v>
      </c>
      <c r="I205" s="8">
        <v>32000</v>
      </c>
      <c r="J205" s="9">
        <v>4.7</v>
      </c>
      <c r="K205" s="8"/>
    </row>
    <row r="206" spans="1:11" x14ac:dyDescent="0.2">
      <c r="A206" s="12" t="s">
        <v>363</v>
      </c>
      <c r="B206" s="8">
        <v>803000</v>
      </c>
      <c r="C206" s="8">
        <v>668000</v>
      </c>
      <c r="D206" s="8">
        <v>124000</v>
      </c>
      <c r="E206" s="8">
        <v>11000</v>
      </c>
      <c r="F206" s="8">
        <v>609000</v>
      </c>
      <c r="G206" s="8">
        <v>192000</v>
      </c>
      <c r="H206" s="8">
        <v>27000</v>
      </c>
      <c r="I206" s="8">
        <v>32000</v>
      </c>
      <c r="J206" s="9">
        <v>4.8</v>
      </c>
      <c r="K206" s="8"/>
    </row>
    <row r="207" spans="1:11" x14ac:dyDescent="0.2">
      <c r="A207" s="12" t="s">
        <v>364</v>
      </c>
      <c r="B207" s="8">
        <v>803000</v>
      </c>
      <c r="C207" s="8">
        <v>671000</v>
      </c>
      <c r="D207" s="8">
        <v>124000</v>
      </c>
      <c r="E207" s="8">
        <v>9000</v>
      </c>
      <c r="F207" s="8">
        <v>610000</v>
      </c>
      <c r="G207" s="8">
        <v>190000</v>
      </c>
      <c r="H207" s="8">
        <v>25000</v>
      </c>
      <c r="I207" s="8">
        <v>32000</v>
      </c>
      <c r="J207" s="9">
        <v>4.8</v>
      </c>
      <c r="K207" s="8"/>
    </row>
    <row r="208" spans="1:11" x14ac:dyDescent="0.2">
      <c r="A208" s="12" t="s">
        <v>365</v>
      </c>
      <c r="B208" s="8">
        <v>807000</v>
      </c>
      <c r="C208" s="8">
        <v>675000</v>
      </c>
      <c r="D208" s="8">
        <v>122000</v>
      </c>
      <c r="E208" s="8">
        <v>9000</v>
      </c>
      <c r="F208" s="8">
        <v>613000</v>
      </c>
      <c r="G208" s="8">
        <v>191000</v>
      </c>
      <c r="H208" s="8">
        <v>26000</v>
      </c>
      <c r="I208" s="8">
        <v>35000</v>
      </c>
      <c r="J208" s="9">
        <v>5.2</v>
      </c>
      <c r="K208" s="8"/>
    </row>
    <row r="209" spans="1:11" x14ac:dyDescent="0.2">
      <c r="A209" s="12" t="s">
        <v>366</v>
      </c>
      <c r="B209" s="8">
        <v>805000</v>
      </c>
      <c r="C209" s="8">
        <v>673000</v>
      </c>
      <c r="D209" s="8">
        <v>123000</v>
      </c>
      <c r="E209" s="8">
        <v>9000</v>
      </c>
      <c r="F209" s="8">
        <v>615000</v>
      </c>
      <c r="G209" s="8">
        <v>187000</v>
      </c>
      <c r="H209" s="8">
        <v>26000</v>
      </c>
      <c r="I209" s="8">
        <v>33000</v>
      </c>
      <c r="J209" s="9">
        <v>4.8</v>
      </c>
      <c r="K209" s="8"/>
    </row>
    <row r="210" spans="1:11" x14ac:dyDescent="0.2">
      <c r="A210" s="12" t="s">
        <v>367</v>
      </c>
      <c r="B210" s="8">
        <v>801000</v>
      </c>
      <c r="C210" s="8">
        <v>675000</v>
      </c>
      <c r="D210" s="8">
        <v>118000</v>
      </c>
      <c r="E210" s="8">
        <v>8000</v>
      </c>
      <c r="F210" s="8">
        <v>609000</v>
      </c>
      <c r="G210" s="8">
        <v>189000</v>
      </c>
      <c r="H210" s="8">
        <v>28000</v>
      </c>
      <c r="I210" s="8">
        <v>33000</v>
      </c>
      <c r="J210" s="9">
        <v>4.9000000000000004</v>
      </c>
      <c r="K210" s="8"/>
    </row>
    <row r="211" spans="1:11" x14ac:dyDescent="0.2">
      <c r="A211" s="12" t="s">
        <v>368</v>
      </c>
      <c r="B211" s="8">
        <v>806000</v>
      </c>
      <c r="C211" s="8">
        <v>680000</v>
      </c>
      <c r="D211" s="8">
        <v>116000</v>
      </c>
      <c r="E211" s="8">
        <v>9000</v>
      </c>
      <c r="F211" s="8">
        <v>610000</v>
      </c>
      <c r="G211" s="8">
        <v>193000</v>
      </c>
      <c r="H211" s="8">
        <v>26000</v>
      </c>
      <c r="I211" s="8">
        <v>36000</v>
      </c>
      <c r="J211" s="9">
        <v>5.3</v>
      </c>
      <c r="K211" s="8"/>
    </row>
    <row r="212" spans="1:11" x14ac:dyDescent="0.2">
      <c r="A212" s="12" t="s">
        <v>369</v>
      </c>
      <c r="B212" s="8">
        <v>803000</v>
      </c>
      <c r="C212" s="8">
        <v>683000</v>
      </c>
      <c r="D212" s="8">
        <v>109000</v>
      </c>
      <c r="E212" s="8">
        <v>11000</v>
      </c>
      <c r="F212" s="8">
        <v>608000</v>
      </c>
      <c r="G212" s="8">
        <v>190000</v>
      </c>
      <c r="H212" s="8">
        <v>28000</v>
      </c>
      <c r="I212" s="8">
        <v>38000</v>
      </c>
      <c r="J212" s="9">
        <v>5.5</v>
      </c>
      <c r="K212" s="8"/>
    </row>
    <row r="213" spans="1:11" x14ac:dyDescent="0.2">
      <c r="A213" s="12" t="s">
        <v>370</v>
      </c>
      <c r="B213" s="8">
        <v>802000</v>
      </c>
      <c r="C213" s="8">
        <v>686000</v>
      </c>
      <c r="D213" s="8">
        <v>107000</v>
      </c>
      <c r="E213" s="8">
        <v>10000</v>
      </c>
      <c r="F213" s="8">
        <v>604000</v>
      </c>
      <c r="G213" s="8">
        <v>194000</v>
      </c>
      <c r="H213" s="8">
        <v>27000</v>
      </c>
      <c r="I213" s="8">
        <v>39000</v>
      </c>
      <c r="J213" s="9">
        <v>5.7</v>
      </c>
      <c r="K213" s="8"/>
    </row>
    <row r="214" spans="1:11" x14ac:dyDescent="0.2">
      <c r="A214" s="12" t="s">
        <v>371</v>
      </c>
      <c r="B214" s="8">
        <v>794000</v>
      </c>
      <c r="C214" s="8">
        <v>677000</v>
      </c>
      <c r="D214" s="8">
        <v>106000</v>
      </c>
      <c r="E214" s="8">
        <v>12000</v>
      </c>
      <c r="F214" s="8">
        <v>595000</v>
      </c>
      <c r="G214" s="8">
        <v>191000</v>
      </c>
      <c r="H214" s="8">
        <v>27000</v>
      </c>
      <c r="I214" s="8">
        <v>37000</v>
      </c>
      <c r="J214" s="9">
        <v>5.5</v>
      </c>
      <c r="K214" s="8"/>
    </row>
    <row r="215" spans="1:11" x14ac:dyDescent="0.2">
      <c r="A215" s="12" t="s">
        <v>372</v>
      </c>
      <c r="B215" s="8">
        <v>802000</v>
      </c>
      <c r="C215" s="8">
        <v>681000</v>
      </c>
      <c r="D215" s="8">
        <v>106000</v>
      </c>
      <c r="E215" s="8">
        <v>15000</v>
      </c>
      <c r="F215" s="8">
        <v>600000</v>
      </c>
      <c r="G215" s="8">
        <v>193000</v>
      </c>
      <c r="H215" s="8">
        <v>26000</v>
      </c>
      <c r="I215" s="8">
        <v>36000</v>
      </c>
      <c r="J215" s="9">
        <v>5.3</v>
      </c>
      <c r="K215" s="8"/>
    </row>
    <row r="216" spans="1:11" x14ac:dyDescent="0.2">
      <c r="A216" s="12" t="s">
        <v>373</v>
      </c>
      <c r="B216" s="8">
        <v>794000</v>
      </c>
      <c r="C216" s="8">
        <v>669000</v>
      </c>
      <c r="D216" s="8">
        <v>109000</v>
      </c>
      <c r="E216" s="8">
        <v>16000</v>
      </c>
      <c r="F216" s="8">
        <v>594000</v>
      </c>
      <c r="G216" s="8">
        <v>191000</v>
      </c>
      <c r="H216" s="8">
        <v>29000</v>
      </c>
      <c r="I216" s="8">
        <v>34000</v>
      </c>
      <c r="J216" s="9">
        <v>5.0999999999999996</v>
      </c>
      <c r="K216" s="8"/>
    </row>
    <row r="217" spans="1:11" x14ac:dyDescent="0.2">
      <c r="A217" s="12" t="s">
        <v>374</v>
      </c>
      <c r="B217" s="8">
        <v>795000</v>
      </c>
      <c r="C217" s="8">
        <v>667000</v>
      </c>
      <c r="D217" s="8">
        <v>112000</v>
      </c>
      <c r="E217" s="8">
        <v>17000</v>
      </c>
      <c r="F217" s="8">
        <v>593000</v>
      </c>
      <c r="G217" s="8">
        <v>192000</v>
      </c>
      <c r="H217" s="8">
        <v>31000</v>
      </c>
      <c r="I217" s="8">
        <v>35000</v>
      </c>
      <c r="J217" s="9">
        <v>5.2</v>
      </c>
      <c r="K217" s="8"/>
    </row>
    <row r="218" spans="1:11" x14ac:dyDescent="0.2">
      <c r="A218" s="12" t="s">
        <v>375</v>
      </c>
      <c r="B218" s="8">
        <v>795000</v>
      </c>
      <c r="C218" s="8">
        <v>667000</v>
      </c>
      <c r="D218" s="8">
        <v>109000</v>
      </c>
      <c r="E218" s="8">
        <v>19000</v>
      </c>
      <c r="F218" s="8">
        <v>591000</v>
      </c>
      <c r="G218" s="8">
        <v>191000</v>
      </c>
      <c r="H218" s="8">
        <v>30000</v>
      </c>
      <c r="I218" s="8">
        <v>33000</v>
      </c>
      <c r="J218" s="9">
        <v>4.9000000000000004</v>
      </c>
      <c r="K218" s="8"/>
    </row>
    <row r="219" spans="1:11" x14ac:dyDescent="0.2">
      <c r="A219" s="12" t="s">
        <v>376</v>
      </c>
      <c r="B219" s="8">
        <v>805000</v>
      </c>
      <c r="C219" s="8">
        <v>679000</v>
      </c>
      <c r="D219" s="8">
        <v>107000</v>
      </c>
      <c r="E219" s="8">
        <v>19000</v>
      </c>
      <c r="F219" s="8">
        <v>595000</v>
      </c>
      <c r="G219" s="8">
        <v>196000</v>
      </c>
      <c r="H219" s="8">
        <v>30000</v>
      </c>
      <c r="I219" s="8">
        <v>35000</v>
      </c>
      <c r="J219" s="9">
        <v>5.2</v>
      </c>
      <c r="K219" s="8"/>
    </row>
    <row r="220" spans="1:11" x14ac:dyDescent="0.2">
      <c r="A220" s="12" t="s">
        <v>377</v>
      </c>
      <c r="B220" s="8">
        <v>806000</v>
      </c>
      <c r="C220" s="8">
        <v>682000</v>
      </c>
      <c r="D220" s="8">
        <v>103000</v>
      </c>
      <c r="E220" s="8">
        <v>20000</v>
      </c>
      <c r="F220" s="8">
        <v>599000</v>
      </c>
      <c r="G220" s="8">
        <v>192000</v>
      </c>
      <c r="H220" s="8">
        <v>30000</v>
      </c>
      <c r="I220" s="8">
        <v>38000</v>
      </c>
      <c r="J220" s="9">
        <v>5.6</v>
      </c>
      <c r="K220" s="8"/>
    </row>
    <row r="221" spans="1:11" x14ac:dyDescent="0.2">
      <c r="A221" s="12" t="s">
        <v>378</v>
      </c>
      <c r="B221" s="8">
        <v>804000</v>
      </c>
      <c r="C221" s="8">
        <v>678000</v>
      </c>
      <c r="D221" s="8">
        <v>108000</v>
      </c>
      <c r="E221" s="8">
        <v>18000</v>
      </c>
      <c r="F221" s="8">
        <v>600000</v>
      </c>
      <c r="G221" s="8">
        <v>193000</v>
      </c>
      <c r="H221" s="8">
        <v>27000</v>
      </c>
      <c r="I221" s="8">
        <v>40000</v>
      </c>
      <c r="J221" s="9">
        <v>5.8</v>
      </c>
      <c r="K221" s="8"/>
    </row>
    <row r="222" spans="1:11" x14ac:dyDescent="0.2">
      <c r="A222" s="12" t="s">
        <v>379</v>
      </c>
      <c r="B222" s="8">
        <v>796000</v>
      </c>
      <c r="C222" s="8">
        <v>671000</v>
      </c>
      <c r="D222" s="8">
        <v>108000</v>
      </c>
      <c r="E222" s="8">
        <v>18000</v>
      </c>
      <c r="F222" s="8">
        <v>595000</v>
      </c>
      <c r="G222" s="8">
        <v>192000</v>
      </c>
      <c r="H222" s="8">
        <v>27000</v>
      </c>
      <c r="I222" s="8">
        <v>41000</v>
      </c>
      <c r="J222" s="9">
        <v>6.1</v>
      </c>
      <c r="K222" s="8"/>
    </row>
    <row r="223" spans="1:11" x14ac:dyDescent="0.2">
      <c r="A223" s="12" t="s">
        <v>380</v>
      </c>
      <c r="B223" s="8">
        <v>788000</v>
      </c>
      <c r="C223" s="8">
        <v>663000</v>
      </c>
      <c r="D223" s="8">
        <v>110000</v>
      </c>
      <c r="E223" s="8">
        <v>15000</v>
      </c>
      <c r="F223" s="8">
        <v>585000</v>
      </c>
      <c r="G223" s="8">
        <v>195000</v>
      </c>
      <c r="H223" s="8">
        <v>25000</v>
      </c>
      <c r="I223" s="8">
        <v>40000</v>
      </c>
      <c r="J223" s="9">
        <v>6.1</v>
      </c>
      <c r="K223" s="8"/>
    </row>
    <row r="224" spans="1:11" x14ac:dyDescent="0.2">
      <c r="A224" s="12" t="s">
        <v>381</v>
      </c>
      <c r="B224" s="8">
        <v>785000</v>
      </c>
      <c r="C224" s="8">
        <v>668000</v>
      </c>
      <c r="D224" s="8">
        <v>102000</v>
      </c>
      <c r="E224" s="8">
        <v>14000</v>
      </c>
      <c r="F224" s="8">
        <v>580000</v>
      </c>
      <c r="G224" s="8">
        <v>198000</v>
      </c>
      <c r="H224" s="8">
        <v>24000</v>
      </c>
      <c r="I224" s="8">
        <v>43000</v>
      </c>
      <c r="J224" s="9">
        <v>6.4</v>
      </c>
      <c r="K224" s="8"/>
    </row>
    <row r="225" spans="1:11" x14ac:dyDescent="0.2">
      <c r="A225" s="12" t="s">
        <v>382</v>
      </c>
      <c r="B225" s="8">
        <v>792000</v>
      </c>
      <c r="C225" s="8">
        <v>672000</v>
      </c>
      <c r="D225" s="8">
        <v>104000</v>
      </c>
      <c r="E225" s="8">
        <v>16000</v>
      </c>
      <c r="F225" s="8">
        <v>585000</v>
      </c>
      <c r="G225" s="8">
        <v>198000</v>
      </c>
      <c r="H225" s="8">
        <v>24000</v>
      </c>
      <c r="I225" s="8">
        <v>42000</v>
      </c>
      <c r="J225" s="9">
        <v>6.3</v>
      </c>
      <c r="K225" s="8"/>
    </row>
    <row r="226" spans="1:11" x14ac:dyDescent="0.2">
      <c r="A226" s="12" t="s">
        <v>383</v>
      </c>
      <c r="B226" s="8">
        <v>796000</v>
      </c>
      <c r="C226" s="8">
        <v>676000</v>
      </c>
      <c r="D226" s="8">
        <v>105000</v>
      </c>
      <c r="E226" s="8">
        <v>16000</v>
      </c>
      <c r="F226" s="8">
        <v>587000</v>
      </c>
      <c r="G226" s="8">
        <v>201000</v>
      </c>
      <c r="H226" s="8">
        <v>21000</v>
      </c>
      <c r="I226" s="8">
        <v>41000</v>
      </c>
      <c r="J226" s="9">
        <v>6</v>
      </c>
      <c r="K226" s="8"/>
    </row>
    <row r="227" spans="1:11" x14ac:dyDescent="0.2">
      <c r="A227" s="12" t="s">
        <v>384</v>
      </c>
      <c r="B227" s="8">
        <v>796000</v>
      </c>
      <c r="C227" s="8">
        <v>673000</v>
      </c>
      <c r="D227" s="8">
        <v>106000</v>
      </c>
      <c r="E227" s="8">
        <v>17000</v>
      </c>
      <c r="F227" s="8">
        <v>585000</v>
      </c>
      <c r="G227" s="8">
        <v>201000</v>
      </c>
      <c r="H227" s="8">
        <v>22000</v>
      </c>
      <c r="I227" s="8">
        <v>41000</v>
      </c>
      <c r="J227" s="9">
        <v>6.1</v>
      </c>
      <c r="K227" s="8"/>
    </row>
    <row r="228" spans="1:11" x14ac:dyDescent="0.2">
      <c r="A228" s="12" t="s">
        <v>385</v>
      </c>
      <c r="B228" s="8">
        <v>791000</v>
      </c>
      <c r="C228" s="8">
        <v>667000</v>
      </c>
      <c r="D228" s="8">
        <v>108000</v>
      </c>
      <c r="E228" s="8">
        <v>17000</v>
      </c>
      <c r="F228" s="8">
        <v>587000</v>
      </c>
      <c r="G228" s="8">
        <v>196000</v>
      </c>
      <c r="H228" s="8">
        <v>20000</v>
      </c>
      <c r="I228" s="8">
        <v>38000</v>
      </c>
      <c r="J228" s="9">
        <v>5.7</v>
      </c>
      <c r="K228" s="8"/>
    </row>
    <row r="229" spans="1:11" x14ac:dyDescent="0.2">
      <c r="A229" s="12" t="s">
        <v>386</v>
      </c>
      <c r="B229" s="8">
        <v>808000</v>
      </c>
      <c r="C229" s="8">
        <v>682000</v>
      </c>
      <c r="D229" s="8">
        <v>112000</v>
      </c>
      <c r="E229" s="8">
        <v>15000</v>
      </c>
      <c r="F229" s="8">
        <v>603000</v>
      </c>
      <c r="G229" s="8">
        <v>198000</v>
      </c>
      <c r="H229" s="8">
        <v>25000</v>
      </c>
      <c r="I229" s="8">
        <v>43000</v>
      </c>
      <c r="J229" s="9">
        <v>6.3</v>
      </c>
      <c r="K229" s="8"/>
    </row>
    <row r="230" spans="1:11" x14ac:dyDescent="0.2">
      <c r="A230" s="12" t="s">
        <v>387</v>
      </c>
      <c r="B230" s="8">
        <v>794000</v>
      </c>
      <c r="C230" s="8">
        <v>669000</v>
      </c>
      <c r="D230" s="8">
        <v>111000</v>
      </c>
      <c r="E230" s="8">
        <v>14000</v>
      </c>
      <c r="F230" s="8">
        <v>593000</v>
      </c>
      <c r="G230" s="8">
        <v>195000</v>
      </c>
      <c r="H230" s="8">
        <v>28000</v>
      </c>
      <c r="I230" s="8">
        <v>36000</v>
      </c>
      <c r="J230" s="9">
        <v>5.4</v>
      </c>
      <c r="K230" s="8"/>
    </row>
    <row r="231" spans="1:11" x14ac:dyDescent="0.2">
      <c r="A231" s="12" t="s">
        <v>388</v>
      </c>
      <c r="B231" s="8">
        <v>805000</v>
      </c>
      <c r="C231" s="8">
        <v>673000</v>
      </c>
      <c r="D231" s="8">
        <v>119000</v>
      </c>
      <c r="E231" s="8">
        <v>13000</v>
      </c>
      <c r="F231" s="8">
        <v>600000</v>
      </c>
      <c r="G231" s="8">
        <v>199000</v>
      </c>
      <c r="H231" s="8">
        <v>27000</v>
      </c>
      <c r="I231" s="8">
        <v>37000</v>
      </c>
      <c r="J231" s="9">
        <v>5.4</v>
      </c>
      <c r="K231" s="8"/>
    </row>
    <row r="232" spans="1:11" x14ac:dyDescent="0.2">
      <c r="A232" s="12" t="s">
        <v>389</v>
      </c>
      <c r="B232" s="8">
        <v>800000</v>
      </c>
      <c r="C232" s="8">
        <v>673000</v>
      </c>
      <c r="D232" s="8">
        <v>115000</v>
      </c>
      <c r="E232" s="8">
        <v>12000</v>
      </c>
      <c r="F232" s="8">
        <v>598000</v>
      </c>
      <c r="G232" s="8">
        <v>196000</v>
      </c>
      <c r="H232" s="8">
        <v>28000</v>
      </c>
      <c r="I232" s="8">
        <v>39000</v>
      </c>
      <c r="J232" s="9">
        <v>5.9</v>
      </c>
      <c r="K232" s="8"/>
    </row>
    <row r="233" spans="1:11" x14ac:dyDescent="0.2">
      <c r="A233" s="12" t="s">
        <v>390</v>
      </c>
      <c r="B233" s="8">
        <v>801000</v>
      </c>
      <c r="C233" s="8">
        <v>676000</v>
      </c>
      <c r="D233" s="8">
        <v>113000</v>
      </c>
      <c r="E233" s="8">
        <v>12000</v>
      </c>
      <c r="F233" s="8">
        <v>599000</v>
      </c>
      <c r="G233" s="8">
        <v>196000</v>
      </c>
      <c r="H233" s="8">
        <v>26000</v>
      </c>
      <c r="I233" s="8">
        <v>47000</v>
      </c>
      <c r="J233" s="9">
        <v>6.9</v>
      </c>
      <c r="K233" s="8"/>
    </row>
    <row r="234" spans="1:11" x14ac:dyDescent="0.2">
      <c r="A234" s="12" t="s">
        <v>391</v>
      </c>
      <c r="B234" s="8">
        <v>802000</v>
      </c>
      <c r="C234" s="8">
        <v>677000</v>
      </c>
      <c r="D234" s="8">
        <v>113000</v>
      </c>
      <c r="E234" s="8">
        <v>12000</v>
      </c>
      <c r="F234" s="8">
        <v>598000</v>
      </c>
      <c r="G234" s="8">
        <v>200000</v>
      </c>
      <c r="H234" s="8">
        <v>25000</v>
      </c>
      <c r="I234" s="8">
        <v>49000</v>
      </c>
      <c r="J234" s="9">
        <v>7.3</v>
      </c>
      <c r="K234" s="8"/>
    </row>
    <row r="235" spans="1:11" x14ac:dyDescent="0.2">
      <c r="A235" s="12" t="s">
        <v>392</v>
      </c>
      <c r="B235" s="8">
        <v>801000</v>
      </c>
      <c r="C235" s="8">
        <v>669000</v>
      </c>
      <c r="D235" s="8">
        <v>120000</v>
      </c>
      <c r="E235" s="8">
        <v>12000</v>
      </c>
      <c r="F235" s="8">
        <v>595000</v>
      </c>
      <c r="G235" s="8">
        <v>202000</v>
      </c>
      <c r="H235" s="8">
        <v>23000</v>
      </c>
      <c r="I235" s="8">
        <v>49000</v>
      </c>
      <c r="J235" s="9">
        <v>7.4</v>
      </c>
      <c r="K235" s="8"/>
    </row>
    <row r="236" spans="1:11" x14ac:dyDescent="0.2">
      <c r="A236" s="12" t="s">
        <v>393</v>
      </c>
      <c r="B236" s="8">
        <v>807000</v>
      </c>
      <c r="C236" s="8">
        <v>672000</v>
      </c>
      <c r="D236" s="8">
        <v>123000</v>
      </c>
      <c r="E236" s="8">
        <v>12000</v>
      </c>
      <c r="F236" s="8">
        <v>597000</v>
      </c>
      <c r="G236" s="8">
        <v>206000</v>
      </c>
      <c r="H236" s="8">
        <v>26000</v>
      </c>
      <c r="I236" s="8">
        <v>49000</v>
      </c>
      <c r="J236" s="9">
        <v>7.3</v>
      </c>
      <c r="K236" s="8"/>
    </row>
    <row r="237" spans="1:11" x14ac:dyDescent="0.2">
      <c r="A237" s="12" t="s">
        <v>394</v>
      </c>
      <c r="B237" s="8">
        <v>808000</v>
      </c>
      <c r="C237" s="8">
        <v>669000</v>
      </c>
      <c r="D237" s="8">
        <v>124000</v>
      </c>
      <c r="E237" s="8">
        <v>14000</v>
      </c>
      <c r="F237" s="8">
        <v>603000</v>
      </c>
      <c r="G237" s="8">
        <v>201000</v>
      </c>
      <c r="H237" s="8">
        <v>27000</v>
      </c>
      <c r="I237" s="8">
        <v>50000</v>
      </c>
      <c r="J237" s="9">
        <v>7.5</v>
      </c>
      <c r="K237" s="8"/>
    </row>
    <row r="238" spans="1:11" x14ac:dyDescent="0.2">
      <c r="A238" s="12" t="s">
        <v>395</v>
      </c>
      <c r="B238" s="8">
        <v>815000</v>
      </c>
      <c r="C238" s="8">
        <v>676000</v>
      </c>
      <c r="D238" s="8">
        <v>124000</v>
      </c>
      <c r="E238" s="8">
        <v>15000</v>
      </c>
      <c r="F238" s="8">
        <v>608000</v>
      </c>
      <c r="G238" s="8">
        <v>203000</v>
      </c>
      <c r="H238" s="8">
        <v>24000</v>
      </c>
      <c r="I238" s="8">
        <v>50000</v>
      </c>
      <c r="J238" s="9">
        <v>7.4</v>
      </c>
      <c r="K238" s="8"/>
    </row>
    <row r="239" spans="1:11" x14ac:dyDescent="0.2">
      <c r="A239" s="12" t="s">
        <v>396</v>
      </c>
      <c r="B239" s="8">
        <v>818000</v>
      </c>
      <c r="C239" s="8">
        <v>682000</v>
      </c>
      <c r="D239" s="8">
        <v>122000</v>
      </c>
      <c r="E239" s="8">
        <v>15000</v>
      </c>
      <c r="F239" s="8">
        <v>613000</v>
      </c>
      <c r="G239" s="8">
        <v>200000</v>
      </c>
      <c r="H239" s="8">
        <v>24000</v>
      </c>
      <c r="I239" s="8">
        <v>48000</v>
      </c>
      <c r="J239" s="9">
        <v>7</v>
      </c>
      <c r="K239" s="8"/>
    </row>
    <row r="240" spans="1:11" x14ac:dyDescent="0.2">
      <c r="A240" s="12" t="s">
        <v>397</v>
      </c>
      <c r="B240" s="8">
        <v>818000</v>
      </c>
      <c r="C240" s="8">
        <v>683000</v>
      </c>
      <c r="D240" s="8">
        <v>121000</v>
      </c>
      <c r="E240" s="8">
        <v>14000</v>
      </c>
      <c r="F240" s="8">
        <v>609000</v>
      </c>
      <c r="G240" s="8">
        <v>204000</v>
      </c>
      <c r="H240" s="8">
        <v>27000</v>
      </c>
      <c r="I240" s="8">
        <v>49000</v>
      </c>
      <c r="J240" s="9">
        <v>7.2</v>
      </c>
      <c r="K240" s="8"/>
    </row>
    <row r="241" spans="1:11" x14ac:dyDescent="0.2">
      <c r="A241" s="12" t="s">
        <v>398</v>
      </c>
      <c r="B241" s="8">
        <v>808000</v>
      </c>
      <c r="C241" s="8">
        <v>679000</v>
      </c>
      <c r="D241" s="8">
        <v>116000</v>
      </c>
      <c r="E241" s="8">
        <v>13000</v>
      </c>
      <c r="F241" s="8">
        <v>607000</v>
      </c>
      <c r="G241" s="8">
        <v>196000</v>
      </c>
      <c r="H241" s="8">
        <v>26000</v>
      </c>
      <c r="I241" s="8">
        <v>47000</v>
      </c>
      <c r="J241" s="9">
        <v>6.9</v>
      </c>
      <c r="K241" s="8"/>
    </row>
    <row r="242" spans="1:11" x14ac:dyDescent="0.2">
      <c r="A242" s="12" t="s">
        <v>399</v>
      </c>
      <c r="B242" s="8">
        <v>814000</v>
      </c>
      <c r="C242" s="8">
        <v>680000</v>
      </c>
      <c r="D242" s="8">
        <v>121000</v>
      </c>
      <c r="E242" s="8">
        <v>13000</v>
      </c>
      <c r="F242" s="8">
        <v>614000</v>
      </c>
      <c r="G242" s="8">
        <v>197000</v>
      </c>
      <c r="H242" s="8">
        <v>25000</v>
      </c>
      <c r="I242" s="8">
        <v>47000</v>
      </c>
      <c r="J242" s="9">
        <v>7</v>
      </c>
      <c r="K242" s="8"/>
    </row>
    <row r="243" spans="1:11" x14ac:dyDescent="0.2">
      <c r="A243" s="12" t="s">
        <v>400</v>
      </c>
      <c r="B243" s="8">
        <v>821000</v>
      </c>
      <c r="C243" s="8">
        <v>687000</v>
      </c>
      <c r="D243" s="8">
        <v>121000</v>
      </c>
      <c r="E243" s="8">
        <v>12000</v>
      </c>
      <c r="F243" s="8">
        <v>629000</v>
      </c>
      <c r="G243" s="8">
        <v>189000</v>
      </c>
      <c r="H243" s="8">
        <v>26000</v>
      </c>
      <c r="I243" s="8">
        <v>48000</v>
      </c>
      <c r="J243" s="9">
        <v>6.9</v>
      </c>
      <c r="K243" s="8"/>
    </row>
    <row r="244" spans="1:11" x14ac:dyDescent="0.2">
      <c r="A244" s="12" t="s">
        <v>401</v>
      </c>
      <c r="B244" s="8">
        <v>819000</v>
      </c>
      <c r="C244" s="8">
        <v>688000</v>
      </c>
      <c r="D244" s="8">
        <v>118000</v>
      </c>
      <c r="E244" s="8">
        <v>13000</v>
      </c>
      <c r="F244" s="8">
        <v>631000</v>
      </c>
      <c r="G244" s="8">
        <v>184000</v>
      </c>
      <c r="H244" s="8">
        <v>25000</v>
      </c>
      <c r="I244" s="8">
        <v>47000</v>
      </c>
      <c r="J244" s="9">
        <v>6.8</v>
      </c>
      <c r="K244" s="8"/>
    </row>
    <row r="245" spans="1:11" x14ac:dyDescent="0.2">
      <c r="A245" s="12" t="s">
        <v>402</v>
      </c>
      <c r="B245" s="8">
        <v>813000</v>
      </c>
      <c r="C245" s="8">
        <v>685000</v>
      </c>
      <c r="D245" s="8">
        <v>120000</v>
      </c>
      <c r="E245" s="8">
        <v>8000</v>
      </c>
      <c r="F245" s="8">
        <v>622000</v>
      </c>
      <c r="G245" s="8">
        <v>188000</v>
      </c>
      <c r="H245" s="8">
        <v>25000</v>
      </c>
      <c r="I245" s="8">
        <v>49000</v>
      </c>
      <c r="J245" s="9">
        <v>7.2</v>
      </c>
      <c r="K245" s="8"/>
    </row>
    <row r="246" spans="1:11" x14ac:dyDescent="0.2">
      <c r="A246" s="12" t="s">
        <v>403</v>
      </c>
      <c r="B246" s="8">
        <v>809000</v>
      </c>
      <c r="C246" s="8">
        <v>687000</v>
      </c>
      <c r="D246" s="8">
        <v>113000</v>
      </c>
      <c r="E246" s="8">
        <v>10000</v>
      </c>
      <c r="F246" s="8">
        <v>623000</v>
      </c>
      <c r="G246" s="8">
        <v>182000</v>
      </c>
      <c r="H246" s="8">
        <v>23000</v>
      </c>
      <c r="I246" s="8">
        <v>48000</v>
      </c>
      <c r="J246" s="9">
        <v>7</v>
      </c>
      <c r="K246" s="8"/>
    </row>
    <row r="247" spans="1:11" x14ac:dyDescent="0.2">
      <c r="A247" s="12" t="s">
        <v>404</v>
      </c>
      <c r="B247" s="8">
        <v>809000</v>
      </c>
      <c r="C247" s="8">
        <v>690000</v>
      </c>
      <c r="D247" s="8">
        <v>107000</v>
      </c>
      <c r="E247" s="8">
        <v>12000</v>
      </c>
      <c r="F247" s="8">
        <v>619000</v>
      </c>
      <c r="G247" s="8">
        <v>184000</v>
      </c>
      <c r="H247" s="8">
        <v>24000</v>
      </c>
      <c r="I247" s="8">
        <v>51000</v>
      </c>
      <c r="J247" s="9">
        <v>7.4</v>
      </c>
      <c r="K247" s="8"/>
    </row>
    <row r="248" spans="1:11" x14ac:dyDescent="0.2">
      <c r="A248" s="12" t="s">
        <v>405</v>
      </c>
      <c r="B248" s="8">
        <v>831000</v>
      </c>
      <c r="C248" s="8">
        <v>700000</v>
      </c>
      <c r="D248" s="8">
        <v>116000</v>
      </c>
      <c r="E248" s="8">
        <v>15000</v>
      </c>
      <c r="F248" s="8">
        <v>635000</v>
      </c>
      <c r="G248" s="8">
        <v>191000</v>
      </c>
      <c r="H248" s="8">
        <v>25000</v>
      </c>
      <c r="I248" s="8">
        <v>51000</v>
      </c>
      <c r="J248" s="9">
        <v>7.3</v>
      </c>
      <c r="K248" s="8"/>
    </row>
    <row r="249" spans="1:11" x14ac:dyDescent="0.2">
      <c r="A249" s="12" t="s">
        <v>406</v>
      </c>
      <c r="B249" s="8">
        <v>829000</v>
      </c>
      <c r="C249" s="8">
        <v>701000</v>
      </c>
      <c r="D249" s="8">
        <v>111000</v>
      </c>
      <c r="E249" s="8">
        <v>17000</v>
      </c>
      <c r="F249" s="8">
        <v>627000</v>
      </c>
      <c r="G249" s="8">
        <v>195000</v>
      </c>
      <c r="H249" s="8">
        <v>29000</v>
      </c>
      <c r="I249" s="8">
        <v>49000</v>
      </c>
      <c r="J249" s="9">
        <v>7</v>
      </c>
      <c r="K249" s="8"/>
    </row>
    <row r="250" spans="1:11" x14ac:dyDescent="0.2">
      <c r="A250" s="12" t="s">
        <v>407</v>
      </c>
      <c r="B250" s="8">
        <v>825000</v>
      </c>
      <c r="C250" s="8">
        <v>695000</v>
      </c>
      <c r="D250" s="8">
        <v>115000</v>
      </c>
      <c r="E250" s="8">
        <v>16000</v>
      </c>
      <c r="F250" s="8">
        <v>622000</v>
      </c>
      <c r="G250" s="8">
        <v>196000</v>
      </c>
      <c r="H250" s="8">
        <v>28000</v>
      </c>
      <c r="I250" s="8">
        <v>46000</v>
      </c>
      <c r="J250" s="9">
        <v>6.6</v>
      </c>
      <c r="K250" s="8"/>
    </row>
    <row r="251" spans="1:11" x14ac:dyDescent="0.2">
      <c r="A251" s="12" t="s">
        <v>408</v>
      </c>
      <c r="B251" s="8">
        <v>814000</v>
      </c>
      <c r="C251" s="8">
        <v>690000</v>
      </c>
      <c r="D251" s="8">
        <v>111000</v>
      </c>
      <c r="E251" s="8">
        <v>13000</v>
      </c>
      <c r="F251" s="8">
        <v>616000</v>
      </c>
      <c r="G251" s="8">
        <v>192000</v>
      </c>
      <c r="H251" s="8">
        <v>34000</v>
      </c>
      <c r="I251" s="8">
        <v>49000</v>
      </c>
      <c r="J251" s="9">
        <v>7</v>
      </c>
      <c r="K251" s="8"/>
    </row>
    <row r="252" spans="1:11" x14ac:dyDescent="0.2">
      <c r="A252" s="12" t="s">
        <v>409</v>
      </c>
      <c r="B252" s="8">
        <v>813000</v>
      </c>
      <c r="C252" s="8">
        <v>691000</v>
      </c>
      <c r="D252" s="8">
        <v>112000</v>
      </c>
      <c r="E252" s="8">
        <v>10000</v>
      </c>
      <c r="F252" s="8">
        <v>615000</v>
      </c>
      <c r="G252" s="8">
        <v>192000</v>
      </c>
      <c r="H252" s="8">
        <v>33000</v>
      </c>
      <c r="I252" s="8">
        <v>53000</v>
      </c>
      <c r="J252" s="9">
        <v>7.6</v>
      </c>
      <c r="K252" s="8"/>
    </row>
    <row r="253" spans="1:11" x14ac:dyDescent="0.2">
      <c r="A253" s="12" t="s">
        <v>410</v>
      </c>
      <c r="B253" s="8">
        <v>815000</v>
      </c>
      <c r="C253" s="8">
        <v>698000</v>
      </c>
      <c r="D253" s="8">
        <v>107000</v>
      </c>
      <c r="E253" s="8">
        <v>10000</v>
      </c>
      <c r="F253" s="8">
        <v>621000</v>
      </c>
      <c r="G253" s="8">
        <v>189000</v>
      </c>
      <c r="H253" s="8">
        <v>34000</v>
      </c>
      <c r="I253" s="8">
        <v>48000</v>
      </c>
      <c r="J253" s="9">
        <v>6.8</v>
      </c>
      <c r="K253" s="8"/>
    </row>
    <row r="254" spans="1:11" x14ac:dyDescent="0.2">
      <c r="A254" s="12" t="s">
        <v>411</v>
      </c>
      <c r="B254" s="8">
        <v>813000</v>
      </c>
      <c r="C254" s="8">
        <v>696000</v>
      </c>
      <c r="D254" s="8">
        <v>107000</v>
      </c>
      <c r="E254" s="8">
        <v>11000</v>
      </c>
      <c r="F254" s="8">
        <v>616000</v>
      </c>
      <c r="G254" s="8">
        <v>192000</v>
      </c>
      <c r="H254" s="8">
        <v>33000</v>
      </c>
      <c r="I254" s="8">
        <v>43000</v>
      </c>
      <c r="J254" s="9">
        <v>6.2</v>
      </c>
      <c r="K254" s="8"/>
    </row>
    <row r="255" spans="1:11" x14ac:dyDescent="0.2">
      <c r="A255" s="12" t="s">
        <v>412</v>
      </c>
      <c r="B255" s="8">
        <v>818000</v>
      </c>
      <c r="C255" s="8">
        <v>696000</v>
      </c>
      <c r="D255" s="8">
        <v>110000</v>
      </c>
      <c r="E255" s="8">
        <v>11000</v>
      </c>
      <c r="F255" s="8">
        <v>622000</v>
      </c>
      <c r="G255" s="8">
        <v>189000</v>
      </c>
      <c r="H255" s="8">
        <v>29000</v>
      </c>
      <c r="I255" s="8">
        <v>42000</v>
      </c>
      <c r="J255" s="9">
        <v>6</v>
      </c>
      <c r="K255" s="8"/>
    </row>
    <row r="256" spans="1:11" x14ac:dyDescent="0.2">
      <c r="A256" s="12" t="s">
        <v>413</v>
      </c>
      <c r="B256" s="8">
        <v>824000</v>
      </c>
      <c r="C256" s="8">
        <v>698000</v>
      </c>
      <c r="D256" s="8">
        <v>114000</v>
      </c>
      <c r="E256" s="8">
        <v>13000</v>
      </c>
      <c r="F256" s="8">
        <v>625000</v>
      </c>
      <c r="G256" s="8">
        <v>192000</v>
      </c>
      <c r="H256" s="8">
        <v>32000</v>
      </c>
      <c r="I256" s="8">
        <v>45000</v>
      </c>
      <c r="J256" s="9">
        <v>6.5</v>
      </c>
      <c r="K256" s="8"/>
    </row>
    <row r="257" spans="1:11" x14ac:dyDescent="0.2">
      <c r="A257" s="12" t="s">
        <v>414</v>
      </c>
      <c r="B257" s="8">
        <v>825000</v>
      </c>
      <c r="C257" s="8">
        <v>704000</v>
      </c>
      <c r="D257" s="8">
        <v>108000</v>
      </c>
      <c r="E257" s="8">
        <v>13000</v>
      </c>
      <c r="F257" s="8">
        <v>626000</v>
      </c>
      <c r="G257" s="8">
        <v>192000</v>
      </c>
      <c r="H257" s="8">
        <v>32000</v>
      </c>
      <c r="I257" s="8">
        <v>48000</v>
      </c>
      <c r="J257" s="9">
        <v>6.8</v>
      </c>
      <c r="K257" s="8"/>
    </row>
    <row r="258" spans="1:11" x14ac:dyDescent="0.2">
      <c r="A258" s="12" t="s">
        <v>415</v>
      </c>
      <c r="B258" s="8">
        <v>825000</v>
      </c>
      <c r="C258" s="8">
        <v>704000</v>
      </c>
      <c r="D258" s="8">
        <v>107000</v>
      </c>
      <c r="E258" s="8">
        <v>14000</v>
      </c>
      <c r="F258" s="8">
        <v>620000</v>
      </c>
      <c r="G258" s="8">
        <v>198000</v>
      </c>
      <c r="H258" s="8">
        <v>31000</v>
      </c>
      <c r="I258" s="8">
        <v>48000</v>
      </c>
      <c r="J258" s="9">
        <v>6.8</v>
      </c>
      <c r="K258" s="8"/>
    </row>
    <row r="259" spans="1:11" x14ac:dyDescent="0.2">
      <c r="A259" s="12" t="s">
        <v>416</v>
      </c>
      <c r="B259" s="8">
        <v>829000</v>
      </c>
      <c r="C259" s="8">
        <v>702000</v>
      </c>
      <c r="D259" s="8">
        <v>113000</v>
      </c>
      <c r="E259" s="8">
        <v>14000</v>
      </c>
      <c r="F259" s="8">
        <v>623000</v>
      </c>
      <c r="G259" s="8">
        <v>200000</v>
      </c>
      <c r="H259" s="8">
        <v>32000</v>
      </c>
      <c r="I259" s="8">
        <v>48000</v>
      </c>
      <c r="J259" s="9">
        <v>6.8</v>
      </c>
      <c r="K259" s="8"/>
    </row>
    <row r="260" spans="1:11" x14ac:dyDescent="0.2">
      <c r="A260" s="12" t="s">
        <v>417</v>
      </c>
      <c r="B260" s="8">
        <v>836000</v>
      </c>
      <c r="C260" s="8">
        <v>705000</v>
      </c>
      <c r="D260" s="8">
        <v>118000</v>
      </c>
      <c r="E260" s="8">
        <v>13000</v>
      </c>
      <c r="F260" s="8">
        <v>626000</v>
      </c>
      <c r="G260" s="8">
        <v>203000</v>
      </c>
      <c r="H260" s="8">
        <v>31000</v>
      </c>
      <c r="I260" s="8">
        <v>44000</v>
      </c>
      <c r="J260" s="9">
        <v>6.3</v>
      </c>
      <c r="K260" s="8"/>
    </row>
    <row r="261" spans="1:11" x14ac:dyDescent="0.2">
      <c r="A261" s="12" t="s">
        <v>418</v>
      </c>
      <c r="B261" s="8">
        <v>839000</v>
      </c>
      <c r="C261" s="8">
        <v>705000</v>
      </c>
      <c r="D261" s="8">
        <v>121000</v>
      </c>
      <c r="E261" s="8">
        <v>14000</v>
      </c>
      <c r="F261" s="8">
        <v>629000</v>
      </c>
      <c r="G261" s="8">
        <v>204000</v>
      </c>
      <c r="H261" s="8">
        <v>32000</v>
      </c>
      <c r="I261" s="8">
        <v>43000</v>
      </c>
      <c r="J261" s="9">
        <v>6.1</v>
      </c>
      <c r="K261" s="8"/>
    </row>
    <row r="262" spans="1:11" x14ac:dyDescent="0.2">
      <c r="A262" s="12" t="s">
        <v>419</v>
      </c>
      <c r="B262" s="8">
        <v>844000</v>
      </c>
      <c r="C262" s="8">
        <v>710000</v>
      </c>
      <c r="D262" s="8">
        <v>120000</v>
      </c>
      <c r="E262" s="8">
        <v>14000</v>
      </c>
      <c r="F262" s="8">
        <v>634000</v>
      </c>
      <c r="G262" s="8">
        <v>205000</v>
      </c>
      <c r="H262" s="8">
        <v>30000</v>
      </c>
      <c r="I262" s="8">
        <v>48000</v>
      </c>
      <c r="J262" s="9">
        <v>6.7</v>
      </c>
      <c r="K262" s="8"/>
    </row>
    <row r="263" spans="1:11" x14ac:dyDescent="0.2">
      <c r="A263" s="12" t="s">
        <v>420</v>
      </c>
      <c r="B263" s="8">
        <v>832000</v>
      </c>
      <c r="C263" s="8">
        <v>690000</v>
      </c>
      <c r="D263" s="8">
        <v>125000</v>
      </c>
      <c r="E263" s="8">
        <v>17000</v>
      </c>
      <c r="F263" s="8">
        <v>625000</v>
      </c>
      <c r="G263" s="8">
        <v>198000</v>
      </c>
      <c r="H263" s="8">
        <v>30000</v>
      </c>
      <c r="I263" s="8">
        <v>49000</v>
      </c>
      <c r="J263" s="9">
        <v>7.1</v>
      </c>
      <c r="K263" s="8"/>
    </row>
    <row r="264" spans="1:11" x14ac:dyDescent="0.2">
      <c r="A264" s="12" t="s">
        <v>421</v>
      </c>
      <c r="B264" s="8">
        <v>833000</v>
      </c>
      <c r="C264" s="8">
        <v>688000</v>
      </c>
      <c r="D264" s="8">
        <v>132000</v>
      </c>
      <c r="E264" s="8">
        <v>13000</v>
      </c>
      <c r="F264" s="8">
        <v>631000</v>
      </c>
      <c r="G264" s="8">
        <v>196000</v>
      </c>
      <c r="H264" s="8">
        <v>31000</v>
      </c>
      <c r="I264" s="8">
        <v>47000</v>
      </c>
      <c r="J264" s="9">
        <v>6.9</v>
      </c>
      <c r="K264" s="8"/>
    </row>
    <row r="265" spans="1:11" x14ac:dyDescent="0.2">
      <c r="A265" s="12" t="s">
        <v>422</v>
      </c>
      <c r="B265" s="8">
        <v>837000</v>
      </c>
      <c r="C265" s="8">
        <v>694000</v>
      </c>
      <c r="D265" s="8">
        <v>131000</v>
      </c>
      <c r="E265" s="8">
        <v>12000</v>
      </c>
      <c r="F265" s="8">
        <v>623000</v>
      </c>
      <c r="G265" s="8">
        <v>208000</v>
      </c>
      <c r="H265" s="8">
        <v>32000</v>
      </c>
      <c r="I265" s="8">
        <v>48000</v>
      </c>
      <c r="J265" s="9">
        <v>6.9</v>
      </c>
      <c r="K265" s="8"/>
    </row>
    <row r="266" spans="1:11" x14ac:dyDescent="0.2">
      <c r="A266" s="12" t="s">
        <v>423</v>
      </c>
      <c r="B266" s="8">
        <v>843000</v>
      </c>
      <c r="C266" s="8">
        <v>702000</v>
      </c>
      <c r="D266" s="8">
        <v>129000</v>
      </c>
      <c r="E266" s="8">
        <v>12000</v>
      </c>
      <c r="F266" s="8">
        <v>629000</v>
      </c>
      <c r="G266" s="8">
        <v>208000</v>
      </c>
      <c r="H266" s="8">
        <v>30000</v>
      </c>
      <c r="I266" s="8">
        <v>48000</v>
      </c>
      <c r="J266" s="9">
        <v>6.8</v>
      </c>
      <c r="K266" s="8"/>
    </row>
    <row r="267" spans="1:11" x14ac:dyDescent="0.2">
      <c r="A267" s="12" t="s">
        <v>424</v>
      </c>
      <c r="B267" s="8">
        <v>841000</v>
      </c>
      <c r="C267" s="8">
        <v>704000</v>
      </c>
      <c r="D267" s="8">
        <v>123000</v>
      </c>
      <c r="E267" s="8">
        <v>14000</v>
      </c>
      <c r="F267" s="8">
        <v>615000</v>
      </c>
      <c r="G267" s="8">
        <v>219000</v>
      </c>
      <c r="H267" s="8">
        <v>29000</v>
      </c>
      <c r="I267" s="8">
        <v>51000</v>
      </c>
      <c r="J267" s="9">
        <v>7.3</v>
      </c>
      <c r="K267" s="8"/>
    </row>
    <row r="268" spans="1:11" x14ac:dyDescent="0.2">
      <c r="A268" s="12" t="s">
        <v>425</v>
      </c>
      <c r="B268" s="8">
        <v>837000</v>
      </c>
      <c r="C268" s="8">
        <v>695000</v>
      </c>
      <c r="D268" s="8">
        <v>127000</v>
      </c>
      <c r="E268" s="8">
        <v>15000</v>
      </c>
      <c r="F268" s="8">
        <v>619000</v>
      </c>
      <c r="G268" s="8">
        <v>210000</v>
      </c>
      <c r="H268" s="8">
        <v>29000</v>
      </c>
      <c r="I268" s="8">
        <v>47000</v>
      </c>
      <c r="J268" s="9">
        <v>6.8</v>
      </c>
      <c r="K268" s="8"/>
    </row>
    <row r="269" spans="1:11" x14ac:dyDescent="0.2">
      <c r="A269" s="12" t="s">
        <v>426</v>
      </c>
      <c r="B269" s="8">
        <v>831000</v>
      </c>
      <c r="C269" s="8">
        <v>687000</v>
      </c>
      <c r="D269" s="8">
        <v>127000</v>
      </c>
      <c r="E269" s="8">
        <v>18000</v>
      </c>
      <c r="F269" s="8">
        <v>610000</v>
      </c>
      <c r="G269" s="8">
        <v>212000</v>
      </c>
      <c r="H269" s="8">
        <v>30000</v>
      </c>
      <c r="I269" s="8">
        <v>48000</v>
      </c>
      <c r="J269" s="9">
        <v>6.9</v>
      </c>
      <c r="K269" s="8"/>
    </row>
    <row r="270" spans="1:11" x14ac:dyDescent="0.2">
      <c r="A270" s="12" t="s">
        <v>427</v>
      </c>
      <c r="B270" s="8">
        <v>840000</v>
      </c>
      <c r="C270" s="8">
        <v>691000</v>
      </c>
      <c r="D270" s="8">
        <v>130000</v>
      </c>
      <c r="E270" s="8">
        <v>19000</v>
      </c>
      <c r="F270" s="8">
        <v>618000</v>
      </c>
      <c r="G270" s="8">
        <v>210000</v>
      </c>
      <c r="H270" s="8">
        <v>27000</v>
      </c>
      <c r="I270" s="8">
        <v>46000</v>
      </c>
      <c r="J270" s="9">
        <v>6.7</v>
      </c>
      <c r="K270" s="8"/>
    </row>
    <row r="271" spans="1:11" x14ac:dyDescent="0.2">
      <c r="A271" s="12" t="s">
        <v>428</v>
      </c>
      <c r="B271" s="8">
        <v>833000</v>
      </c>
      <c r="C271" s="8">
        <v>680000</v>
      </c>
      <c r="D271" s="8">
        <v>134000</v>
      </c>
      <c r="E271" s="8">
        <v>19000</v>
      </c>
      <c r="F271" s="8">
        <v>610000</v>
      </c>
      <c r="G271" s="8">
        <v>212000</v>
      </c>
      <c r="H271" s="8">
        <v>27000</v>
      </c>
      <c r="I271" s="8">
        <v>46000</v>
      </c>
      <c r="J271" s="9">
        <v>6.7</v>
      </c>
      <c r="K271" s="8"/>
    </row>
    <row r="272" spans="1:11" x14ac:dyDescent="0.2">
      <c r="A272" s="12" t="s">
        <v>429</v>
      </c>
      <c r="B272" s="8">
        <v>829000</v>
      </c>
      <c r="C272" s="8">
        <v>681000</v>
      </c>
      <c r="D272" s="8">
        <v>133000</v>
      </c>
      <c r="E272" s="8">
        <v>14000</v>
      </c>
      <c r="F272" s="8">
        <v>612000</v>
      </c>
      <c r="G272" s="8">
        <v>208000</v>
      </c>
      <c r="H272" s="8">
        <v>26000</v>
      </c>
      <c r="I272" s="8">
        <v>44000</v>
      </c>
      <c r="J272" s="9">
        <v>6.4</v>
      </c>
      <c r="K272" s="8"/>
    </row>
    <row r="273" spans="1:11" x14ac:dyDescent="0.2">
      <c r="A273" s="12" t="s">
        <v>430</v>
      </c>
      <c r="B273" s="8">
        <v>825000</v>
      </c>
      <c r="C273" s="8">
        <v>679000</v>
      </c>
      <c r="D273" s="8">
        <v>131000</v>
      </c>
      <c r="E273" s="8">
        <v>14000</v>
      </c>
      <c r="F273" s="8">
        <v>615000</v>
      </c>
      <c r="G273" s="8">
        <v>201000</v>
      </c>
      <c r="H273" s="8">
        <v>26000</v>
      </c>
      <c r="I273" s="8">
        <v>43000</v>
      </c>
      <c r="J273" s="9">
        <v>6.4</v>
      </c>
      <c r="K273" s="8"/>
    </row>
    <row r="274" spans="1:11" x14ac:dyDescent="0.2">
      <c r="A274" s="12" t="s">
        <v>431</v>
      </c>
      <c r="B274" s="8">
        <v>829000</v>
      </c>
      <c r="C274" s="8">
        <v>685000</v>
      </c>
      <c r="D274" s="8">
        <v>131000</v>
      </c>
      <c r="E274" s="8">
        <v>13000</v>
      </c>
      <c r="F274" s="8">
        <v>617000</v>
      </c>
      <c r="G274" s="8">
        <v>205000</v>
      </c>
      <c r="H274" s="8">
        <v>26000</v>
      </c>
      <c r="I274" s="8">
        <v>46000</v>
      </c>
      <c r="J274" s="9">
        <v>6.7</v>
      </c>
      <c r="K274" s="8"/>
    </row>
    <row r="275" spans="1:11" x14ac:dyDescent="0.2">
      <c r="A275" s="12" t="s">
        <v>432</v>
      </c>
      <c r="B275" s="8">
        <v>823000</v>
      </c>
      <c r="C275" s="8">
        <v>684000</v>
      </c>
      <c r="D275" s="8">
        <v>127000</v>
      </c>
      <c r="E275" s="8">
        <v>12000</v>
      </c>
      <c r="F275" s="8">
        <v>611000</v>
      </c>
      <c r="G275" s="8">
        <v>205000</v>
      </c>
      <c r="H275" s="8">
        <v>25000</v>
      </c>
      <c r="I275" s="8">
        <v>47000</v>
      </c>
      <c r="J275" s="9">
        <v>6.9</v>
      </c>
      <c r="K275" s="8"/>
    </row>
    <row r="276" spans="1:11" x14ac:dyDescent="0.2">
      <c r="A276" s="12" t="s">
        <v>433</v>
      </c>
      <c r="B276" s="8">
        <v>833000</v>
      </c>
      <c r="C276" s="8">
        <v>688000</v>
      </c>
      <c r="D276" s="8">
        <v>132000</v>
      </c>
      <c r="E276" s="8">
        <v>13000</v>
      </c>
      <c r="F276" s="8">
        <v>610000</v>
      </c>
      <c r="G276" s="8">
        <v>216000</v>
      </c>
      <c r="H276" s="8">
        <v>24000</v>
      </c>
      <c r="I276" s="8">
        <v>48000</v>
      </c>
      <c r="J276" s="9">
        <v>7</v>
      </c>
      <c r="K276" s="8"/>
    </row>
    <row r="277" spans="1:11" x14ac:dyDescent="0.2">
      <c r="A277" s="12" t="s">
        <v>434</v>
      </c>
      <c r="B277" s="8">
        <v>823000</v>
      </c>
      <c r="C277" s="8">
        <v>684000</v>
      </c>
      <c r="D277" s="8">
        <v>127000</v>
      </c>
      <c r="E277" s="8">
        <v>12000</v>
      </c>
      <c r="F277" s="8">
        <v>604000</v>
      </c>
      <c r="G277" s="8">
        <v>214000</v>
      </c>
      <c r="H277" s="8">
        <v>24000</v>
      </c>
      <c r="I277" s="8">
        <v>51000</v>
      </c>
      <c r="J277" s="9">
        <v>7.5</v>
      </c>
      <c r="K277" s="8"/>
    </row>
    <row r="278" spans="1:11" x14ac:dyDescent="0.2">
      <c r="A278" s="12" t="s">
        <v>435</v>
      </c>
      <c r="B278" s="8">
        <v>828000</v>
      </c>
      <c r="C278" s="8">
        <v>692000</v>
      </c>
      <c r="D278" s="8">
        <v>125000</v>
      </c>
      <c r="E278" s="8">
        <v>11000</v>
      </c>
      <c r="F278" s="8">
        <v>612000</v>
      </c>
      <c r="G278" s="8">
        <v>211000</v>
      </c>
      <c r="H278" s="8">
        <v>25000</v>
      </c>
      <c r="I278" s="8">
        <v>50000</v>
      </c>
      <c r="J278" s="9">
        <v>7.3</v>
      </c>
      <c r="K278" s="8"/>
    </row>
    <row r="279" spans="1:11" x14ac:dyDescent="0.2">
      <c r="A279" s="12" t="s">
        <v>436</v>
      </c>
      <c r="B279" s="8">
        <v>822000</v>
      </c>
      <c r="C279" s="8">
        <v>689000</v>
      </c>
      <c r="D279" s="8">
        <v>125000</v>
      </c>
      <c r="E279" s="8">
        <v>8000</v>
      </c>
      <c r="F279" s="8">
        <v>618000</v>
      </c>
      <c r="G279" s="8">
        <v>199000</v>
      </c>
      <c r="H279" s="8">
        <v>26000</v>
      </c>
      <c r="I279" s="8">
        <v>47000</v>
      </c>
      <c r="J279" s="9">
        <v>6.8</v>
      </c>
      <c r="K279" s="8"/>
    </row>
    <row r="280" spans="1:11" x14ac:dyDescent="0.2">
      <c r="A280" s="12" t="s">
        <v>437</v>
      </c>
      <c r="B280" s="8">
        <v>823000</v>
      </c>
      <c r="C280" s="8">
        <v>690000</v>
      </c>
      <c r="D280" s="8">
        <v>125000</v>
      </c>
      <c r="E280" s="8" t="s">
        <v>571</v>
      </c>
      <c r="F280" s="8">
        <v>620000</v>
      </c>
      <c r="G280" s="8">
        <v>199000</v>
      </c>
      <c r="H280" s="8">
        <v>26000</v>
      </c>
      <c r="I280" s="8">
        <v>46000</v>
      </c>
      <c r="J280" s="9">
        <v>6.7</v>
      </c>
      <c r="K280" s="8"/>
    </row>
    <row r="281" spans="1:11" x14ac:dyDescent="0.2">
      <c r="A281" s="12" t="s">
        <v>438</v>
      </c>
      <c r="B281" s="8">
        <v>833000</v>
      </c>
      <c r="C281" s="8">
        <v>697000</v>
      </c>
      <c r="D281" s="8">
        <v>128000</v>
      </c>
      <c r="E281" s="8" t="s">
        <v>571</v>
      </c>
      <c r="F281" s="8">
        <v>627000</v>
      </c>
      <c r="G281" s="8">
        <v>202000</v>
      </c>
      <c r="H281" s="8">
        <v>27000</v>
      </c>
      <c r="I281" s="8">
        <v>45000</v>
      </c>
      <c r="J281" s="9">
        <v>6.5</v>
      </c>
      <c r="K281" s="8"/>
    </row>
    <row r="282" spans="1:11" x14ac:dyDescent="0.2">
      <c r="A282" s="12" t="s">
        <v>439</v>
      </c>
      <c r="B282" s="8">
        <v>830000</v>
      </c>
      <c r="C282" s="8">
        <v>694000</v>
      </c>
      <c r="D282" s="8">
        <v>128000</v>
      </c>
      <c r="E282" s="8">
        <v>9000</v>
      </c>
      <c r="F282" s="8">
        <v>625000</v>
      </c>
      <c r="G282" s="8">
        <v>200000</v>
      </c>
      <c r="H282" s="8">
        <v>28000</v>
      </c>
      <c r="I282" s="8">
        <v>48000</v>
      </c>
      <c r="J282" s="9">
        <v>6.9</v>
      </c>
      <c r="K282" s="8"/>
    </row>
    <row r="283" spans="1:11" x14ac:dyDescent="0.2">
      <c r="A283" s="12" t="s">
        <v>440</v>
      </c>
      <c r="B283" s="8">
        <v>846000</v>
      </c>
      <c r="C283" s="8">
        <v>707000</v>
      </c>
      <c r="D283" s="8">
        <v>129000</v>
      </c>
      <c r="E283" s="10">
        <v>10000</v>
      </c>
      <c r="F283" s="8">
        <v>629000</v>
      </c>
      <c r="G283" s="8">
        <v>211000</v>
      </c>
      <c r="H283" s="8">
        <v>30000</v>
      </c>
      <c r="I283" s="8">
        <v>50000</v>
      </c>
      <c r="J283" s="9">
        <v>7.1</v>
      </c>
      <c r="K283" s="8" t="s">
        <v>756</v>
      </c>
    </row>
    <row r="284" spans="1:11" x14ac:dyDescent="0.2">
      <c r="A284" s="12" t="s">
        <v>442</v>
      </c>
      <c r="B284" s="8">
        <v>845000</v>
      </c>
      <c r="C284" s="8">
        <v>710000</v>
      </c>
      <c r="D284" s="8">
        <v>127000</v>
      </c>
      <c r="E284" s="10">
        <v>9000</v>
      </c>
      <c r="F284" s="8">
        <v>630000</v>
      </c>
      <c r="G284" s="8">
        <v>210000</v>
      </c>
      <c r="H284" s="8">
        <v>31000</v>
      </c>
      <c r="I284" s="8">
        <v>52000</v>
      </c>
      <c r="J284" s="9">
        <v>7.3</v>
      </c>
      <c r="K284" s="8" t="s">
        <v>756</v>
      </c>
    </row>
    <row r="285" spans="1:11" x14ac:dyDescent="0.2">
      <c r="A285" s="12" t="s">
        <v>443</v>
      </c>
      <c r="B285" s="8">
        <v>848000</v>
      </c>
      <c r="C285" s="8">
        <v>714000</v>
      </c>
      <c r="D285" s="8">
        <v>126000</v>
      </c>
      <c r="E285" s="10">
        <v>8000</v>
      </c>
      <c r="F285" s="8">
        <v>631000</v>
      </c>
      <c r="G285" s="8">
        <v>212000</v>
      </c>
      <c r="H285" s="8">
        <v>29000</v>
      </c>
      <c r="I285" s="8">
        <v>49000</v>
      </c>
      <c r="J285" s="9">
        <v>6.9</v>
      </c>
      <c r="K285" s="8" t="s">
        <v>756</v>
      </c>
    </row>
    <row r="286" spans="1:11" x14ac:dyDescent="0.2">
      <c r="A286" s="12" t="s">
        <v>444</v>
      </c>
      <c r="B286" s="8">
        <v>845000</v>
      </c>
      <c r="C286" s="8">
        <v>713000</v>
      </c>
      <c r="D286" s="8">
        <v>125000</v>
      </c>
      <c r="E286" s="10">
        <v>6000</v>
      </c>
      <c r="F286" s="8">
        <v>627000</v>
      </c>
      <c r="G286" s="8">
        <v>213000</v>
      </c>
      <c r="H286" s="8">
        <v>27000</v>
      </c>
      <c r="I286" s="8">
        <v>49000</v>
      </c>
      <c r="J286" s="9">
        <v>6.8399638843401602</v>
      </c>
      <c r="K286" s="8" t="s">
        <v>756</v>
      </c>
    </row>
    <row r="287" spans="1:11" x14ac:dyDescent="0.2">
      <c r="A287" s="12" t="s">
        <v>445</v>
      </c>
      <c r="B287" s="8">
        <v>849000</v>
      </c>
      <c r="C287" s="8">
        <v>718000</v>
      </c>
      <c r="D287" s="8">
        <v>125000</v>
      </c>
      <c r="E287" s="10">
        <v>6000</v>
      </c>
      <c r="F287" s="8">
        <v>627000</v>
      </c>
      <c r="G287" s="8">
        <v>219000</v>
      </c>
      <c r="H287" s="8">
        <v>29000</v>
      </c>
      <c r="I287" s="8">
        <v>51000</v>
      </c>
      <c r="J287" s="9">
        <v>7.1239499337899597</v>
      </c>
      <c r="K287" s="8" t="s">
        <v>756</v>
      </c>
    </row>
    <row r="288" spans="1:11" x14ac:dyDescent="0.2">
      <c r="A288" s="12" t="s">
        <v>446</v>
      </c>
      <c r="B288" s="8">
        <v>841000</v>
      </c>
      <c r="C288" s="8">
        <v>714000</v>
      </c>
      <c r="D288" s="8">
        <v>122000</v>
      </c>
      <c r="E288" s="10">
        <v>6000</v>
      </c>
      <c r="F288" s="8">
        <v>622000</v>
      </c>
      <c r="G288" s="8">
        <v>216000</v>
      </c>
      <c r="H288" s="8">
        <v>28000</v>
      </c>
      <c r="I288" s="8">
        <v>52000</v>
      </c>
      <c r="J288" s="9">
        <v>7.22015238948961</v>
      </c>
      <c r="K288" s="8" t="s">
        <v>756</v>
      </c>
    </row>
    <row r="289" spans="1:11" x14ac:dyDescent="0.2">
      <c r="A289" s="12" t="s">
        <v>447</v>
      </c>
      <c r="B289" s="8">
        <v>850000</v>
      </c>
      <c r="C289" s="8">
        <v>718000</v>
      </c>
      <c r="D289" s="8">
        <v>124000</v>
      </c>
      <c r="E289" s="10">
        <v>7000</v>
      </c>
      <c r="F289" s="8">
        <v>626000</v>
      </c>
      <c r="G289" s="8">
        <v>221000</v>
      </c>
      <c r="H289" s="8">
        <v>29000</v>
      </c>
      <c r="I289" s="8">
        <v>53000</v>
      </c>
      <c r="J289" s="9">
        <v>7.3843065911871602</v>
      </c>
      <c r="K289" s="8" t="s">
        <v>756</v>
      </c>
    </row>
    <row r="290" spans="1:11" x14ac:dyDescent="0.2">
      <c r="A290" s="12" t="s">
        <v>448</v>
      </c>
      <c r="B290" s="8">
        <v>845000</v>
      </c>
      <c r="C290" s="8">
        <v>716000</v>
      </c>
      <c r="D290" s="8">
        <v>123000</v>
      </c>
      <c r="E290" s="10">
        <v>6000</v>
      </c>
      <c r="F290" s="8">
        <v>623000</v>
      </c>
      <c r="G290" s="8">
        <v>219000</v>
      </c>
      <c r="H290" s="8">
        <v>29000</v>
      </c>
      <c r="I290" s="8">
        <v>54000</v>
      </c>
      <c r="J290" s="9">
        <v>7.5017912286361899</v>
      </c>
      <c r="K290" s="8" t="s">
        <v>756</v>
      </c>
    </row>
    <row r="291" spans="1:11" x14ac:dyDescent="0.2">
      <c r="A291" s="12" t="s">
        <v>449</v>
      </c>
      <c r="B291" s="8">
        <v>838000</v>
      </c>
      <c r="C291" s="8">
        <v>710000</v>
      </c>
      <c r="D291" s="8">
        <v>122000</v>
      </c>
      <c r="E291" s="10">
        <v>6000</v>
      </c>
      <c r="F291" s="8">
        <v>622000</v>
      </c>
      <c r="G291" s="8">
        <v>213000</v>
      </c>
      <c r="H291" s="8">
        <v>29000</v>
      </c>
      <c r="I291" s="8">
        <v>51000</v>
      </c>
      <c r="J291" s="9">
        <v>7.22857134812637</v>
      </c>
      <c r="K291" s="8" t="s">
        <v>756</v>
      </c>
    </row>
    <row r="292" spans="1:11" x14ac:dyDescent="0.2">
      <c r="A292" s="12" t="s">
        <v>450</v>
      </c>
      <c r="B292" s="8">
        <v>836000</v>
      </c>
      <c r="C292" s="8">
        <v>708000</v>
      </c>
      <c r="D292" s="8">
        <v>122000</v>
      </c>
      <c r="E292" s="10">
        <v>6000</v>
      </c>
      <c r="F292" s="8">
        <v>617000</v>
      </c>
      <c r="G292" s="8">
        <v>216000</v>
      </c>
      <c r="H292" s="8">
        <v>28000</v>
      </c>
      <c r="I292" s="8">
        <v>53000</v>
      </c>
      <c r="J292" s="9">
        <v>7.5289340904149702</v>
      </c>
      <c r="K292" s="8" t="s">
        <v>756</v>
      </c>
    </row>
    <row r="293" spans="1:11" x14ac:dyDescent="0.2">
      <c r="A293" s="12" t="s">
        <v>451</v>
      </c>
      <c r="B293" s="8">
        <v>842000</v>
      </c>
      <c r="C293" s="8">
        <v>716000</v>
      </c>
      <c r="D293" s="8">
        <v>119000</v>
      </c>
      <c r="E293" s="10">
        <v>8000</v>
      </c>
      <c r="F293" s="8">
        <v>623000</v>
      </c>
      <c r="G293" s="8">
        <v>216000</v>
      </c>
      <c r="H293" s="8">
        <v>28000</v>
      </c>
      <c r="I293" s="8">
        <v>57000</v>
      </c>
      <c r="J293" s="9">
        <v>7.9910564561207398</v>
      </c>
      <c r="K293" s="8" t="s">
        <v>756</v>
      </c>
    </row>
    <row r="294" spans="1:11" x14ac:dyDescent="0.2">
      <c r="A294" s="12" t="s">
        <v>452</v>
      </c>
      <c r="B294" s="8">
        <v>853000</v>
      </c>
      <c r="C294" s="8">
        <v>721000</v>
      </c>
      <c r="D294" s="8">
        <v>122000</v>
      </c>
      <c r="E294" s="8">
        <v>10000</v>
      </c>
      <c r="F294" s="8">
        <v>628000</v>
      </c>
      <c r="G294" s="8">
        <v>222000</v>
      </c>
      <c r="H294" s="8">
        <v>27000</v>
      </c>
      <c r="I294" s="8">
        <v>58000</v>
      </c>
      <c r="J294" s="9">
        <v>7.9846095846361997</v>
      </c>
      <c r="K294" s="8"/>
    </row>
    <row r="295" spans="1:11" x14ac:dyDescent="0.2">
      <c r="A295" s="12" t="s">
        <v>453</v>
      </c>
      <c r="B295" s="8">
        <v>862000</v>
      </c>
      <c r="C295" s="8">
        <v>726000</v>
      </c>
      <c r="D295" s="8">
        <v>125000</v>
      </c>
      <c r="E295" s="8">
        <v>11000</v>
      </c>
      <c r="F295" s="8">
        <v>638000</v>
      </c>
      <c r="G295" s="8">
        <v>220000</v>
      </c>
      <c r="H295" s="8">
        <v>27000</v>
      </c>
      <c r="I295" s="8">
        <v>53000</v>
      </c>
      <c r="J295" s="9">
        <v>7.2558567391747397</v>
      </c>
      <c r="K295" s="8"/>
    </row>
    <row r="296" spans="1:11" x14ac:dyDescent="0.2">
      <c r="A296" s="12" t="s">
        <v>454</v>
      </c>
      <c r="B296" s="8">
        <v>864000</v>
      </c>
      <c r="C296" s="8">
        <v>727000</v>
      </c>
      <c r="D296" s="8">
        <v>129000</v>
      </c>
      <c r="E296" s="8">
        <v>8000</v>
      </c>
      <c r="F296" s="8">
        <v>641000</v>
      </c>
      <c r="G296" s="8">
        <v>220000</v>
      </c>
      <c r="H296" s="8">
        <v>26000</v>
      </c>
      <c r="I296" s="8">
        <v>51000</v>
      </c>
      <c r="J296" s="9">
        <v>6.96608590726286</v>
      </c>
      <c r="K296" s="8"/>
    </row>
    <row r="297" spans="1:11" x14ac:dyDescent="0.2">
      <c r="A297" s="12" t="s">
        <v>455</v>
      </c>
      <c r="B297" s="8">
        <v>862000</v>
      </c>
      <c r="C297" s="8">
        <v>725000</v>
      </c>
      <c r="D297" s="8">
        <v>131000</v>
      </c>
      <c r="E297" s="10">
        <v>7000</v>
      </c>
      <c r="F297" s="8">
        <v>641000</v>
      </c>
      <c r="G297" s="8">
        <v>217000</v>
      </c>
      <c r="H297" s="8">
        <v>28000</v>
      </c>
      <c r="I297" s="8">
        <v>51000</v>
      </c>
      <c r="J297" s="9">
        <v>7.0774223727185799</v>
      </c>
      <c r="K297" s="8" t="s">
        <v>756</v>
      </c>
    </row>
    <row r="298" spans="1:11" x14ac:dyDescent="0.2">
      <c r="A298" s="12" t="s">
        <v>456</v>
      </c>
      <c r="B298" s="8">
        <v>866000</v>
      </c>
      <c r="C298" s="8">
        <v>729000</v>
      </c>
      <c r="D298" s="8">
        <v>132000</v>
      </c>
      <c r="E298" s="10">
        <v>5000</v>
      </c>
      <c r="F298" s="8">
        <v>650000</v>
      </c>
      <c r="G298" s="8">
        <v>214000</v>
      </c>
      <c r="H298" s="8">
        <v>30000</v>
      </c>
      <c r="I298" s="8">
        <v>49000</v>
      </c>
      <c r="J298" s="9">
        <v>6.7266604020769201</v>
      </c>
      <c r="K298" s="8" t="s">
        <v>756</v>
      </c>
    </row>
    <row r="299" spans="1:11" x14ac:dyDescent="0.2">
      <c r="A299" s="12" t="s">
        <v>457</v>
      </c>
      <c r="B299" s="8">
        <v>873000</v>
      </c>
      <c r="C299" s="8">
        <v>732000</v>
      </c>
      <c r="D299" s="8">
        <v>133000</v>
      </c>
      <c r="E299" s="10">
        <v>8000</v>
      </c>
      <c r="F299" s="8">
        <v>654000</v>
      </c>
      <c r="G299" s="8">
        <v>216000</v>
      </c>
      <c r="H299" s="8">
        <v>30000</v>
      </c>
      <c r="I299" s="8">
        <v>47000</v>
      </c>
      <c r="J299" s="9">
        <v>6.3632613814542296</v>
      </c>
      <c r="K299" s="8" t="s">
        <v>756</v>
      </c>
    </row>
    <row r="300" spans="1:11" x14ac:dyDescent="0.2">
      <c r="A300" s="12" t="s">
        <v>458</v>
      </c>
      <c r="B300" s="8">
        <v>874000</v>
      </c>
      <c r="C300" s="8">
        <v>734000</v>
      </c>
      <c r="D300" s="8">
        <v>132000</v>
      </c>
      <c r="E300" s="8">
        <v>8000</v>
      </c>
      <c r="F300" s="8">
        <v>655000</v>
      </c>
      <c r="G300" s="8">
        <v>216000</v>
      </c>
      <c r="H300" s="8">
        <v>29000</v>
      </c>
      <c r="I300" s="8">
        <v>48000</v>
      </c>
      <c r="J300" s="9">
        <v>6.58657264996853</v>
      </c>
      <c r="K300" s="8"/>
    </row>
    <row r="301" spans="1:11" x14ac:dyDescent="0.2">
      <c r="A301" s="12" t="s">
        <v>459</v>
      </c>
      <c r="B301" s="8">
        <v>870000</v>
      </c>
      <c r="C301" s="8">
        <v>728000</v>
      </c>
      <c r="D301" s="8">
        <v>133000</v>
      </c>
      <c r="E301" s="8">
        <v>9000</v>
      </c>
      <c r="F301" s="8">
        <v>657000</v>
      </c>
      <c r="G301" s="8">
        <v>209000</v>
      </c>
      <c r="H301" s="8">
        <v>30000</v>
      </c>
      <c r="I301" s="8">
        <v>49000</v>
      </c>
      <c r="J301" s="9">
        <v>6.7160221783832199</v>
      </c>
      <c r="K301" s="8"/>
    </row>
    <row r="302" spans="1:11" x14ac:dyDescent="0.2">
      <c r="A302" s="12" t="s">
        <v>460</v>
      </c>
      <c r="B302" s="8">
        <v>864000</v>
      </c>
      <c r="C302" s="8">
        <v>721000</v>
      </c>
      <c r="D302" s="8">
        <v>134000</v>
      </c>
      <c r="E302" s="8">
        <v>9000</v>
      </c>
      <c r="F302" s="8">
        <v>657000</v>
      </c>
      <c r="G302" s="8">
        <v>203000</v>
      </c>
      <c r="H302" s="8">
        <v>32000</v>
      </c>
      <c r="I302" s="8">
        <v>46000</v>
      </c>
      <c r="J302" s="9">
        <v>6.4061172236831698</v>
      </c>
      <c r="K302" s="8"/>
    </row>
    <row r="303" spans="1:11" x14ac:dyDescent="0.2">
      <c r="A303" s="12" t="s">
        <v>461</v>
      </c>
      <c r="B303" s="8">
        <v>874000</v>
      </c>
      <c r="C303" s="8">
        <v>725000</v>
      </c>
      <c r="D303" s="8">
        <v>139000</v>
      </c>
      <c r="E303" s="8">
        <v>11000</v>
      </c>
      <c r="F303" s="8">
        <v>665000</v>
      </c>
      <c r="G303" s="8">
        <v>205000</v>
      </c>
      <c r="H303" s="8">
        <v>32000</v>
      </c>
      <c r="I303" s="8">
        <v>47000</v>
      </c>
      <c r="J303" s="9">
        <v>6.51966899993376</v>
      </c>
      <c r="K303" s="8"/>
    </row>
    <row r="304" spans="1:11" x14ac:dyDescent="0.2">
      <c r="A304" s="12" t="s">
        <v>462</v>
      </c>
      <c r="B304" s="8">
        <v>874000</v>
      </c>
      <c r="C304" s="8">
        <v>726000</v>
      </c>
      <c r="D304" s="8">
        <v>137000</v>
      </c>
      <c r="E304" s="8">
        <v>11000</v>
      </c>
      <c r="F304" s="8">
        <v>663000</v>
      </c>
      <c r="G304" s="8">
        <v>206000</v>
      </c>
      <c r="H304" s="8">
        <v>30000</v>
      </c>
      <c r="I304" s="8">
        <v>43000</v>
      </c>
      <c r="J304" s="9">
        <v>5.9498425256541898</v>
      </c>
      <c r="K304" s="8"/>
    </row>
    <row r="305" spans="1:11" x14ac:dyDescent="0.2">
      <c r="A305" s="12" t="s">
        <v>463</v>
      </c>
      <c r="B305" s="8">
        <v>878000</v>
      </c>
      <c r="C305" s="8">
        <v>731000</v>
      </c>
      <c r="D305" s="8">
        <v>137000</v>
      </c>
      <c r="E305" s="8">
        <v>11000</v>
      </c>
      <c r="F305" s="8">
        <v>666000</v>
      </c>
      <c r="G305" s="8">
        <v>207000</v>
      </c>
      <c r="H305" s="8">
        <v>30000</v>
      </c>
      <c r="I305" s="8">
        <v>43000</v>
      </c>
      <c r="J305" s="9">
        <v>5.8729008259941997</v>
      </c>
      <c r="K305" s="8"/>
    </row>
    <row r="306" spans="1:11" x14ac:dyDescent="0.2">
      <c r="A306" s="12" t="s">
        <v>464</v>
      </c>
      <c r="B306" s="8">
        <v>875000</v>
      </c>
      <c r="C306" s="8">
        <v>731000</v>
      </c>
      <c r="D306" s="8">
        <v>134000</v>
      </c>
      <c r="E306" s="8">
        <v>10000</v>
      </c>
      <c r="F306" s="8">
        <v>663000</v>
      </c>
      <c r="G306" s="8">
        <v>208000</v>
      </c>
      <c r="H306" s="8">
        <v>31000</v>
      </c>
      <c r="I306" s="8">
        <v>42000</v>
      </c>
      <c r="J306" s="9">
        <v>5.7678646951822898</v>
      </c>
      <c r="K306" s="8"/>
    </row>
    <row r="307" spans="1:11" x14ac:dyDescent="0.2">
      <c r="A307" s="12" t="s">
        <v>465</v>
      </c>
      <c r="B307" s="8">
        <v>879000</v>
      </c>
      <c r="C307" s="8">
        <v>732000</v>
      </c>
      <c r="D307" s="8">
        <v>136000</v>
      </c>
      <c r="E307" s="8">
        <v>10000</v>
      </c>
      <c r="F307" s="8">
        <v>662000</v>
      </c>
      <c r="G307" s="8">
        <v>214000</v>
      </c>
      <c r="H307" s="8">
        <v>31000</v>
      </c>
      <c r="I307" s="8">
        <v>44000</v>
      </c>
      <c r="J307" s="9">
        <v>6.0437827438697198</v>
      </c>
      <c r="K307" s="8"/>
    </row>
    <row r="308" spans="1:11" x14ac:dyDescent="0.2">
      <c r="A308" s="12" t="s">
        <v>466</v>
      </c>
      <c r="B308" s="8">
        <v>878000</v>
      </c>
      <c r="C308" s="8">
        <v>733000</v>
      </c>
      <c r="D308" s="8">
        <v>136000</v>
      </c>
      <c r="E308" s="8">
        <v>9000</v>
      </c>
      <c r="F308" s="8">
        <v>657000</v>
      </c>
      <c r="G308" s="8">
        <v>218000</v>
      </c>
      <c r="H308" s="8">
        <v>34000</v>
      </c>
      <c r="I308" s="8">
        <v>45000</v>
      </c>
      <c r="J308" s="9">
        <v>6.1109391469638901</v>
      </c>
      <c r="K308" s="8"/>
    </row>
    <row r="309" spans="1:11" x14ac:dyDescent="0.2">
      <c r="A309" s="12" t="s">
        <v>467</v>
      </c>
      <c r="B309" s="8">
        <v>867000</v>
      </c>
      <c r="C309" s="8">
        <v>724000</v>
      </c>
      <c r="D309" s="8">
        <v>132000</v>
      </c>
      <c r="E309" s="8">
        <v>10000</v>
      </c>
      <c r="F309" s="8">
        <v>651000</v>
      </c>
      <c r="G309" s="8">
        <v>212000</v>
      </c>
      <c r="H309" s="8">
        <v>37000</v>
      </c>
      <c r="I309" s="8">
        <v>42000</v>
      </c>
      <c r="J309" s="9">
        <v>5.80271941623419</v>
      </c>
      <c r="K309" s="8"/>
    </row>
    <row r="310" spans="1:11" x14ac:dyDescent="0.2">
      <c r="A310" s="12" t="s">
        <v>468</v>
      </c>
      <c r="B310" s="8">
        <v>854000</v>
      </c>
      <c r="C310" s="8">
        <v>712000</v>
      </c>
      <c r="D310" s="8">
        <v>133000</v>
      </c>
      <c r="E310" s="8">
        <v>9000</v>
      </c>
      <c r="F310" s="8">
        <v>639000</v>
      </c>
      <c r="G310" s="8">
        <v>213000</v>
      </c>
      <c r="H310" s="8">
        <v>37000</v>
      </c>
      <c r="I310" s="8">
        <v>43000</v>
      </c>
      <c r="J310" s="9">
        <v>6.0249175130826798</v>
      </c>
      <c r="K310" s="8"/>
    </row>
    <row r="311" spans="1:11" x14ac:dyDescent="0.2">
      <c r="A311" s="12" t="s">
        <v>469</v>
      </c>
      <c r="B311" s="8">
        <v>851000</v>
      </c>
      <c r="C311" s="8">
        <v>714000</v>
      </c>
      <c r="D311" s="8">
        <v>129000</v>
      </c>
      <c r="E311" s="8">
        <v>9000</v>
      </c>
      <c r="F311" s="8">
        <v>640000</v>
      </c>
      <c r="G311" s="8">
        <v>208000</v>
      </c>
      <c r="H311" s="8">
        <v>33000</v>
      </c>
      <c r="I311" s="8">
        <v>46000</v>
      </c>
      <c r="J311" s="9">
        <v>6.4462784436886098</v>
      </c>
      <c r="K311" s="8"/>
    </row>
    <row r="312" spans="1:11" x14ac:dyDescent="0.2">
      <c r="A312" s="12" t="s">
        <v>470</v>
      </c>
      <c r="B312" s="8">
        <v>847000</v>
      </c>
      <c r="C312" s="8">
        <v>708000</v>
      </c>
      <c r="D312" s="8">
        <v>132000</v>
      </c>
      <c r="E312" s="10">
        <v>8000</v>
      </c>
      <c r="F312" s="8">
        <v>639000</v>
      </c>
      <c r="G312" s="8">
        <v>206000</v>
      </c>
      <c r="H312" s="8">
        <v>31000</v>
      </c>
      <c r="I312" s="8">
        <v>43000</v>
      </c>
      <c r="J312" s="9">
        <v>6.1204050700142796</v>
      </c>
      <c r="K312" s="8" t="s">
        <v>756</v>
      </c>
    </row>
    <row r="313" spans="1:11" x14ac:dyDescent="0.2">
      <c r="A313" s="12" t="s">
        <v>471</v>
      </c>
      <c r="B313" s="8">
        <v>847000</v>
      </c>
      <c r="C313" s="8">
        <v>710000</v>
      </c>
      <c r="D313" s="8">
        <v>128000</v>
      </c>
      <c r="E313" s="10">
        <v>9000</v>
      </c>
      <c r="F313" s="8">
        <v>633000</v>
      </c>
      <c r="G313" s="8">
        <v>211000</v>
      </c>
      <c r="H313" s="8">
        <v>29000</v>
      </c>
      <c r="I313" s="8">
        <v>43000</v>
      </c>
      <c r="J313" s="9">
        <v>6.03535840928014</v>
      </c>
      <c r="K313" s="8" t="s">
        <v>756</v>
      </c>
    </row>
    <row r="314" spans="1:11" x14ac:dyDescent="0.2">
      <c r="A314" s="12" t="s">
        <v>472</v>
      </c>
      <c r="B314" s="8">
        <v>856000</v>
      </c>
      <c r="C314" s="8">
        <v>723000</v>
      </c>
      <c r="D314" s="8">
        <v>123000</v>
      </c>
      <c r="E314" s="10">
        <v>10000</v>
      </c>
      <c r="F314" s="8">
        <v>643000</v>
      </c>
      <c r="G314" s="8">
        <v>211000</v>
      </c>
      <c r="H314" s="8">
        <v>27000</v>
      </c>
      <c r="I314" s="8">
        <v>42000</v>
      </c>
      <c r="J314" s="9">
        <v>5.8128686171440602</v>
      </c>
      <c r="K314" s="8" t="s">
        <v>756</v>
      </c>
    </row>
    <row r="315" spans="1:11" x14ac:dyDescent="0.2">
      <c r="A315" s="12" t="s">
        <v>473</v>
      </c>
      <c r="B315" s="8">
        <v>851000</v>
      </c>
      <c r="C315" s="8">
        <v>728000</v>
      </c>
      <c r="D315" s="8">
        <v>117000</v>
      </c>
      <c r="E315" s="10">
        <v>6000</v>
      </c>
      <c r="F315" s="8">
        <v>643000</v>
      </c>
      <c r="G315" s="8">
        <v>206000</v>
      </c>
      <c r="H315" s="8">
        <v>25000</v>
      </c>
      <c r="I315" s="8">
        <v>40000</v>
      </c>
      <c r="J315" s="9">
        <v>5.4745843961227196</v>
      </c>
      <c r="K315" s="8" t="s">
        <v>756</v>
      </c>
    </row>
    <row r="316" spans="1:11" x14ac:dyDescent="0.2">
      <c r="A316" s="12" t="s">
        <v>474</v>
      </c>
      <c r="B316" s="8">
        <v>844000</v>
      </c>
      <c r="C316" s="8">
        <v>727000</v>
      </c>
      <c r="D316" s="8">
        <v>113000</v>
      </c>
      <c r="E316" s="10">
        <v>4000</v>
      </c>
      <c r="F316" s="8">
        <v>636000</v>
      </c>
      <c r="G316" s="8">
        <v>206000</v>
      </c>
      <c r="H316" s="8">
        <v>22000</v>
      </c>
      <c r="I316" s="8">
        <v>44000</v>
      </c>
      <c r="J316" s="9">
        <v>6.0390367916533698</v>
      </c>
      <c r="K316" s="8" t="s">
        <v>756</v>
      </c>
    </row>
    <row r="317" spans="1:11" x14ac:dyDescent="0.2">
      <c r="A317" s="12" t="s">
        <v>475</v>
      </c>
      <c r="B317" s="8">
        <v>837000</v>
      </c>
      <c r="C317" s="8">
        <v>717000</v>
      </c>
      <c r="D317" s="8">
        <v>113000</v>
      </c>
      <c r="E317" s="10">
        <v>6000</v>
      </c>
      <c r="F317" s="8">
        <v>628000</v>
      </c>
      <c r="G317" s="8">
        <v>205000</v>
      </c>
      <c r="H317" s="8">
        <v>22000</v>
      </c>
      <c r="I317" s="8">
        <v>46000</v>
      </c>
      <c r="J317" s="9">
        <v>6.3499431933030799</v>
      </c>
      <c r="K317" s="8" t="s">
        <v>756</v>
      </c>
    </row>
    <row r="318" spans="1:11" x14ac:dyDescent="0.2">
      <c r="A318" s="12" t="s">
        <v>476</v>
      </c>
      <c r="B318" s="8">
        <v>823000</v>
      </c>
      <c r="C318" s="8">
        <v>711000</v>
      </c>
      <c r="D318" s="8">
        <v>105000</v>
      </c>
      <c r="E318" s="10">
        <v>6000</v>
      </c>
      <c r="F318" s="8">
        <v>619000</v>
      </c>
      <c r="G318" s="8">
        <v>201000</v>
      </c>
      <c r="H318" s="8">
        <v>24000</v>
      </c>
      <c r="I318" s="8">
        <v>48000</v>
      </c>
      <c r="J318" s="9">
        <v>6.8145662108806304</v>
      </c>
      <c r="K318" s="8" t="s">
        <v>756</v>
      </c>
    </row>
    <row r="319" spans="1:11" x14ac:dyDescent="0.2">
      <c r="A319" s="12" t="s">
        <v>477</v>
      </c>
      <c r="B319" s="8">
        <v>825000</v>
      </c>
      <c r="C319" s="8">
        <v>716000</v>
      </c>
      <c r="D319" s="8">
        <v>103000</v>
      </c>
      <c r="E319" s="10">
        <v>6000</v>
      </c>
      <c r="F319" s="8">
        <v>623000</v>
      </c>
      <c r="G319" s="8">
        <v>200000</v>
      </c>
      <c r="H319" s="8">
        <v>27000</v>
      </c>
      <c r="I319" s="8">
        <v>48000</v>
      </c>
      <c r="J319" s="9">
        <v>6.7627475886712904</v>
      </c>
      <c r="K319" s="8" t="s">
        <v>756</v>
      </c>
    </row>
    <row r="320" spans="1:11" x14ac:dyDescent="0.2">
      <c r="A320" s="12" t="s">
        <v>478</v>
      </c>
      <c r="B320" s="8">
        <v>814000</v>
      </c>
      <c r="C320" s="8">
        <v>714000</v>
      </c>
      <c r="D320" s="8">
        <v>96000</v>
      </c>
      <c r="E320" s="10">
        <v>4000</v>
      </c>
      <c r="F320" s="8">
        <v>616000</v>
      </c>
      <c r="G320" s="8">
        <v>196000</v>
      </c>
      <c r="H320" s="8">
        <v>31000</v>
      </c>
      <c r="I320" s="8">
        <v>43000</v>
      </c>
      <c r="J320" s="9">
        <v>6.0929369331512397</v>
      </c>
      <c r="K320" s="8" t="s">
        <v>756</v>
      </c>
    </row>
    <row r="321" spans="1:11" x14ac:dyDescent="0.2">
      <c r="A321" s="12" t="s">
        <v>479</v>
      </c>
      <c r="B321" s="8">
        <v>818000</v>
      </c>
      <c r="C321" s="8">
        <v>716000</v>
      </c>
      <c r="D321" s="8">
        <v>96000</v>
      </c>
      <c r="E321" s="10">
        <v>6000</v>
      </c>
      <c r="F321" s="8">
        <v>612000</v>
      </c>
      <c r="G321" s="8">
        <v>203000</v>
      </c>
      <c r="H321" s="8">
        <v>32000</v>
      </c>
      <c r="I321" s="8">
        <v>45000</v>
      </c>
      <c r="J321" s="9">
        <v>6.2733202770026697</v>
      </c>
      <c r="K321" s="8" t="s">
        <v>756</v>
      </c>
    </row>
    <row r="322" spans="1:11" x14ac:dyDescent="0.2">
      <c r="A322" s="12" t="s">
        <v>480</v>
      </c>
      <c r="B322" s="8">
        <v>820000</v>
      </c>
      <c r="C322" s="8">
        <v>722000</v>
      </c>
      <c r="D322" s="8">
        <v>93000</v>
      </c>
      <c r="E322" s="10">
        <v>5000</v>
      </c>
      <c r="F322" s="8">
        <v>621000</v>
      </c>
      <c r="G322" s="8">
        <v>196000</v>
      </c>
      <c r="H322" s="8">
        <v>34000</v>
      </c>
      <c r="I322" s="8">
        <v>49000</v>
      </c>
      <c r="J322" s="9">
        <v>6.7281709784781096</v>
      </c>
      <c r="K322" s="8" t="s">
        <v>756</v>
      </c>
    </row>
    <row r="323" spans="1:11" x14ac:dyDescent="0.2">
      <c r="A323" s="12" t="s">
        <v>481</v>
      </c>
      <c r="B323" s="8">
        <v>811000</v>
      </c>
      <c r="C323" s="8">
        <v>718000</v>
      </c>
      <c r="D323" s="8">
        <v>89000</v>
      </c>
      <c r="E323" s="10">
        <v>4000</v>
      </c>
      <c r="F323" s="8">
        <v>612000</v>
      </c>
      <c r="G323" s="8">
        <v>197000</v>
      </c>
      <c r="H323" s="8">
        <v>31000</v>
      </c>
      <c r="I323" s="8">
        <v>47000</v>
      </c>
      <c r="J323" s="9">
        <v>6.55681978079848</v>
      </c>
      <c r="K323" s="8" t="s">
        <v>756</v>
      </c>
    </row>
    <row r="324" spans="1:11" x14ac:dyDescent="0.2">
      <c r="A324" s="12" t="s">
        <v>482</v>
      </c>
      <c r="B324" s="8">
        <v>831000</v>
      </c>
      <c r="C324" s="8">
        <v>742000</v>
      </c>
      <c r="D324" s="8">
        <v>86000</v>
      </c>
      <c r="E324" s="10">
        <v>3000</v>
      </c>
      <c r="F324" s="8">
        <v>626000</v>
      </c>
      <c r="G324" s="8">
        <v>203000</v>
      </c>
      <c r="H324" s="8">
        <v>29000</v>
      </c>
      <c r="I324" s="8">
        <v>47000</v>
      </c>
      <c r="J324" s="9">
        <v>6.3501479678852402</v>
      </c>
      <c r="K324" s="8" t="s">
        <v>756</v>
      </c>
    </row>
    <row r="325" spans="1:11" x14ac:dyDescent="0.2">
      <c r="A325" s="12" t="s">
        <v>483</v>
      </c>
      <c r="B325" s="8">
        <v>835000</v>
      </c>
      <c r="C325" s="8">
        <v>744000</v>
      </c>
      <c r="D325" s="8">
        <v>89000</v>
      </c>
      <c r="E325" s="10">
        <v>3000</v>
      </c>
      <c r="F325" s="8">
        <v>627000</v>
      </c>
      <c r="G325" s="8">
        <v>207000</v>
      </c>
      <c r="H325" s="8">
        <v>26000</v>
      </c>
      <c r="I325" s="8">
        <v>49000</v>
      </c>
      <c r="J325" s="9">
        <v>6.5795275505869304</v>
      </c>
      <c r="K325" s="8" t="s">
        <v>756</v>
      </c>
    </row>
    <row r="326" spans="1:11" x14ac:dyDescent="0.2">
      <c r="A326" s="12" t="s">
        <v>484</v>
      </c>
      <c r="B326" s="8">
        <v>841000</v>
      </c>
      <c r="C326" s="8">
        <v>749000</v>
      </c>
      <c r="D326" s="8">
        <v>89000</v>
      </c>
      <c r="E326" s="10">
        <v>2000</v>
      </c>
      <c r="F326" s="8">
        <v>637000</v>
      </c>
      <c r="G326" s="8">
        <v>203000</v>
      </c>
      <c r="H326" s="8">
        <v>25000</v>
      </c>
      <c r="I326" s="8">
        <v>50000</v>
      </c>
      <c r="J326" s="9">
        <v>6.6388768056960297</v>
      </c>
      <c r="K326" s="8" t="s">
        <v>756</v>
      </c>
    </row>
    <row r="327" spans="1:11" x14ac:dyDescent="0.2">
      <c r="A327" s="12" t="s">
        <v>485</v>
      </c>
      <c r="B327" s="8">
        <v>832000</v>
      </c>
      <c r="C327" s="8">
        <v>737000</v>
      </c>
      <c r="D327" s="8">
        <v>93000</v>
      </c>
      <c r="E327" s="10">
        <v>2000</v>
      </c>
      <c r="F327" s="8">
        <v>632000</v>
      </c>
      <c r="G327" s="8">
        <v>200000</v>
      </c>
      <c r="H327" s="8">
        <v>25000</v>
      </c>
      <c r="I327" s="8">
        <v>48000</v>
      </c>
      <c r="J327" s="9">
        <v>6.4971667123283998</v>
      </c>
      <c r="K327" s="8" t="s">
        <v>756</v>
      </c>
    </row>
    <row r="328" spans="1:11" x14ac:dyDescent="0.2">
      <c r="A328" s="12" t="s">
        <v>486</v>
      </c>
      <c r="B328" s="8">
        <v>830000</v>
      </c>
      <c r="C328" s="8">
        <v>728000</v>
      </c>
      <c r="D328" s="8">
        <v>99000</v>
      </c>
      <c r="E328" s="10">
        <v>2000</v>
      </c>
      <c r="F328" s="8">
        <v>633000</v>
      </c>
      <c r="G328" s="8">
        <v>196000</v>
      </c>
      <c r="H328" s="8">
        <v>24000</v>
      </c>
      <c r="I328" s="8">
        <v>43000</v>
      </c>
      <c r="J328" s="9">
        <v>5.92569196014749</v>
      </c>
      <c r="K328" s="8" t="s">
        <v>756</v>
      </c>
    </row>
    <row r="329" spans="1:11" x14ac:dyDescent="0.2">
      <c r="A329" s="12" t="s">
        <v>487</v>
      </c>
      <c r="B329" s="8">
        <v>825000</v>
      </c>
      <c r="C329" s="8">
        <v>724000</v>
      </c>
      <c r="D329" s="8">
        <v>98000</v>
      </c>
      <c r="E329" s="10">
        <v>3000</v>
      </c>
      <c r="F329" s="8">
        <v>628000</v>
      </c>
      <c r="G329" s="8">
        <v>196000</v>
      </c>
      <c r="H329" s="8">
        <v>24000</v>
      </c>
      <c r="I329" s="8">
        <v>41000</v>
      </c>
      <c r="J329" s="9">
        <v>5.63766681777473</v>
      </c>
      <c r="K329" s="8" t="s">
        <v>756</v>
      </c>
    </row>
    <row r="330" spans="1:11" x14ac:dyDescent="0.2">
      <c r="A330" s="12" t="s">
        <v>488</v>
      </c>
      <c r="B330" s="8">
        <v>830000</v>
      </c>
      <c r="C330" s="8">
        <v>730000</v>
      </c>
      <c r="D330" s="8">
        <v>97000</v>
      </c>
      <c r="E330" s="10">
        <v>3000</v>
      </c>
      <c r="F330" s="8">
        <v>634000</v>
      </c>
      <c r="G330" s="8">
        <v>196000</v>
      </c>
      <c r="H330" s="8">
        <v>23000</v>
      </c>
      <c r="I330" s="8">
        <v>42000</v>
      </c>
      <c r="J330" s="9">
        <v>5.8056295768569397</v>
      </c>
      <c r="K330" s="8" t="s">
        <v>756</v>
      </c>
    </row>
    <row r="331" spans="1:11" x14ac:dyDescent="0.2">
      <c r="A331" s="12" t="s">
        <v>489</v>
      </c>
      <c r="B331" s="8">
        <v>828000</v>
      </c>
      <c r="C331" s="8">
        <v>728000</v>
      </c>
      <c r="D331" s="8">
        <v>98000</v>
      </c>
      <c r="E331" s="10">
        <v>3000</v>
      </c>
      <c r="F331" s="8">
        <v>636000</v>
      </c>
      <c r="G331" s="8">
        <v>192000</v>
      </c>
      <c r="H331" s="8">
        <v>23000</v>
      </c>
      <c r="I331" s="8">
        <v>40000</v>
      </c>
      <c r="J331" s="9">
        <v>5.4818168448628199</v>
      </c>
      <c r="K331" s="8" t="s">
        <v>756</v>
      </c>
    </row>
    <row r="332" spans="1:11" x14ac:dyDescent="0.2">
      <c r="A332" s="12" t="s">
        <v>490</v>
      </c>
      <c r="B332" s="8">
        <v>836000</v>
      </c>
      <c r="C332" s="8">
        <v>737000</v>
      </c>
      <c r="D332" s="8">
        <v>96000</v>
      </c>
      <c r="E332" s="10">
        <v>3000</v>
      </c>
      <c r="F332" s="8">
        <v>645000</v>
      </c>
      <c r="G332" s="8">
        <v>191000</v>
      </c>
      <c r="H332" s="8">
        <v>23000</v>
      </c>
      <c r="I332" s="8">
        <v>41000</v>
      </c>
      <c r="J332" s="9">
        <v>5.5364260692840199</v>
      </c>
      <c r="K332" s="8" t="s">
        <v>756</v>
      </c>
    </row>
    <row r="333" spans="1:11" x14ac:dyDescent="0.2">
      <c r="A333" s="12" t="s">
        <v>491</v>
      </c>
      <c r="B333" s="8">
        <v>850000</v>
      </c>
      <c r="C333" s="8">
        <v>748000</v>
      </c>
      <c r="D333" s="8">
        <v>100000</v>
      </c>
      <c r="E333" s="10">
        <v>3000</v>
      </c>
      <c r="F333" s="8">
        <v>659000</v>
      </c>
      <c r="G333" s="8">
        <v>191000</v>
      </c>
      <c r="H333" s="8">
        <v>23000</v>
      </c>
      <c r="I333" s="8">
        <v>39000</v>
      </c>
      <c r="J333" s="9">
        <v>5.2214131708334897</v>
      </c>
      <c r="K333" s="8" t="s">
        <v>756</v>
      </c>
    </row>
    <row r="334" spans="1:11" x14ac:dyDescent="0.2">
      <c r="A334" s="12" t="s">
        <v>492</v>
      </c>
      <c r="B334" s="8">
        <v>848000</v>
      </c>
      <c r="C334" s="8">
        <v>745000</v>
      </c>
      <c r="D334" s="8">
        <v>100000</v>
      </c>
      <c r="E334" s="10">
        <v>3000</v>
      </c>
      <c r="F334" s="8">
        <v>658000</v>
      </c>
      <c r="G334" s="8">
        <v>190000</v>
      </c>
      <c r="H334" s="8">
        <v>25000</v>
      </c>
      <c r="I334" s="8">
        <v>39000</v>
      </c>
      <c r="J334" s="9">
        <v>5.2689973825396201</v>
      </c>
      <c r="K334" s="8" t="s">
        <v>756</v>
      </c>
    </row>
    <row r="335" spans="1:11" x14ac:dyDescent="0.2">
      <c r="A335" s="12" t="s">
        <v>493</v>
      </c>
      <c r="B335" s="8">
        <v>853000</v>
      </c>
      <c r="C335" s="8">
        <v>745000</v>
      </c>
      <c r="D335" s="8">
        <v>104000</v>
      </c>
      <c r="E335" s="10">
        <v>4000</v>
      </c>
      <c r="F335" s="8">
        <v>664000</v>
      </c>
      <c r="G335" s="8">
        <v>188000</v>
      </c>
      <c r="H335" s="8">
        <v>26000</v>
      </c>
      <c r="I335" s="8">
        <v>38000</v>
      </c>
      <c r="J335" s="9">
        <v>5.0869376820285002</v>
      </c>
      <c r="K335" s="8" t="s">
        <v>756</v>
      </c>
    </row>
    <row r="336" spans="1:11" x14ac:dyDescent="0.2">
      <c r="A336" s="12" t="s">
        <v>494</v>
      </c>
      <c r="B336" s="8">
        <v>853000</v>
      </c>
      <c r="C336" s="8">
        <v>746000</v>
      </c>
      <c r="D336" s="8">
        <v>103000</v>
      </c>
      <c r="E336" s="10">
        <v>4000</v>
      </c>
      <c r="F336" s="8">
        <v>659000</v>
      </c>
      <c r="G336" s="8">
        <v>193000</v>
      </c>
      <c r="H336" s="8">
        <v>26000</v>
      </c>
      <c r="I336" s="8">
        <v>37000</v>
      </c>
      <c r="J336" s="9">
        <v>5.0030018278987702</v>
      </c>
      <c r="K336" s="8" t="s">
        <v>756</v>
      </c>
    </row>
    <row r="337" spans="1:11" x14ac:dyDescent="0.2">
      <c r="A337" s="12" t="s">
        <v>495</v>
      </c>
      <c r="B337" s="8">
        <v>854000</v>
      </c>
      <c r="C337" s="8">
        <v>751000</v>
      </c>
      <c r="D337" s="8">
        <v>99000</v>
      </c>
      <c r="E337" s="10">
        <v>4000</v>
      </c>
      <c r="F337" s="8">
        <v>662000</v>
      </c>
      <c r="G337" s="8">
        <v>190000</v>
      </c>
      <c r="H337" s="8">
        <v>24000</v>
      </c>
      <c r="I337" s="8">
        <v>37000</v>
      </c>
      <c r="J337" s="9">
        <v>4.8799199777301503</v>
      </c>
      <c r="K337" s="8" t="s">
        <v>756</v>
      </c>
    </row>
    <row r="338" spans="1:11" x14ac:dyDescent="0.2">
      <c r="A338" s="12" t="s">
        <v>496</v>
      </c>
      <c r="B338" s="8">
        <v>858000</v>
      </c>
      <c r="C338" s="8">
        <v>755000</v>
      </c>
      <c r="D338" s="8">
        <v>100000</v>
      </c>
      <c r="E338" s="10">
        <v>3000</v>
      </c>
      <c r="F338" s="8">
        <v>666000</v>
      </c>
      <c r="G338" s="8">
        <v>191000</v>
      </c>
      <c r="H338" s="8">
        <v>21000</v>
      </c>
      <c r="I338" s="8">
        <v>37000</v>
      </c>
      <c r="J338" s="9">
        <v>4.9157536053056701</v>
      </c>
      <c r="K338" s="8" t="s">
        <v>756</v>
      </c>
    </row>
    <row r="339" spans="1:11" x14ac:dyDescent="0.2">
      <c r="A339" s="12" t="s">
        <v>497</v>
      </c>
      <c r="B339" s="8">
        <v>849000</v>
      </c>
      <c r="C339" s="8">
        <v>742000</v>
      </c>
      <c r="D339" s="8">
        <v>102000</v>
      </c>
      <c r="E339" s="10">
        <v>5000</v>
      </c>
      <c r="F339" s="8">
        <v>658000</v>
      </c>
      <c r="G339" s="8">
        <v>189000</v>
      </c>
      <c r="H339" s="8">
        <v>24000</v>
      </c>
      <c r="I339" s="8">
        <v>35000</v>
      </c>
      <c r="J339" s="9">
        <v>4.7397554126670203</v>
      </c>
      <c r="K339" s="8" t="s">
        <v>756</v>
      </c>
    </row>
    <row r="340" spans="1:11" x14ac:dyDescent="0.2">
      <c r="A340" s="12" t="s">
        <v>498</v>
      </c>
      <c r="B340" s="8">
        <v>859000</v>
      </c>
      <c r="C340" s="8">
        <v>754000</v>
      </c>
      <c r="D340" s="8">
        <v>101000</v>
      </c>
      <c r="E340" s="10">
        <v>4000</v>
      </c>
      <c r="F340" s="8">
        <v>660000</v>
      </c>
      <c r="G340" s="8">
        <v>196000</v>
      </c>
      <c r="H340" s="8">
        <v>23000</v>
      </c>
      <c r="I340" s="8">
        <v>36000</v>
      </c>
      <c r="J340" s="9">
        <v>4.8357880963786997</v>
      </c>
      <c r="K340" s="8" t="s">
        <v>756</v>
      </c>
    </row>
    <row r="341" spans="1:11" x14ac:dyDescent="0.2">
      <c r="A341" s="12" t="s">
        <v>499</v>
      </c>
      <c r="B341" s="8">
        <v>853000</v>
      </c>
      <c r="C341" s="8">
        <v>747000</v>
      </c>
      <c r="D341" s="8">
        <v>102000</v>
      </c>
      <c r="E341" s="10">
        <v>4000</v>
      </c>
      <c r="F341" s="8">
        <v>655000</v>
      </c>
      <c r="G341" s="8">
        <v>196000</v>
      </c>
      <c r="H341" s="8">
        <v>22000</v>
      </c>
      <c r="I341" s="8">
        <v>37000</v>
      </c>
      <c r="J341" s="9">
        <v>5.0040351884493202</v>
      </c>
      <c r="K341" s="8" t="s">
        <v>756</v>
      </c>
    </row>
    <row r="342" spans="1:11" x14ac:dyDescent="0.2">
      <c r="A342" s="12" t="s">
        <v>500</v>
      </c>
      <c r="B342" s="8">
        <v>864000</v>
      </c>
      <c r="C342" s="8">
        <v>761000</v>
      </c>
      <c r="D342" s="8">
        <v>100000</v>
      </c>
      <c r="E342" s="10">
        <v>4000</v>
      </c>
      <c r="F342" s="8">
        <v>664000</v>
      </c>
      <c r="G342" s="8">
        <v>197000</v>
      </c>
      <c r="H342" s="8">
        <v>22000</v>
      </c>
      <c r="I342" s="8">
        <v>38000</v>
      </c>
      <c r="J342" s="9">
        <v>5.0416455754452203</v>
      </c>
      <c r="K342" s="8" t="s">
        <v>756</v>
      </c>
    </row>
    <row r="343" spans="1:11" x14ac:dyDescent="0.2">
      <c r="A343" s="12" t="s">
        <v>501</v>
      </c>
      <c r="B343" s="8">
        <v>862000</v>
      </c>
      <c r="C343" s="8">
        <v>763000</v>
      </c>
      <c r="D343" s="8">
        <v>95000</v>
      </c>
      <c r="E343" s="10">
        <v>5000</v>
      </c>
      <c r="F343" s="8">
        <v>664000</v>
      </c>
      <c r="G343" s="8">
        <v>196000</v>
      </c>
      <c r="H343" s="8">
        <v>22000</v>
      </c>
      <c r="I343" s="8">
        <v>39000</v>
      </c>
      <c r="J343" s="9">
        <v>5.0615081967213102</v>
      </c>
      <c r="K343" s="8" t="s">
        <v>756</v>
      </c>
    </row>
    <row r="344" spans="1:11" x14ac:dyDescent="0.2">
      <c r="A344" s="12" t="s">
        <v>502</v>
      </c>
      <c r="B344" s="8">
        <v>862000</v>
      </c>
      <c r="C344" s="8">
        <v>766000</v>
      </c>
      <c r="D344" s="8">
        <v>90000</v>
      </c>
      <c r="E344" s="10">
        <v>6000</v>
      </c>
      <c r="F344" s="8">
        <v>661000</v>
      </c>
      <c r="G344" s="8">
        <v>197000</v>
      </c>
      <c r="H344" s="8">
        <v>21000</v>
      </c>
      <c r="I344" s="8">
        <v>43000</v>
      </c>
      <c r="J344" s="9">
        <v>5.5960044395116499</v>
      </c>
      <c r="K344" s="8" t="s">
        <v>756</v>
      </c>
    </row>
    <row r="345" spans="1:11" x14ac:dyDescent="0.2">
      <c r="A345" s="12" t="s">
        <v>503</v>
      </c>
      <c r="B345" s="8">
        <v>866000</v>
      </c>
      <c r="C345" s="8">
        <v>766000</v>
      </c>
      <c r="D345" s="8">
        <v>93000</v>
      </c>
      <c r="E345" s="10">
        <v>6000</v>
      </c>
      <c r="F345" s="8">
        <v>664000</v>
      </c>
      <c r="G345" s="8">
        <v>198000</v>
      </c>
      <c r="H345" s="8">
        <v>20000</v>
      </c>
      <c r="I345" s="8">
        <v>44000</v>
      </c>
      <c r="J345" s="9">
        <v>5.7726862865099102</v>
      </c>
      <c r="K345" s="8" t="s">
        <v>756</v>
      </c>
    </row>
    <row r="346" spans="1:11" x14ac:dyDescent="0.2">
      <c r="A346" s="12" t="s">
        <v>504</v>
      </c>
      <c r="B346" s="8">
        <v>872000</v>
      </c>
      <c r="C346" s="8">
        <v>771000</v>
      </c>
      <c r="D346" s="8">
        <v>96000</v>
      </c>
      <c r="E346" s="10">
        <v>5000</v>
      </c>
      <c r="F346" s="8">
        <v>667000</v>
      </c>
      <c r="G346" s="8">
        <v>202000</v>
      </c>
      <c r="H346" s="8">
        <v>19000</v>
      </c>
      <c r="I346" s="8">
        <v>45000</v>
      </c>
      <c r="J346" s="9">
        <v>5.7818168606914302</v>
      </c>
      <c r="K346" s="8" t="s">
        <v>756</v>
      </c>
    </row>
    <row r="347" spans="1:11" x14ac:dyDescent="0.2">
      <c r="A347" s="12" t="s">
        <v>505</v>
      </c>
      <c r="B347" s="8">
        <v>865000</v>
      </c>
      <c r="C347" s="8">
        <v>764000</v>
      </c>
      <c r="D347" s="8">
        <v>96000</v>
      </c>
      <c r="E347" s="10">
        <v>5000</v>
      </c>
      <c r="F347" s="8">
        <v>655000</v>
      </c>
      <c r="G347" s="8">
        <v>207000</v>
      </c>
      <c r="H347" s="8">
        <v>19000</v>
      </c>
      <c r="I347" s="8">
        <v>43000</v>
      </c>
      <c r="J347" s="9">
        <v>5.6051619119181399</v>
      </c>
      <c r="K347" s="8" t="s">
        <v>756</v>
      </c>
    </row>
    <row r="348" spans="1:11" x14ac:dyDescent="0.2">
      <c r="A348" s="12" t="s">
        <v>506</v>
      </c>
      <c r="B348" s="8">
        <v>858000</v>
      </c>
      <c r="C348" s="8">
        <v>759000</v>
      </c>
      <c r="D348" s="8">
        <v>95000</v>
      </c>
      <c r="E348" s="10">
        <v>5000</v>
      </c>
      <c r="F348" s="8">
        <v>652000</v>
      </c>
      <c r="G348" s="8">
        <v>204000</v>
      </c>
      <c r="H348" s="8">
        <v>20000</v>
      </c>
      <c r="I348" s="8">
        <v>38000</v>
      </c>
      <c r="J348" s="9">
        <v>4.9442337044056801</v>
      </c>
      <c r="K348" s="8" t="s">
        <v>756</v>
      </c>
    </row>
    <row r="349" spans="1:11" x14ac:dyDescent="0.2">
      <c r="A349" s="12" t="s">
        <v>507</v>
      </c>
      <c r="B349" s="8">
        <v>853000</v>
      </c>
      <c r="C349" s="8">
        <v>755000</v>
      </c>
      <c r="D349" s="8">
        <v>93000</v>
      </c>
      <c r="E349" s="10">
        <v>5000</v>
      </c>
      <c r="F349" s="8">
        <v>646000</v>
      </c>
      <c r="G349" s="8">
        <v>204000</v>
      </c>
      <c r="H349" s="8">
        <v>20000</v>
      </c>
      <c r="I349" s="8">
        <v>39000</v>
      </c>
      <c r="J349" s="9">
        <v>5.1321391127537703</v>
      </c>
      <c r="K349" s="8" t="s">
        <v>756</v>
      </c>
    </row>
    <row r="350" spans="1:11" x14ac:dyDescent="0.2">
      <c r="A350" s="12" t="s">
        <v>508</v>
      </c>
      <c r="B350" s="8">
        <v>867000</v>
      </c>
      <c r="C350" s="8">
        <v>760000</v>
      </c>
      <c r="D350" s="8">
        <v>104000</v>
      </c>
      <c r="E350" s="10">
        <v>4000</v>
      </c>
      <c r="F350" s="8">
        <v>663000</v>
      </c>
      <c r="G350" s="8">
        <v>202000</v>
      </c>
      <c r="H350" s="8">
        <v>23000</v>
      </c>
      <c r="I350" s="8">
        <v>40000</v>
      </c>
      <c r="J350" s="9">
        <v>5.2516371055316098</v>
      </c>
      <c r="K350" s="8" t="s">
        <v>756</v>
      </c>
    </row>
    <row r="351" spans="1:11" x14ac:dyDescent="0.2">
      <c r="A351" s="12" t="s">
        <v>509</v>
      </c>
      <c r="B351" s="8">
        <v>865000</v>
      </c>
      <c r="C351" s="8">
        <v>754000</v>
      </c>
      <c r="D351" s="8">
        <v>107000</v>
      </c>
      <c r="E351" s="10">
        <v>4000</v>
      </c>
      <c r="F351" s="8">
        <v>662000</v>
      </c>
      <c r="G351" s="8">
        <v>202000</v>
      </c>
      <c r="H351" s="8">
        <v>23000</v>
      </c>
      <c r="I351" s="8">
        <v>40000</v>
      </c>
      <c r="J351" s="9">
        <v>5.3039450228298399</v>
      </c>
      <c r="K351" s="8" t="s">
        <v>756</v>
      </c>
    </row>
    <row r="352" spans="1:11" x14ac:dyDescent="0.2">
      <c r="A352" s="12" t="s">
        <v>510</v>
      </c>
      <c r="B352" s="8">
        <v>865000</v>
      </c>
      <c r="C352" s="8">
        <v>750000</v>
      </c>
      <c r="D352" s="8">
        <v>109000</v>
      </c>
      <c r="E352" s="10">
        <v>5000</v>
      </c>
      <c r="F352" s="8">
        <v>660000</v>
      </c>
      <c r="G352" s="8">
        <v>202000</v>
      </c>
      <c r="H352" s="8">
        <v>23000</v>
      </c>
      <c r="I352" s="8">
        <v>39000</v>
      </c>
      <c r="J352" s="9">
        <v>5.1737419832921896</v>
      </c>
      <c r="K352" s="8" t="s">
        <v>756</v>
      </c>
    </row>
    <row r="353" spans="1:11" x14ac:dyDescent="0.2">
      <c r="A353" s="12" t="s">
        <v>511</v>
      </c>
      <c r="B353" s="8">
        <v>860000</v>
      </c>
      <c r="C353" s="8">
        <v>749000</v>
      </c>
      <c r="D353" s="8">
        <v>106000</v>
      </c>
      <c r="E353" s="10">
        <v>5000</v>
      </c>
      <c r="F353" s="8">
        <v>652000</v>
      </c>
      <c r="G353" s="8">
        <v>204000</v>
      </c>
      <c r="H353" s="8">
        <v>24000</v>
      </c>
      <c r="I353" s="8">
        <v>36000</v>
      </c>
      <c r="J353" s="9">
        <v>4.8334497864432597</v>
      </c>
      <c r="K353" s="8" t="s">
        <v>756</v>
      </c>
    </row>
    <row r="354" spans="1:11" x14ac:dyDescent="0.2">
      <c r="A354" s="12" t="s">
        <v>512</v>
      </c>
      <c r="B354" s="8">
        <v>872000</v>
      </c>
      <c r="C354" s="8">
        <v>758000</v>
      </c>
      <c r="D354" s="8">
        <v>108000</v>
      </c>
      <c r="E354" s="10">
        <v>6000</v>
      </c>
      <c r="F354" s="8">
        <v>658000</v>
      </c>
      <c r="G354" s="8">
        <v>211000</v>
      </c>
      <c r="H354" s="8">
        <v>24000</v>
      </c>
      <c r="I354" s="8">
        <v>39000</v>
      </c>
      <c r="J354" s="9">
        <v>5.17955983305104</v>
      </c>
      <c r="K354" s="8" t="s">
        <v>756</v>
      </c>
    </row>
    <row r="355" spans="1:11" x14ac:dyDescent="0.2">
      <c r="A355" s="12" t="s">
        <v>513</v>
      </c>
      <c r="B355" s="8">
        <v>869000</v>
      </c>
      <c r="C355" s="8">
        <v>759000</v>
      </c>
      <c r="D355" s="8">
        <v>105000</v>
      </c>
      <c r="E355" s="10">
        <v>5000</v>
      </c>
      <c r="F355" s="8">
        <v>655000</v>
      </c>
      <c r="G355" s="8">
        <v>212000</v>
      </c>
      <c r="H355" s="8">
        <v>27000</v>
      </c>
      <c r="I355" s="8">
        <v>38000</v>
      </c>
      <c r="J355" s="9">
        <v>5.0334965028518504</v>
      </c>
      <c r="K355" s="8" t="s">
        <v>756</v>
      </c>
    </row>
    <row r="356" spans="1:11" x14ac:dyDescent="0.2">
      <c r="A356" s="12" t="s">
        <v>514</v>
      </c>
      <c r="B356" s="8">
        <v>877000</v>
      </c>
      <c r="C356" s="8">
        <v>765000</v>
      </c>
      <c r="D356" s="8">
        <v>107000</v>
      </c>
      <c r="E356" s="10">
        <v>5000</v>
      </c>
      <c r="F356" s="8">
        <v>664000</v>
      </c>
      <c r="G356" s="8">
        <v>211000</v>
      </c>
      <c r="H356" s="8">
        <v>28000</v>
      </c>
      <c r="I356" s="8">
        <v>40000</v>
      </c>
      <c r="J356" s="9">
        <v>5.2229858969313696</v>
      </c>
      <c r="K356" s="8" t="s">
        <v>756</v>
      </c>
    </row>
    <row r="357" spans="1:11" x14ac:dyDescent="0.2">
      <c r="A357" s="8"/>
      <c r="B357" s="8"/>
      <c r="C357" s="8"/>
      <c r="D357" s="8"/>
      <c r="E357" s="8"/>
      <c r="F357" s="8"/>
      <c r="G357" s="8"/>
      <c r="H357" s="8"/>
      <c r="I357" s="8"/>
      <c r="J357" s="9"/>
      <c r="K357"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357"/>
  <sheetViews>
    <sheetView workbookViewId="0"/>
  </sheetViews>
  <sheetFormatPr defaultColWidth="10.88671875" defaultRowHeight="15" x14ac:dyDescent="0.2"/>
  <cols>
    <col min="1" max="1" width="21.77734375" customWidth="1"/>
    <col min="2" max="10" width="17.77734375" customWidth="1"/>
    <col min="11" max="11" width="70.77734375" customWidth="1"/>
  </cols>
  <sheetData>
    <row r="1" spans="1:11" ht="19.5" x14ac:dyDescent="0.3">
      <c r="A1" s="2" t="s">
        <v>757</v>
      </c>
    </row>
    <row r="2" spans="1:11" x14ac:dyDescent="0.2">
      <c r="A2" t="s">
        <v>134</v>
      </c>
    </row>
    <row r="3" spans="1:11" ht="30" customHeight="1" x14ac:dyDescent="0.25">
      <c r="A3" s="3" t="s">
        <v>21</v>
      </c>
    </row>
    <row r="4" spans="1:11" x14ac:dyDescent="0.2">
      <c r="A4" t="s">
        <v>135</v>
      </c>
    </row>
    <row r="5" spans="1:11" x14ac:dyDescent="0.2">
      <c r="A5" t="s">
        <v>539</v>
      </c>
    </row>
    <row r="6" spans="1:11" x14ac:dyDescent="0.2">
      <c r="A6" t="s">
        <v>746</v>
      </c>
    </row>
    <row r="7" spans="1:11" x14ac:dyDescent="0.2">
      <c r="A7" t="s">
        <v>747</v>
      </c>
    </row>
    <row r="8" spans="1:11" ht="79.900000000000006" customHeight="1" x14ac:dyDescent="0.25">
      <c r="A8" s="5" t="s">
        <v>137</v>
      </c>
      <c r="B8" s="6" t="s">
        <v>758</v>
      </c>
      <c r="C8" s="6" t="s">
        <v>759</v>
      </c>
      <c r="D8" s="6" t="s">
        <v>760</v>
      </c>
      <c r="E8" s="6" t="s">
        <v>761</v>
      </c>
      <c r="F8" s="6" t="s">
        <v>762</v>
      </c>
      <c r="G8" s="6" t="s">
        <v>763</v>
      </c>
      <c r="H8" s="6" t="s">
        <v>764</v>
      </c>
      <c r="I8" s="6" t="s">
        <v>765</v>
      </c>
      <c r="J8" s="6" t="s">
        <v>766</v>
      </c>
      <c r="K8" s="6" t="s">
        <v>165</v>
      </c>
    </row>
    <row r="9" spans="1:11" x14ac:dyDescent="0.2">
      <c r="A9" s="12" t="s">
        <v>166</v>
      </c>
      <c r="B9" s="8">
        <v>346000</v>
      </c>
      <c r="C9" s="8">
        <v>249000</v>
      </c>
      <c r="D9" s="8">
        <v>85000</v>
      </c>
      <c r="E9" s="8">
        <v>13000</v>
      </c>
      <c r="F9" s="8">
        <v>319000</v>
      </c>
      <c r="G9" s="8">
        <v>23000</v>
      </c>
      <c r="H9" s="8">
        <v>13000</v>
      </c>
      <c r="I9" s="8">
        <v>13000</v>
      </c>
      <c r="J9" s="9">
        <v>5.3</v>
      </c>
      <c r="K9" s="8"/>
    </row>
    <row r="10" spans="1:11" x14ac:dyDescent="0.2">
      <c r="A10" s="12" t="s">
        <v>167</v>
      </c>
      <c r="B10" s="8">
        <v>348000</v>
      </c>
      <c r="C10" s="8">
        <v>251000</v>
      </c>
      <c r="D10" s="8">
        <v>84000</v>
      </c>
      <c r="E10" s="8">
        <v>13000</v>
      </c>
      <c r="F10" s="8">
        <v>319000</v>
      </c>
      <c r="G10" s="8">
        <v>24000</v>
      </c>
      <c r="H10" s="8">
        <v>13000</v>
      </c>
      <c r="I10" s="8">
        <v>13000</v>
      </c>
      <c r="J10" s="9">
        <v>5.2</v>
      </c>
      <c r="K10" s="8"/>
    </row>
    <row r="11" spans="1:11" x14ac:dyDescent="0.2">
      <c r="A11" s="12" t="s">
        <v>168</v>
      </c>
      <c r="B11" s="8">
        <v>347000</v>
      </c>
      <c r="C11" s="8">
        <v>250000</v>
      </c>
      <c r="D11" s="8">
        <v>84000</v>
      </c>
      <c r="E11" s="8">
        <v>13000</v>
      </c>
      <c r="F11" s="8">
        <v>318000</v>
      </c>
      <c r="G11" s="8">
        <v>25000</v>
      </c>
      <c r="H11" s="8">
        <v>13000</v>
      </c>
      <c r="I11" s="8">
        <v>14000</v>
      </c>
      <c r="J11" s="9">
        <v>5.7</v>
      </c>
      <c r="K11" s="8"/>
    </row>
    <row r="12" spans="1:11" x14ac:dyDescent="0.2">
      <c r="A12" s="12" t="s">
        <v>169</v>
      </c>
      <c r="B12" s="8">
        <v>348000</v>
      </c>
      <c r="C12" s="8">
        <v>251000</v>
      </c>
      <c r="D12" s="8">
        <v>82000</v>
      </c>
      <c r="E12" s="8">
        <v>14000</v>
      </c>
      <c r="F12" s="8">
        <v>319000</v>
      </c>
      <c r="G12" s="8">
        <v>25000</v>
      </c>
      <c r="H12" s="8">
        <v>13000</v>
      </c>
      <c r="I12" s="8">
        <v>15000</v>
      </c>
      <c r="J12" s="9">
        <v>5.9</v>
      </c>
      <c r="K12" s="8"/>
    </row>
    <row r="13" spans="1:11" x14ac:dyDescent="0.2">
      <c r="A13" s="12" t="s">
        <v>170</v>
      </c>
      <c r="B13" s="8">
        <v>351000</v>
      </c>
      <c r="C13" s="8">
        <v>253000</v>
      </c>
      <c r="D13" s="8">
        <v>83000</v>
      </c>
      <c r="E13" s="8">
        <v>14000</v>
      </c>
      <c r="F13" s="8">
        <v>321000</v>
      </c>
      <c r="G13" s="8">
        <v>25000</v>
      </c>
      <c r="H13" s="8">
        <v>13000</v>
      </c>
      <c r="I13" s="8">
        <v>17000</v>
      </c>
      <c r="J13" s="9">
        <v>6.7</v>
      </c>
      <c r="K13" s="8"/>
    </row>
    <row r="14" spans="1:11" x14ac:dyDescent="0.2">
      <c r="A14" s="12" t="s">
        <v>171</v>
      </c>
      <c r="B14" s="8">
        <v>352000</v>
      </c>
      <c r="C14" s="8">
        <v>258000</v>
      </c>
      <c r="D14" s="8">
        <v>80000</v>
      </c>
      <c r="E14" s="8">
        <v>14000</v>
      </c>
      <c r="F14" s="8">
        <v>323000</v>
      </c>
      <c r="G14" s="8">
        <v>24000</v>
      </c>
      <c r="H14" s="8">
        <v>13000</v>
      </c>
      <c r="I14" s="8">
        <v>18000</v>
      </c>
      <c r="J14" s="9">
        <v>6.8</v>
      </c>
      <c r="K14" s="8"/>
    </row>
    <row r="15" spans="1:11" x14ac:dyDescent="0.2">
      <c r="A15" s="12" t="s">
        <v>172</v>
      </c>
      <c r="B15" s="8">
        <v>350000</v>
      </c>
      <c r="C15" s="8">
        <v>256000</v>
      </c>
      <c r="D15" s="8">
        <v>81000</v>
      </c>
      <c r="E15" s="8">
        <v>12000</v>
      </c>
      <c r="F15" s="8">
        <v>322000</v>
      </c>
      <c r="G15" s="8">
        <v>24000</v>
      </c>
      <c r="H15" s="8">
        <v>11000</v>
      </c>
      <c r="I15" s="8">
        <v>15000</v>
      </c>
      <c r="J15" s="9">
        <v>6</v>
      </c>
      <c r="K15" s="8"/>
    </row>
    <row r="16" spans="1:11" x14ac:dyDescent="0.2">
      <c r="A16" s="12" t="s">
        <v>173</v>
      </c>
      <c r="B16" s="8">
        <v>351000</v>
      </c>
      <c r="C16" s="8">
        <v>255000</v>
      </c>
      <c r="D16" s="8">
        <v>83000</v>
      </c>
      <c r="E16" s="8">
        <v>14000</v>
      </c>
      <c r="F16" s="8">
        <v>323000</v>
      </c>
      <c r="G16" s="8">
        <v>23000</v>
      </c>
      <c r="H16" s="8">
        <v>12000</v>
      </c>
      <c r="I16" s="8">
        <v>13000</v>
      </c>
      <c r="J16" s="9">
        <v>5.0999999999999996</v>
      </c>
      <c r="K16" s="8"/>
    </row>
    <row r="17" spans="1:11" x14ac:dyDescent="0.2">
      <c r="A17" s="12" t="s">
        <v>174</v>
      </c>
      <c r="B17" s="8">
        <v>355000</v>
      </c>
      <c r="C17" s="8">
        <v>259000</v>
      </c>
      <c r="D17" s="8">
        <v>82000</v>
      </c>
      <c r="E17" s="8">
        <v>14000</v>
      </c>
      <c r="F17" s="8">
        <v>324000</v>
      </c>
      <c r="G17" s="8">
        <v>25000</v>
      </c>
      <c r="H17" s="8">
        <v>13000</v>
      </c>
      <c r="I17" s="8">
        <v>13000</v>
      </c>
      <c r="J17" s="9">
        <v>5.0999999999999996</v>
      </c>
      <c r="K17" s="8"/>
    </row>
    <row r="18" spans="1:11" x14ac:dyDescent="0.2">
      <c r="A18" s="12" t="s">
        <v>175</v>
      </c>
      <c r="B18" s="8">
        <v>360000</v>
      </c>
      <c r="C18" s="8">
        <v>260000</v>
      </c>
      <c r="D18" s="8">
        <v>86000</v>
      </c>
      <c r="E18" s="8">
        <v>14000</v>
      </c>
      <c r="F18" s="8">
        <v>329000</v>
      </c>
      <c r="G18" s="8">
        <v>24000</v>
      </c>
      <c r="H18" s="8">
        <v>12000</v>
      </c>
      <c r="I18" s="8">
        <v>15000</v>
      </c>
      <c r="J18" s="9">
        <v>5.7</v>
      </c>
      <c r="K18" s="8"/>
    </row>
    <row r="19" spans="1:11" x14ac:dyDescent="0.2">
      <c r="A19" s="12" t="s">
        <v>176</v>
      </c>
      <c r="B19" s="8">
        <v>363000</v>
      </c>
      <c r="C19" s="8">
        <v>268000</v>
      </c>
      <c r="D19" s="8">
        <v>81000</v>
      </c>
      <c r="E19" s="8">
        <v>14000</v>
      </c>
      <c r="F19" s="8">
        <v>333000</v>
      </c>
      <c r="G19" s="8">
        <v>23000</v>
      </c>
      <c r="H19" s="8">
        <v>12000</v>
      </c>
      <c r="I19" s="8">
        <v>14000</v>
      </c>
      <c r="J19" s="9">
        <v>5.3</v>
      </c>
      <c r="K19" s="8"/>
    </row>
    <row r="20" spans="1:11" x14ac:dyDescent="0.2">
      <c r="A20" s="12" t="s">
        <v>177</v>
      </c>
      <c r="B20" s="8">
        <v>361000</v>
      </c>
      <c r="C20" s="8">
        <v>264000</v>
      </c>
      <c r="D20" s="8">
        <v>82000</v>
      </c>
      <c r="E20" s="8">
        <v>15000</v>
      </c>
      <c r="F20" s="8">
        <v>330000</v>
      </c>
      <c r="G20" s="8">
        <v>24000</v>
      </c>
      <c r="H20" s="8">
        <v>13000</v>
      </c>
      <c r="I20" s="8">
        <v>13000</v>
      </c>
      <c r="J20" s="9">
        <v>5</v>
      </c>
      <c r="K20" s="8"/>
    </row>
    <row r="21" spans="1:11" x14ac:dyDescent="0.2">
      <c r="A21" s="12" t="s">
        <v>178</v>
      </c>
      <c r="B21" s="8">
        <v>365000</v>
      </c>
      <c r="C21" s="8">
        <v>267000</v>
      </c>
      <c r="D21" s="8">
        <v>82000</v>
      </c>
      <c r="E21" s="8">
        <v>16000</v>
      </c>
      <c r="F21" s="8">
        <v>334000</v>
      </c>
      <c r="G21" s="8">
        <v>24000</v>
      </c>
      <c r="H21" s="8">
        <v>12000</v>
      </c>
      <c r="I21" s="8">
        <v>12000</v>
      </c>
      <c r="J21" s="9">
        <v>4.3</v>
      </c>
      <c r="K21" s="8"/>
    </row>
    <row r="22" spans="1:11" x14ac:dyDescent="0.2">
      <c r="A22" s="12" t="s">
        <v>179</v>
      </c>
      <c r="B22" s="8">
        <v>362000</v>
      </c>
      <c r="C22" s="8">
        <v>263000</v>
      </c>
      <c r="D22" s="8">
        <v>83000</v>
      </c>
      <c r="E22" s="8">
        <v>16000</v>
      </c>
      <c r="F22" s="8">
        <v>330000</v>
      </c>
      <c r="G22" s="8">
        <v>23000</v>
      </c>
      <c r="H22" s="8">
        <v>12000</v>
      </c>
      <c r="I22" s="8">
        <v>11000</v>
      </c>
      <c r="J22" s="9">
        <v>4.4000000000000004</v>
      </c>
      <c r="K22" s="8"/>
    </row>
    <row r="23" spans="1:11" x14ac:dyDescent="0.2">
      <c r="A23" s="12" t="s">
        <v>180</v>
      </c>
      <c r="B23" s="8">
        <v>360000</v>
      </c>
      <c r="C23" s="8">
        <v>264000</v>
      </c>
      <c r="D23" s="8">
        <v>82000</v>
      </c>
      <c r="E23" s="8">
        <v>15000</v>
      </c>
      <c r="F23" s="8">
        <v>333000</v>
      </c>
      <c r="G23" s="8">
        <v>20000</v>
      </c>
      <c r="H23" s="8">
        <v>10000</v>
      </c>
      <c r="I23" s="8">
        <v>13000</v>
      </c>
      <c r="J23" s="9">
        <v>4.9000000000000004</v>
      </c>
      <c r="K23" s="8"/>
    </row>
    <row r="24" spans="1:11" x14ac:dyDescent="0.2">
      <c r="A24" s="12" t="s">
        <v>181</v>
      </c>
      <c r="B24" s="8">
        <v>356000</v>
      </c>
      <c r="C24" s="8">
        <v>262000</v>
      </c>
      <c r="D24" s="8">
        <v>82000</v>
      </c>
      <c r="E24" s="8">
        <v>12000</v>
      </c>
      <c r="F24" s="8">
        <v>330000</v>
      </c>
      <c r="G24" s="8">
        <v>20000</v>
      </c>
      <c r="H24" s="8">
        <v>9000</v>
      </c>
      <c r="I24" s="8">
        <v>13000</v>
      </c>
      <c r="J24" s="9">
        <v>5.0999999999999996</v>
      </c>
      <c r="K24" s="8"/>
    </row>
    <row r="25" spans="1:11" x14ac:dyDescent="0.2">
      <c r="A25" s="12" t="s">
        <v>182</v>
      </c>
      <c r="B25" s="8">
        <v>361000</v>
      </c>
      <c r="C25" s="8">
        <v>266000</v>
      </c>
      <c r="D25" s="8">
        <v>81000</v>
      </c>
      <c r="E25" s="8">
        <v>13000</v>
      </c>
      <c r="F25" s="8">
        <v>334000</v>
      </c>
      <c r="G25" s="8">
        <v>20000</v>
      </c>
      <c r="H25" s="8" t="s">
        <v>571</v>
      </c>
      <c r="I25" s="8">
        <v>14000</v>
      </c>
      <c r="J25" s="9">
        <v>5.3</v>
      </c>
      <c r="K25" s="8"/>
    </row>
    <row r="26" spans="1:11" x14ac:dyDescent="0.2">
      <c r="A26" s="12" t="s">
        <v>183</v>
      </c>
      <c r="B26" s="8">
        <v>365000</v>
      </c>
      <c r="C26" s="8">
        <v>271000</v>
      </c>
      <c r="D26" s="8">
        <v>81000</v>
      </c>
      <c r="E26" s="8">
        <v>13000</v>
      </c>
      <c r="F26" s="8">
        <v>337000</v>
      </c>
      <c r="G26" s="8">
        <v>22000</v>
      </c>
      <c r="H26" s="8">
        <v>9000</v>
      </c>
      <c r="I26" s="8">
        <v>14000</v>
      </c>
      <c r="J26" s="9">
        <v>5.0999999999999996</v>
      </c>
      <c r="K26" s="8"/>
    </row>
    <row r="27" spans="1:11" x14ac:dyDescent="0.2">
      <c r="A27" s="12" t="s">
        <v>184</v>
      </c>
      <c r="B27" s="8">
        <v>365000</v>
      </c>
      <c r="C27" s="8">
        <v>269000</v>
      </c>
      <c r="D27" s="8">
        <v>83000</v>
      </c>
      <c r="E27" s="8">
        <v>14000</v>
      </c>
      <c r="F27" s="8">
        <v>336000</v>
      </c>
      <c r="G27" s="8">
        <v>23000</v>
      </c>
      <c r="H27" s="8">
        <v>11000</v>
      </c>
      <c r="I27" s="8">
        <v>14000</v>
      </c>
      <c r="J27" s="9">
        <v>5.0999999999999996</v>
      </c>
      <c r="K27" s="8"/>
    </row>
    <row r="28" spans="1:11" x14ac:dyDescent="0.2">
      <c r="A28" s="12" t="s">
        <v>185</v>
      </c>
      <c r="B28" s="8">
        <v>366000</v>
      </c>
      <c r="C28" s="8">
        <v>267000</v>
      </c>
      <c r="D28" s="8">
        <v>84000</v>
      </c>
      <c r="E28" s="8">
        <v>15000</v>
      </c>
      <c r="F28" s="8">
        <v>338000</v>
      </c>
      <c r="G28" s="8">
        <v>24000</v>
      </c>
      <c r="H28" s="8">
        <v>12000</v>
      </c>
      <c r="I28" s="8">
        <v>15000</v>
      </c>
      <c r="J28" s="9">
        <v>5.4</v>
      </c>
      <c r="K28" s="8"/>
    </row>
    <row r="29" spans="1:11" x14ac:dyDescent="0.2">
      <c r="A29" s="12" t="s">
        <v>186</v>
      </c>
      <c r="B29" s="8">
        <v>367000</v>
      </c>
      <c r="C29" s="8">
        <v>263000</v>
      </c>
      <c r="D29" s="8">
        <v>89000</v>
      </c>
      <c r="E29" s="8">
        <v>15000</v>
      </c>
      <c r="F29" s="8">
        <v>336000</v>
      </c>
      <c r="G29" s="8">
        <v>27000</v>
      </c>
      <c r="H29" s="8">
        <v>11000</v>
      </c>
      <c r="I29" s="8">
        <v>15000</v>
      </c>
      <c r="J29" s="9">
        <v>5.6</v>
      </c>
      <c r="K29" s="8"/>
    </row>
    <row r="30" spans="1:11" x14ac:dyDescent="0.2">
      <c r="A30" s="12" t="s">
        <v>187</v>
      </c>
      <c r="B30" s="8">
        <v>371000</v>
      </c>
      <c r="C30" s="8">
        <v>269000</v>
      </c>
      <c r="D30" s="8">
        <v>86000</v>
      </c>
      <c r="E30" s="8">
        <v>16000</v>
      </c>
      <c r="F30" s="8">
        <v>340000</v>
      </c>
      <c r="G30" s="8">
        <v>28000</v>
      </c>
      <c r="H30" s="8">
        <v>13000</v>
      </c>
      <c r="I30" s="8">
        <v>15000</v>
      </c>
      <c r="J30" s="9">
        <v>5.5</v>
      </c>
      <c r="K30" s="8"/>
    </row>
    <row r="31" spans="1:11" x14ac:dyDescent="0.2">
      <c r="A31" s="12" t="s">
        <v>188</v>
      </c>
      <c r="B31" s="8">
        <v>373000</v>
      </c>
      <c r="C31" s="8">
        <v>270000</v>
      </c>
      <c r="D31" s="8">
        <v>87000</v>
      </c>
      <c r="E31" s="8">
        <v>16000</v>
      </c>
      <c r="F31" s="8">
        <v>340000</v>
      </c>
      <c r="G31" s="8">
        <v>29000</v>
      </c>
      <c r="H31" s="8">
        <v>14000</v>
      </c>
      <c r="I31" s="8">
        <v>14000</v>
      </c>
      <c r="J31" s="9">
        <v>5.2</v>
      </c>
      <c r="K31" s="8"/>
    </row>
    <row r="32" spans="1:11" x14ac:dyDescent="0.2">
      <c r="A32" s="12" t="s">
        <v>189</v>
      </c>
      <c r="B32" s="8">
        <v>367000</v>
      </c>
      <c r="C32" s="8">
        <v>265000</v>
      </c>
      <c r="D32" s="8">
        <v>85000</v>
      </c>
      <c r="E32" s="8">
        <v>16000</v>
      </c>
      <c r="F32" s="8">
        <v>337000</v>
      </c>
      <c r="G32" s="8">
        <v>26000</v>
      </c>
      <c r="H32" s="8">
        <v>15000</v>
      </c>
      <c r="I32" s="8">
        <v>11000</v>
      </c>
      <c r="J32" s="9">
        <v>4</v>
      </c>
      <c r="K32" s="8"/>
    </row>
    <row r="33" spans="1:11" x14ac:dyDescent="0.2">
      <c r="A33" s="12" t="s">
        <v>190</v>
      </c>
      <c r="B33" s="8">
        <v>369000</v>
      </c>
      <c r="C33" s="8">
        <v>268000</v>
      </c>
      <c r="D33" s="8">
        <v>84000</v>
      </c>
      <c r="E33" s="8">
        <v>16000</v>
      </c>
      <c r="F33" s="8">
        <v>341000</v>
      </c>
      <c r="G33" s="8">
        <v>23000</v>
      </c>
      <c r="H33" s="8">
        <v>15000</v>
      </c>
      <c r="I33" s="8">
        <v>10000</v>
      </c>
      <c r="J33" s="9">
        <v>3.5</v>
      </c>
      <c r="K33" s="8"/>
    </row>
    <row r="34" spans="1:11" x14ac:dyDescent="0.2">
      <c r="A34" s="12" t="s">
        <v>191</v>
      </c>
      <c r="B34" s="8">
        <v>370000</v>
      </c>
      <c r="C34" s="8">
        <v>271000</v>
      </c>
      <c r="D34" s="8">
        <v>84000</v>
      </c>
      <c r="E34" s="8">
        <v>15000</v>
      </c>
      <c r="F34" s="8">
        <v>343000</v>
      </c>
      <c r="G34" s="8">
        <v>24000</v>
      </c>
      <c r="H34" s="8">
        <v>14000</v>
      </c>
      <c r="I34" s="8">
        <v>10000</v>
      </c>
      <c r="J34" s="9">
        <v>3.7</v>
      </c>
      <c r="K34" s="8"/>
    </row>
    <row r="35" spans="1:11" x14ac:dyDescent="0.2">
      <c r="A35" s="12" t="s">
        <v>192</v>
      </c>
      <c r="B35" s="8">
        <v>373000</v>
      </c>
      <c r="C35" s="8">
        <v>272000</v>
      </c>
      <c r="D35" s="8">
        <v>85000</v>
      </c>
      <c r="E35" s="8">
        <v>15000</v>
      </c>
      <c r="F35" s="8">
        <v>344000</v>
      </c>
      <c r="G35" s="8">
        <v>24000</v>
      </c>
      <c r="H35" s="8">
        <v>14000</v>
      </c>
      <c r="I35" s="8">
        <v>11000</v>
      </c>
      <c r="J35" s="9">
        <v>4.2</v>
      </c>
      <c r="K35" s="8"/>
    </row>
    <row r="36" spans="1:11" x14ac:dyDescent="0.2">
      <c r="A36" s="12" t="s">
        <v>193</v>
      </c>
      <c r="B36" s="8">
        <v>376000</v>
      </c>
      <c r="C36" s="8">
        <v>278000</v>
      </c>
      <c r="D36" s="8">
        <v>85000</v>
      </c>
      <c r="E36" s="8">
        <v>14000</v>
      </c>
      <c r="F36" s="8">
        <v>344000</v>
      </c>
      <c r="G36" s="8">
        <v>28000</v>
      </c>
      <c r="H36" s="8">
        <v>14000</v>
      </c>
      <c r="I36" s="8">
        <v>15000</v>
      </c>
      <c r="J36" s="9">
        <v>5.3</v>
      </c>
      <c r="K36" s="8"/>
    </row>
    <row r="37" spans="1:11" x14ac:dyDescent="0.2">
      <c r="A37" s="12" t="s">
        <v>194</v>
      </c>
      <c r="B37" s="8">
        <v>377000</v>
      </c>
      <c r="C37" s="8">
        <v>279000</v>
      </c>
      <c r="D37" s="8">
        <v>83000</v>
      </c>
      <c r="E37" s="8">
        <v>15000</v>
      </c>
      <c r="F37" s="8">
        <v>343000</v>
      </c>
      <c r="G37" s="8">
        <v>28000</v>
      </c>
      <c r="H37" s="8">
        <v>14000</v>
      </c>
      <c r="I37" s="8">
        <v>18000</v>
      </c>
      <c r="J37" s="9">
        <v>6.4</v>
      </c>
      <c r="K37" s="8"/>
    </row>
    <row r="38" spans="1:11" x14ac:dyDescent="0.2">
      <c r="A38" s="12" t="s">
        <v>195</v>
      </c>
      <c r="B38" s="8">
        <v>382000</v>
      </c>
      <c r="C38" s="8">
        <v>284000</v>
      </c>
      <c r="D38" s="8">
        <v>84000</v>
      </c>
      <c r="E38" s="8">
        <v>15000</v>
      </c>
      <c r="F38" s="8">
        <v>346000</v>
      </c>
      <c r="G38" s="8">
        <v>31000</v>
      </c>
      <c r="H38" s="8">
        <v>14000</v>
      </c>
      <c r="I38" s="8">
        <v>21000</v>
      </c>
      <c r="J38" s="9">
        <v>7.4</v>
      </c>
      <c r="K38" s="8"/>
    </row>
    <row r="39" spans="1:11" x14ac:dyDescent="0.2">
      <c r="A39" s="12" t="s">
        <v>196</v>
      </c>
      <c r="B39" s="8">
        <v>382000</v>
      </c>
      <c r="C39" s="8">
        <v>282000</v>
      </c>
      <c r="D39" s="8">
        <v>85000</v>
      </c>
      <c r="E39" s="8">
        <v>16000</v>
      </c>
      <c r="F39" s="8">
        <v>347000</v>
      </c>
      <c r="G39" s="8">
        <v>29000</v>
      </c>
      <c r="H39" s="8">
        <v>13000</v>
      </c>
      <c r="I39" s="8">
        <v>19000</v>
      </c>
      <c r="J39" s="9">
        <v>6.7</v>
      </c>
      <c r="K39" s="8"/>
    </row>
    <row r="40" spans="1:11" x14ac:dyDescent="0.2">
      <c r="A40" s="12" t="s">
        <v>197</v>
      </c>
      <c r="B40" s="8">
        <v>387000</v>
      </c>
      <c r="C40" s="8">
        <v>288000</v>
      </c>
      <c r="D40" s="8">
        <v>81000</v>
      </c>
      <c r="E40" s="8">
        <v>17000</v>
      </c>
      <c r="F40" s="8">
        <v>350000</v>
      </c>
      <c r="G40" s="8">
        <v>31000</v>
      </c>
      <c r="H40" s="8">
        <v>15000</v>
      </c>
      <c r="I40" s="8">
        <v>20000</v>
      </c>
      <c r="J40" s="9">
        <v>6.9</v>
      </c>
      <c r="K40" s="8"/>
    </row>
    <row r="41" spans="1:11" x14ac:dyDescent="0.2">
      <c r="A41" s="12" t="s">
        <v>198</v>
      </c>
      <c r="B41" s="8">
        <v>389000</v>
      </c>
      <c r="C41" s="8">
        <v>287000</v>
      </c>
      <c r="D41" s="8">
        <v>84000</v>
      </c>
      <c r="E41" s="8">
        <v>18000</v>
      </c>
      <c r="F41" s="8">
        <v>353000</v>
      </c>
      <c r="G41" s="8">
        <v>30000</v>
      </c>
      <c r="H41" s="8">
        <v>15000</v>
      </c>
      <c r="I41" s="8">
        <v>20000</v>
      </c>
      <c r="J41" s="9">
        <v>7.1</v>
      </c>
      <c r="K41" s="8"/>
    </row>
    <row r="42" spans="1:11" x14ac:dyDescent="0.2">
      <c r="A42" s="12" t="s">
        <v>199</v>
      </c>
      <c r="B42" s="8">
        <v>387000</v>
      </c>
      <c r="C42" s="8">
        <v>288000</v>
      </c>
      <c r="D42" s="8">
        <v>81000</v>
      </c>
      <c r="E42" s="8">
        <v>18000</v>
      </c>
      <c r="F42" s="8">
        <v>351000</v>
      </c>
      <c r="G42" s="8">
        <v>31000</v>
      </c>
      <c r="H42" s="8">
        <v>15000</v>
      </c>
      <c r="I42" s="8">
        <v>19000</v>
      </c>
      <c r="J42" s="9">
        <v>6.6</v>
      </c>
      <c r="K42" s="8"/>
    </row>
    <row r="43" spans="1:11" x14ac:dyDescent="0.2">
      <c r="A43" s="12" t="s">
        <v>200</v>
      </c>
      <c r="B43" s="8">
        <v>388000</v>
      </c>
      <c r="C43" s="8">
        <v>290000</v>
      </c>
      <c r="D43" s="8">
        <v>81000</v>
      </c>
      <c r="E43" s="8">
        <v>17000</v>
      </c>
      <c r="F43" s="8">
        <v>351000</v>
      </c>
      <c r="G43" s="8">
        <v>32000</v>
      </c>
      <c r="H43" s="8">
        <v>13000</v>
      </c>
      <c r="I43" s="8">
        <v>18000</v>
      </c>
      <c r="J43" s="9">
        <v>6.3</v>
      </c>
      <c r="K43" s="8"/>
    </row>
    <row r="44" spans="1:11" x14ac:dyDescent="0.2">
      <c r="A44" s="12" t="s">
        <v>201</v>
      </c>
      <c r="B44" s="8">
        <v>385000</v>
      </c>
      <c r="C44" s="8">
        <v>289000</v>
      </c>
      <c r="D44" s="8">
        <v>81000</v>
      </c>
      <c r="E44" s="8">
        <v>16000</v>
      </c>
      <c r="F44" s="8">
        <v>348000</v>
      </c>
      <c r="G44" s="8">
        <v>32000</v>
      </c>
      <c r="H44" s="8">
        <v>14000</v>
      </c>
      <c r="I44" s="8">
        <v>18000</v>
      </c>
      <c r="J44" s="9">
        <v>6.3</v>
      </c>
      <c r="K44" s="8"/>
    </row>
    <row r="45" spans="1:11" x14ac:dyDescent="0.2">
      <c r="A45" s="12" t="s">
        <v>202</v>
      </c>
      <c r="B45" s="8">
        <v>381000</v>
      </c>
      <c r="C45" s="8">
        <v>283000</v>
      </c>
      <c r="D45" s="8">
        <v>83000</v>
      </c>
      <c r="E45" s="8">
        <v>15000</v>
      </c>
      <c r="F45" s="8">
        <v>346000</v>
      </c>
      <c r="G45" s="8">
        <v>31000</v>
      </c>
      <c r="H45" s="8">
        <v>11000</v>
      </c>
      <c r="I45" s="8">
        <v>19000</v>
      </c>
      <c r="J45" s="9">
        <v>6.7</v>
      </c>
      <c r="K45" s="8"/>
    </row>
    <row r="46" spans="1:11" x14ac:dyDescent="0.2">
      <c r="A46" s="12" t="s">
        <v>203</v>
      </c>
      <c r="B46" s="8">
        <v>378000</v>
      </c>
      <c r="C46" s="8">
        <v>282000</v>
      </c>
      <c r="D46" s="8">
        <v>82000</v>
      </c>
      <c r="E46" s="8">
        <v>14000</v>
      </c>
      <c r="F46" s="8">
        <v>348000</v>
      </c>
      <c r="G46" s="8">
        <v>27000</v>
      </c>
      <c r="H46" s="8">
        <v>12000</v>
      </c>
      <c r="I46" s="8">
        <v>18000</v>
      </c>
      <c r="J46" s="9">
        <v>6.5</v>
      </c>
      <c r="K46" s="8"/>
    </row>
    <row r="47" spans="1:11" x14ac:dyDescent="0.2">
      <c r="A47" s="12" t="s">
        <v>204</v>
      </c>
      <c r="B47" s="8">
        <v>381000</v>
      </c>
      <c r="C47" s="8">
        <v>285000</v>
      </c>
      <c r="D47" s="8">
        <v>83000</v>
      </c>
      <c r="E47" s="8">
        <v>13000</v>
      </c>
      <c r="F47" s="8">
        <v>351000</v>
      </c>
      <c r="G47" s="8">
        <v>27000</v>
      </c>
      <c r="H47" s="8">
        <v>14000</v>
      </c>
      <c r="I47" s="8">
        <v>17000</v>
      </c>
      <c r="J47" s="9">
        <v>5.9</v>
      </c>
      <c r="K47" s="8"/>
    </row>
    <row r="48" spans="1:11" x14ac:dyDescent="0.2">
      <c r="A48" s="12" t="s">
        <v>205</v>
      </c>
      <c r="B48" s="8">
        <v>384000</v>
      </c>
      <c r="C48" s="8">
        <v>290000</v>
      </c>
      <c r="D48" s="8">
        <v>81000</v>
      </c>
      <c r="E48" s="8">
        <v>13000</v>
      </c>
      <c r="F48" s="8">
        <v>352000</v>
      </c>
      <c r="G48" s="8">
        <v>29000</v>
      </c>
      <c r="H48" s="8">
        <v>14000</v>
      </c>
      <c r="I48" s="8">
        <v>18000</v>
      </c>
      <c r="J48" s="9">
        <v>6.4</v>
      </c>
      <c r="K48" s="8"/>
    </row>
    <row r="49" spans="1:11" x14ac:dyDescent="0.2">
      <c r="A49" s="12" t="s">
        <v>206</v>
      </c>
      <c r="B49" s="8">
        <v>385000</v>
      </c>
      <c r="C49" s="8">
        <v>289000</v>
      </c>
      <c r="D49" s="8">
        <v>83000</v>
      </c>
      <c r="E49" s="8">
        <v>13000</v>
      </c>
      <c r="F49" s="8">
        <v>352000</v>
      </c>
      <c r="G49" s="8">
        <v>31000</v>
      </c>
      <c r="H49" s="8">
        <v>14000</v>
      </c>
      <c r="I49" s="8">
        <v>20000</v>
      </c>
      <c r="J49" s="9">
        <v>6.9</v>
      </c>
      <c r="K49" s="8"/>
    </row>
    <row r="50" spans="1:11" x14ac:dyDescent="0.2">
      <c r="A50" s="12" t="s">
        <v>207</v>
      </c>
      <c r="B50" s="8">
        <v>379000</v>
      </c>
      <c r="C50" s="8">
        <v>292000</v>
      </c>
      <c r="D50" s="8">
        <v>77000</v>
      </c>
      <c r="E50" s="8">
        <v>10000</v>
      </c>
      <c r="F50" s="8">
        <v>349000</v>
      </c>
      <c r="G50" s="8">
        <v>29000</v>
      </c>
      <c r="H50" s="8">
        <v>14000</v>
      </c>
      <c r="I50" s="8">
        <v>21000</v>
      </c>
      <c r="J50" s="9">
        <v>7.1</v>
      </c>
      <c r="K50" s="8"/>
    </row>
    <row r="51" spans="1:11" x14ac:dyDescent="0.2">
      <c r="A51" s="12" t="s">
        <v>208</v>
      </c>
      <c r="B51" s="8">
        <v>379000</v>
      </c>
      <c r="C51" s="8">
        <v>294000</v>
      </c>
      <c r="D51" s="8">
        <v>76000</v>
      </c>
      <c r="E51" s="8">
        <v>9000</v>
      </c>
      <c r="F51" s="8">
        <v>351000</v>
      </c>
      <c r="G51" s="8">
        <v>27000</v>
      </c>
      <c r="H51" s="8">
        <v>14000</v>
      </c>
      <c r="I51" s="8">
        <v>20000</v>
      </c>
      <c r="J51" s="9">
        <v>6.7</v>
      </c>
      <c r="K51" s="8"/>
    </row>
    <row r="52" spans="1:11" x14ac:dyDescent="0.2">
      <c r="A52" s="12" t="s">
        <v>209</v>
      </c>
      <c r="B52" s="8">
        <v>379000</v>
      </c>
      <c r="C52" s="8">
        <v>294000</v>
      </c>
      <c r="D52" s="8">
        <v>76000</v>
      </c>
      <c r="E52" s="8">
        <v>10000</v>
      </c>
      <c r="F52" s="8">
        <v>351000</v>
      </c>
      <c r="G52" s="8">
        <v>27000</v>
      </c>
      <c r="H52" s="8">
        <v>15000</v>
      </c>
      <c r="I52" s="8">
        <v>19000</v>
      </c>
      <c r="J52" s="9">
        <v>6.6</v>
      </c>
      <c r="K52" s="8"/>
    </row>
    <row r="53" spans="1:11" x14ac:dyDescent="0.2">
      <c r="A53" s="12" t="s">
        <v>210</v>
      </c>
      <c r="B53" s="8">
        <v>384000</v>
      </c>
      <c r="C53" s="8">
        <v>297000</v>
      </c>
      <c r="D53" s="8">
        <v>76000</v>
      </c>
      <c r="E53" s="8">
        <v>10000</v>
      </c>
      <c r="F53" s="8">
        <v>357000</v>
      </c>
      <c r="G53" s="8">
        <v>26000</v>
      </c>
      <c r="H53" s="8">
        <v>16000</v>
      </c>
      <c r="I53" s="8">
        <v>18000</v>
      </c>
      <c r="J53" s="9">
        <v>5.9</v>
      </c>
      <c r="K53" s="8"/>
    </row>
    <row r="54" spans="1:11" x14ac:dyDescent="0.2">
      <c r="A54" s="12" t="s">
        <v>211</v>
      </c>
      <c r="B54" s="8">
        <v>385000</v>
      </c>
      <c r="C54" s="8">
        <v>298000</v>
      </c>
      <c r="D54" s="8">
        <v>77000</v>
      </c>
      <c r="E54" s="8">
        <v>10000</v>
      </c>
      <c r="F54" s="8">
        <v>357000</v>
      </c>
      <c r="G54" s="8">
        <v>27000</v>
      </c>
      <c r="H54" s="8">
        <v>17000</v>
      </c>
      <c r="I54" s="8">
        <v>19000</v>
      </c>
      <c r="J54" s="9">
        <v>6.5</v>
      </c>
      <c r="K54" s="8"/>
    </row>
    <row r="55" spans="1:11" x14ac:dyDescent="0.2">
      <c r="A55" s="12" t="s">
        <v>212</v>
      </c>
      <c r="B55" s="8">
        <v>384000</v>
      </c>
      <c r="C55" s="8">
        <v>297000</v>
      </c>
      <c r="D55" s="8">
        <v>78000</v>
      </c>
      <c r="E55" s="8">
        <v>9000</v>
      </c>
      <c r="F55" s="8">
        <v>356000</v>
      </c>
      <c r="G55" s="8">
        <v>27000</v>
      </c>
      <c r="H55" s="8">
        <v>17000</v>
      </c>
      <c r="I55" s="8">
        <v>19000</v>
      </c>
      <c r="J55" s="9">
        <v>6.2</v>
      </c>
      <c r="K55" s="8"/>
    </row>
    <row r="56" spans="1:11" x14ac:dyDescent="0.2">
      <c r="A56" s="12" t="s">
        <v>213</v>
      </c>
      <c r="B56" s="8">
        <v>382000</v>
      </c>
      <c r="C56" s="8">
        <v>295000</v>
      </c>
      <c r="D56" s="8">
        <v>78000</v>
      </c>
      <c r="E56" s="8">
        <v>10000</v>
      </c>
      <c r="F56" s="8">
        <v>355000</v>
      </c>
      <c r="G56" s="8">
        <v>27000</v>
      </c>
      <c r="H56" s="8">
        <v>18000</v>
      </c>
      <c r="I56" s="8">
        <v>19000</v>
      </c>
      <c r="J56" s="9">
        <v>6.4</v>
      </c>
      <c r="K56" s="8"/>
    </row>
    <row r="57" spans="1:11" x14ac:dyDescent="0.2">
      <c r="A57" s="12" t="s">
        <v>214</v>
      </c>
      <c r="B57" s="8">
        <v>377000</v>
      </c>
      <c r="C57" s="8">
        <v>287000</v>
      </c>
      <c r="D57" s="8">
        <v>80000</v>
      </c>
      <c r="E57" s="8">
        <v>10000</v>
      </c>
      <c r="F57" s="8">
        <v>351000</v>
      </c>
      <c r="G57" s="8">
        <v>26000</v>
      </c>
      <c r="H57" s="8">
        <v>18000</v>
      </c>
      <c r="I57" s="8">
        <v>15000</v>
      </c>
      <c r="J57" s="9">
        <v>5.3</v>
      </c>
      <c r="K57" s="8"/>
    </row>
    <row r="58" spans="1:11" x14ac:dyDescent="0.2">
      <c r="A58" s="12" t="s">
        <v>215</v>
      </c>
      <c r="B58" s="8">
        <v>377000</v>
      </c>
      <c r="C58" s="8">
        <v>286000</v>
      </c>
      <c r="D58" s="8">
        <v>82000</v>
      </c>
      <c r="E58" s="8">
        <v>9000</v>
      </c>
      <c r="F58" s="8">
        <v>351000</v>
      </c>
      <c r="G58" s="8">
        <v>26000</v>
      </c>
      <c r="H58" s="8">
        <v>19000</v>
      </c>
      <c r="I58" s="8">
        <v>14000</v>
      </c>
      <c r="J58" s="9">
        <v>4.9000000000000004</v>
      </c>
      <c r="K58" s="8"/>
    </row>
    <row r="59" spans="1:11" x14ac:dyDescent="0.2">
      <c r="A59" s="12" t="s">
        <v>216</v>
      </c>
      <c r="B59" s="8">
        <v>377000</v>
      </c>
      <c r="C59" s="8">
        <v>291000</v>
      </c>
      <c r="D59" s="8">
        <v>77000</v>
      </c>
      <c r="E59" s="8">
        <v>9000</v>
      </c>
      <c r="F59" s="8">
        <v>351000</v>
      </c>
      <c r="G59" s="8">
        <v>25000</v>
      </c>
      <c r="H59" s="8">
        <v>16000</v>
      </c>
      <c r="I59" s="8">
        <v>15000</v>
      </c>
      <c r="J59" s="9">
        <v>5.2</v>
      </c>
      <c r="K59" s="8"/>
    </row>
    <row r="60" spans="1:11" x14ac:dyDescent="0.2">
      <c r="A60" s="12" t="s">
        <v>217</v>
      </c>
      <c r="B60" s="8">
        <v>380000</v>
      </c>
      <c r="C60" s="8">
        <v>295000</v>
      </c>
      <c r="D60" s="8">
        <v>77000</v>
      </c>
      <c r="E60" s="8">
        <v>9000</v>
      </c>
      <c r="F60" s="8">
        <v>351000</v>
      </c>
      <c r="G60" s="8">
        <v>28000</v>
      </c>
      <c r="H60" s="8">
        <v>16000</v>
      </c>
      <c r="I60" s="8">
        <v>17000</v>
      </c>
      <c r="J60" s="9">
        <v>5.7</v>
      </c>
      <c r="K60" s="8"/>
    </row>
    <row r="61" spans="1:11" x14ac:dyDescent="0.2">
      <c r="A61" s="12" t="s">
        <v>218</v>
      </c>
      <c r="B61" s="8">
        <v>380000</v>
      </c>
      <c r="C61" s="8">
        <v>294000</v>
      </c>
      <c r="D61" s="8">
        <v>76000</v>
      </c>
      <c r="E61" s="8">
        <v>10000</v>
      </c>
      <c r="F61" s="8">
        <v>352000</v>
      </c>
      <c r="G61" s="8">
        <v>27000</v>
      </c>
      <c r="H61" s="8">
        <v>15000</v>
      </c>
      <c r="I61" s="8">
        <v>16000</v>
      </c>
      <c r="J61" s="9">
        <v>5.5</v>
      </c>
      <c r="K61" s="8"/>
    </row>
    <row r="62" spans="1:11" x14ac:dyDescent="0.2">
      <c r="A62" s="12" t="s">
        <v>219</v>
      </c>
      <c r="B62" s="8">
        <v>387000</v>
      </c>
      <c r="C62" s="8">
        <v>295000</v>
      </c>
      <c r="D62" s="8">
        <v>81000</v>
      </c>
      <c r="E62" s="8">
        <v>11000</v>
      </c>
      <c r="F62" s="8">
        <v>358000</v>
      </c>
      <c r="G62" s="8">
        <v>28000</v>
      </c>
      <c r="H62" s="8">
        <v>15000</v>
      </c>
      <c r="I62" s="8">
        <v>17000</v>
      </c>
      <c r="J62" s="9">
        <v>5.6</v>
      </c>
      <c r="K62" s="8"/>
    </row>
    <row r="63" spans="1:11" x14ac:dyDescent="0.2">
      <c r="A63" s="12" t="s">
        <v>220</v>
      </c>
      <c r="B63" s="8">
        <v>391000</v>
      </c>
      <c r="C63" s="8">
        <v>298000</v>
      </c>
      <c r="D63" s="8">
        <v>83000</v>
      </c>
      <c r="E63" s="8">
        <v>10000</v>
      </c>
      <c r="F63" s="8">
        <v>361000</v>
      </c>
      <c r="G63" s="8">
        <v>27000</v>
      </c>
      <c r="H63" s="8">
        <v>16000</v>
      </c>
      <c r="I63" s="8">
        <v>18000</v>
      </c>
      <c r="J63" s="9">
        <v>5.9</v>
      </c>
      <c r="K63" s="8"/>
    </row>
    <row r="64" spans="1:11" x14ac:dyDescent="0.2">
      <c r="A64" s="12" t="s">
        <v>221</v>
      </c>
      <c r="B64" s="8">
        <v>389000</v>
      </c>
      <c r="C64" s="8">
        <v>294000</v>
      </c>
      <c r="D64" s="8">
        <v>83000</v>
      </c>
      <c r="E64" s="8">
        <v>12000</v>
      </c>
      <c r="F64" s="8">
        <v>360000</v>
      </c>
      <c r="G64" s="8">
        <v>25000</v>
      </c>
      <c r="H64" s="8">
        <v>17000</v>
      </c>
      <c r="I64" s="8">
        <v>16000</v>
      </c>
      <c r="J64" s="9">
        <v>5.6</v>
      </c>
      <c r="K64" s="8"/>
    </row>
    <row r="65" spans="1:11" x14ac:dyDescent="0.2">
      <c r="A65" s="12" t="s">
        <v>222</v>
      </c>
      <c r="B65" s="8">
        <v>384000</v>
      </c>
      <c r="C65" s="8">
        <v>290000</v>
      </c>
      <c r="D65" s="8">
        <v>84000</v>
      </c>
      <c r="E65" s="8">
        <v>11000</v>
      </c>
      <c r="F65" s="8">
        <v>358000</v>
      </c>
      <c r="G65" s="8">
        <v>23000</v>
      </c>
      <c r="H65" s="8">
        <v>17000</v>
      </c>
      <c r="I65" s="8">
        <v>15000</v>
      </c>
      <c r="J65" s="9">
        <v>5.3</v>
      </c>
      <c r="K65" s="8"/>
    </row>
    <row r="66" spans="1:11" x14ac:dyDescent="0.2">
      <c r="A66" s="12" t="s">
        <v>223</v>
      </c>
      <c r="B66" s="8">
        <v>385000</v>
      </c>
      <c r="C66" s="8">
        <v>289000</v>
      </c>
      <c r="D66" s="8">
        <v>85000</v>
      </c>
      <c r="E66" s="8">
        <v>11000</v>
      </c>
      <c r="F66" s="8">
        <v>359000</v>
      </c>
      <c r="G66" s="8">
        <v>23000</v>
      </c>
      <c r="H66" s="8">
        <v>18000</v>
      </c>
      <c r="I66" s="8">
        <v>17000</v>
      </c>
      <c r="J66" s="9">
        <v>5.7</v>
      </c>
      <c r="K66" s="8"/>
    </row>
    <row r="67" spans="1:11" x14ac:dyDescent="0.2">
      <c r="A67" s="12" t="s">
        <v>224</v>
      </c>
      <c r="B67" s="8">
        <v>386000</v>
      </c>
      <c r="C67" s="8">
        <v>296000</v>
      </c>
      <c r="D67" s="8">
        <v>81000</v>
      </c>
      <c r="E67" s="8">
        <v>8000</v>
      </c>
      <c r="F67" s="8">
        <v>359000</v>
      </c>
      <c r="G67" s="8">
        <v>24000</v>
      </c>
      <c r="H67" s="8">
        <v>18000</v>
      </c>
      <c r="I67" s="8">
        <v>17000</v>
      </c>
      <c r="J67" s="9">
        <v>5.9</v>
      </c>
      <c r="K67" s="8"/>
    </row>
    <row r="68" spans="1:11" x14ac:dyDescent="0.2">
      <c r="A68" s="12" t="s">
        <v>225</v>
      </c>
      <c r="B68" s="8">
        <v>382000</v>
      </c>
      <c r="C68" s="8">
        <v>295000</v>
      </c>
      <c r="D68" s="8">
        <v>79000</v>
      </c>
      <c r="E68" s="8">
        <v>8000</v>
      </c>
      <c r="F68" s="8">
        <v>356000</v>
      </c>
      <c r="G68" s="8">
        <v>25000</v>
      </c>
      <c r="H68" s="8">
        <v>20000</v>
      </c>
      <c r="I68" s="8">
        <v>17000</v>
      </c>
      <c r="J68" s="9">
        <v>5.7</v>
      </c>
      <c r="K68" s="8"/>
    </row>
    <row r="69" spans="1:11" x14ac:dyDescent="0.2">
      <c r="A69" s="12" t="s">
        <v>226</v>
      </c>
      <c r="B69" s="8">
        <v>382000</v>
      </c>
      <c r="C69" s="8">
        <v>297000</v>
      </c>
      <c r="D69" s="8">
        <v>77000</v>
      </c>
      <c r="E69" s="8">
        <v>8000</v>
      </c>
      <c r="F69" s="8">
        <v>355000</v>
      </c>
      <c r="G69" s="8">
        <v>25000</v>
      </c>
      <c r="H69" s="8">
        <v>22000</v>
      </c>
      <c r="I69" s="8">
        <v>13000</v>
      </c>
      <c r="J69" s="9">
        <v>4.3</v>
      </c>
      <c r="K69" s="8"/>
    </row>
    <row r="70" spans="1:11" x14ac:dyDescent="0.2">
      <c r="A70" s="12" t="s">
        <v>227</v>
      </c>
      <c r="B70" s="8">
        <v>378000</v>
      </c>
      <c r="C70" s="8">
        <v>292000</v>
      </c>
      <c r="D70" s="8">
        <v>78000</v>
      </c>
      <c r="E70" s="8" t="s">
        <v>571</v>
      </c>
      <c r="F70" s="8">
        <v>351000</v>
      </c>
      <c r="G70" s="8">
        <v>26000</v>
      </c>
      <c r="H70" s="8">
        <v>20000</v>
      </c>
      <c r="I70" s="8">
        <v>12000</v>
      </c>
      <c r="J70" s="9">
        <v>4</v>
      </c>
      <c r="K70" s="8"/>
    </row>
    <row r="71" spans="1:11" x14ac:dyDescent="0.2">
      <c r="A71" s="12" t="s">
        <v>228</v>
      </c>
      <c r="B71" s="8">
        <v>377000</v>
      </c>
      <c r="C71" s="8">
        <v>288000</v>
      </c>
      <c r="D71" s="8">
        <v>82000</v>
      </c>
      <c r="E71" s="8" t="s">
        <v>571</v>
      </c>
      <c r="F71" s="8">
        <v>350000</v>
      </c>
      <c r="G71" s="8">
        <v>26000</v>
      </c>
      <c r="H71" s="8">
        <v>19000</v>
      </c>
      <c r="I71" s="8">
        <v>11000</v>
      </c>
      <c r="J71" s="9">
        <v>3.8</v>
      </c>
      <c r="K71" s="8"/>
    </row>
    <row r="72" spans="1:11" x14ac:dyDescent="0.2">
      <c r="A72" s="12" t="s">
        <v>229</v>
      </c>
      <c r="B72" s="8">
        <v>375000</v>
      </c>
      <c r="C72" s="8">
        <v>288000</v>
      </c>
      <c r="D72" s="8">
        <v>80000</v>
      </c>
      <c r="E72" s="8" t="s">
        <v>571</v>
      </c>
      <c r="F72" s="8">
        <v>348000</v>
      </c>
      <c r="G72" s="8">
        <v>25000</v>
      </c>
      <c r="H72" s="8">
        <v>20000</v>
      </c>
      <c r="I72" s="8">
        <v>10000</v>
      </c>
      <c r="J72" s="9">
        <v>3.3</v>
      </c>
      <c r="K72" s="8"/>
    </row>
    <row r="73" spans="1:11" x14ac:dyDescent="0.2">
      <c r="A73" s="12" t="s">
        <v>230</v>
      </c>
      <c r="B73" s="8">
        <v>379000</v>
      </c>
      <c r="C73" s="8">
        <v>293000</v>
      </c>
      <c r="D73" s="8">
        <v>80000</v>
      </c>
      <c r="E73" s="8" t="s">
        <v>571</v>
      </c>
      <c r="F73" s="8">
        <v>353000</v>
      </c>
      <c r="G73" s="8">
        <v>25000</v>
      </c>
      <c r="H73" s="8">
        <v>20000</v>
      </c>
      <c r="I73" s="8">
        <v>10000</v>
      </c>
      <c r="J73" s="9">
        <v>3.4</v>
      </c>
      <c r="K73" s="8"/>
    </row>
    <row r="74" spans="1:11" x14ac:dyDescent="0.2">
      <c r="A74" s="12" t="s">
        <v>231</v>
      </c>
      <c r="B74" s="8">
        <v>384000</v>
      </c>
      <c r="C74" s="8">
        <v>302000</v>
      </c>
      <c r="D74" s="8">
        <v>78000</v>
      </c>
      <c r="E74" s="8" t="s">
        <v>571</v>
      </c>
      <c r="F74" s="8">
        <v>359000</v>
      </c>
      <c r="G74" s="8">
        <v>24000</v>
      </c>
      <c r="H74" s="8">
        <v>20000</v>
      </c>
      <c r="I74" s="8">
        <v>10000</v>
      </c>
      <c r="J74" s="9">
        <v>3.5</v>
      </c>
      <c r="K74" s="8"/>
    </row>
    <row r="75" spans="1:11" x14ac:dyDescent="0.2">
      <c r="A75" s="12" t="s">
        <v>232</v>
      </c>
      <c r="B75" s="8">
        <v>386000</v>
      </c>
      <c r="C75" s="8">
        <v>304000</v>
      </c>
      <c r="D75" s="8">
        <v>76000</v>
      </c>
      <c r="E75" s="8" t="s">
        <v>571</v>
      </c>
      <c r="F75" s="8">
        <v>362000</v>
      </c>
      <c r="G75" s="8">
        <v>23000</v>
      </c>
      <c r="H75" s="8">
        <v>19000</v>
      </c>
      <c r="I75" s="8">
        <v>9000</v>
      </c>
      <c r="J75" s="9">
        <v>3.1</v>
      </c>
      <c r="K75" s="8"/>
    </row>
    <row r="76" spans="1:11" x14ac:dyDescent="0.2">
      <c r="A76" s="12" t="s">
        <v>233</v>
      </c>
      <c r="B76" s="8">
        <v>386000</v>
      </c>
      <c r="C76" s="8">
        <v>301000</v>
      </c>
      <c r="D76" s="8">
        <v>79000</v>
      </c>
      <c r="E76" s="8" t="s">
        <v>571</v>
      </c>
      <c r="F76" s="8">
        <v>362000</v>
      </c>
      <c r="G76" s="8">
        <v>23000</v>
      </c>
      <c r="H76" s="8">
        <v>19000</v>
      </c>
      <c r="I76" s="8">
        <v>10000</v>
      </c>
      <c r="J76" s="9">
        <v>3.3</v>
      </c>
      <c r="K76" s="8"/>
    </row>
    <row r="77" spans="1:11" x14ac:dyDescent="0.2">
      <c r="A77" s="12" t="s">
        <v>234</v>
      </c>
      <c r="B77" s="8">
        <v>390000</v>
      </c>
      <c r="C77" s="8">
        <v>302000</v>
      </c>
      <c r="D77" s="8">
        <v>81000</v>
      </c>
      <c r="E77" s="8" t="s">
        <v>571</v>
      </c>
      <c r="F77" s="8">
        <v>368000</v>
      </c>
      <c r="G77" s="8">
        <v>21000</v>
      </c>
      <c r="H77" s="8">
        <v>19000</v>
      </c>
      <c r="I77" s="8">
        <v>9000</v>
      </c>
      <c r="J77" s="9">
        <v>3.1</v>
      </c>
      <c r="K77" s="8"/>
    </row>
    <row r="78" spans="1:11" x14ac:dyDescent="0.2">
      <c r="A78" s="12" t="s">
        <v>235</v>
      </c>
      <c r="B78" s="8">
        <v>390000</v>
      </c>
      <c r="C78" s="8">
        <v>303000</v>
      </c>
      <c r="D78" s="8">
        <v>80000</v>
      </c>
      <c r="E78" s="8" t="s">
        <v>571</v>
      </c>
      <c r="F78" s="8">
        <v>369000</v>
      </c>
      <c r="G78" s="8">
        <v>20000</v>
      </c>
      <c r="H78" s="8">
        <v>18000</v>
      </c>
      <c r="I78" s="8">
        <v>10000</v>
      </c>
      <c r="J78" s="9">
        <v>3.5</v>
      </c>
      <c r="K78" s="8"/>
    </row>
    <row r="79" spans="1:11" x14ac:dyDescent="0.2">
      <c r="A79" s="12" t="s">
        <v>236</v>
      </c>
      <c r="B79" s="8">
        <v>393000</v>
      </c>
      <c r="C79" s="8">
        <v>303000</v>
      </c>
      <c r="D79" s="8">
        <v>84000</v>
      </c>
      <c r="E79" s="8" t="s">
        <v>571</v>
      </c>
      <c r="F79" s="8">
        <v>372000</v>
      </c>
      <c r="G79" s="8">
        <v>21000</v>
      </c>
      <c r="H79" s="8">
        <v>18000</v>
      </c>
      <c r="I79" s="8">
        <v>10000</v>
      </c>
      <c r="J79" s="9">
        <v>3.2</v>
      </c>
      <c r="K79" s="8"/>
    </row>
    <row r="80" spans="1:11" x14ac:dyDescent="0.2">
      <c r="A80" s="12" t="s">
        <v>237</v>
      </c>
      <c r="B80" s="8">
        <v>392000</v>
      </c>
      <c r="C80" s="8">
        <v>300000</v>
      </c>
      <c r="D80" s="8">
        <v>85000</v>
      </c>
      <c r="E80" s="8" t="s">
        <v>571</v>
      </c>
      <c r="F80" s="8">
        <v>368000</v>
      </c>
      <c r="G80" s="8">
        <v>23000</v>
      </c>
      <c r="H80" s="8">
        <v>19000</v>
      </c>
      <c r="I80" s="8">
        <v>11000</v>
      </c>
      <c r="J80" s="9">
        <v>3.7</v>
      </c>
      <c r="K80" s="8"/>
    </row>
    <row r="81" spans="1:11" x14ac:dyDescent="0.2">
      <c r="A81" s="12" t="s">
        <v>238</v>
      </c>
      <c r="B81" s="8">
        <v>391000</v>
      </c>
      <c r="C81" s="8">
        <v>298000</v>
      </c>
      <c r="D81" s="8">
        <v>85000</v>
      </c>
      <c r="E81" s="8">
        <v>8000</v>
      </c>
      <c r="F81" s="8">
        <v>365000</v>
      </c>
      <c r="G81" s="8">
        <v>25000</v>
      </c>
      <c r="H81" s="8">
        <v>18000</v>
      </c>
      <c r="I81" s="8">
        <v>13000</v>
      </c>
      <c r="J81" s="9">
        <v>4.2</v>
      </c>
      <c r="K81" s="8"/>
    </row>
    <row r="82" spans="1:11" x14ac:dyDescent="0.2">
      <c r="A82" s="12" t="s">
        <v>239</v>
      </c>
      <c r="B82" s="8">
        <v>391000</v>
      </c>
      <c r="C82" s="8">
        <v>298000</v>
      </c>
      <c r="D82" s="8">
        <v>84000</v>
      </c>
      <c r="E82" s="8">
        <v>9000</v>
      </c>
      <c r="F82" s="8">
        <v>365000</v>
      </c>
      <c r="G82" s="8">
        <v>25000</v>
      </c>
      <c r="H82" s="8">
        <v>18000</v>
      </c>
      <c r="I82" s="8">
        <v>13000</v>
      </c>
      <c r="J82" s="9">
        <v>4.4000000000000004</v>
      </c>
      <c r="K82" s="8"/>
    </row>
    <row r="83" spans="1:11" x14ac:dyDescent="0.2">
      <c r="A83" s="12" t="s">
        <v>240</v>
      </c>
      <c r="B83" s="8">
        <v>391000</v>
      </c>
      <c r="C83" s="8">
        <v>299000</v>
      </c>
      <c r="D83" s="8">
        <v>81000</v>
      </c>
      <c r="E83" s="8">
        <v>11000</v>
      </c>
      <c r="F83" s="8">
        <v>364000</v>
      </c>
      <c r="G83" s="8">
        <v>26000</v>
      </c>
      <c r="H83" s="8">
        <v>16000</v>
      </c>
      <c r="I83" s="8">
        <v>14000</v>
      </c>
      <c r="J83" s="9">
        <v>4.5999999999999996</v>
      </c>
      <c r="K83" s="8"/>
    </row>
    <row r="84" spans="1:11" x14ac:dyDescent="0.2">
      <c r="A84" s="12" t="s">
        <v>241</v>
      </c>
      <c r="B84" s="8">
        <v>391000</v>
      </c>
      <c r="C84" s="8">
        <v>299000</v>
      </c>
      <c r="D84" s="8">
        <v>83000</v>
      </c>
      <c r="E84" s="8">
        <v>10000</v>
      </c>
      <c r="F84" s="8">
        <v>367000</v>
      </c>
      <c r="G84" s="8">
        <v>24000</v>
      </c>
      <c r="H84" s="8">
        <v>14000</v>
      </c>
      <c r="I84" s="8">
        <v>15000</v>
      </c>
      <c r="J84" s="9">
        <v>5.0999999999999996</v>
      </c>
      <c r="K84" s="8"/>
    </row>
    <row r="85" spans="1:11" x14ac:dyDescent="0.2">
      <c r="A85" s="12" t="s">
        <v>242</v>
      </c>
      <c r="B85" s="8">
        <v>396000</v>
      </c>
      <c r="C85" s="8">
        <v>305000</v>
      </c>
      <c r="D85" s="8">
        <v>82000</v>
      </c>
      <c r="E85" s="8">
        <v>9000</v>
      </c>
      <c r="F85" s="8">
        <v>371000</v>
      </c>
      <c r="G85" s="8">
        <v>24000</v>
      </c>
      <c r="H85" s="8">
        <v>13000</v>
      </c>
      <c r="I85" s="8">
        <v>16000</v>
      </c>
      <c r="J85" s="9">
        <v>5.3</v>
      </c>
      <c r="K85" s="8"/>
    </row>
    <row r="86" spans="1:11" x14ac:dyDescent="0.2">
      <c r="A86" s="12" t="s">
        <v>243</v>
      </c>
      <c r="B86" s="8">
        <v>398000</v>
      </c>
      <c r="C86" s="8">
        <v>307000</v>
      </c>
      <c r="D86" s="8">
        <v>84000</v>
      </c>
      <c r="E86" s="8" t="s">
        <v>571</v>
      </c>
      <c r="F86" s="8">
        <v>373000</v>
      </c>
      <c r="G86" s="8">
        <v>24000</v>
      </c>
      <c r="H86" s="8">
        <v>14000</v>
      </c>
      <c r="I86" s="8">
        <v>16000</v>
      </c>
      <c r="J86" s="9">
        <v>5.3</v>
      </c>
      <c r="K86" s="8"/>
    </row>
    <row r="87" spans="1:11" x14ac:dyDescent="0.2">
      <c r="A87" s="12" t="s">
        <v>244</v>
      </c>
      <c r="B87" s="8">
        <v>398000</v>
      </c>
      <c r="C87" s="8">
        <v>308000</v>
      </c>
      <c r="D87" s="8">
        <v>83000</v>
      </c>
      <c r="E87" s="8" t="s">
        <v>571</v>
      </c>
      <c r="F87" s="8">
        <v>374000</v>
      </c>
      <c r="G87" s="8">
        <v>23000</v>
      </c>
      <c r="H87" s="8">
        <v>15000</v>
      </c>
      <c r="I87" s="8">
        <v>15000</v>
      </c>
      <c r="J87" s="9">
        <v>5</v>
      </c>
      <c r="K87" s="8"/>
    </row>
    <row r="88" spans="1:11" x14ac:dyDescent="0.2">
      <c r="A88" s="12" t="s">
        <v>245</v>
      </c>
      <c r="B88" s="8">
        <v>395000</v>
      </c>
      <c r="C88" s="8">
        <v>306000</v>
      </c>
      <c r="D88" s="8">
        <v>84000</v>
      </c>
      <c r="E88" s="8" t="s">
        <v>571</v>
      </c>
      <c r="F88" s="8">
        <v>371000</v>
      </c>
      <c r="G88" s="8">
        <v>24000</v>
      </c>
      <c r="H88" s="8">
        <v>15000</v>
      </c>
      <c r="I88" s="8">
        <v>16000</v>
      </c>
      <c r="J88" s="9">
        <v>5.3</v>
      </c>
      <c r="K88" s="8"/>
    </row>
    <row r="89" spans="1:11" x14ac:dyDescent="0.2">
      <c r="A89" s="12" t="s">
        <v>246</v>
      </c>
      <c r="B89" s="8">
        <v>391000</v>
      </c>
      <c r="C89" s="8">
        <v>299000</v>
      </c>
      <c r="D89" s="8">
        <v>86000</v>
      </c>
      <c r="E89" s="8" t="s">
        <v>571</v>
      </c>
      <c r="F89" s="8">
        <v>366000</v>
      </c>
      <c r="G89" s="8">
        <v>24000</v>
      </c>
      <c r="H89" s="8">
        <v>14000</v>
      </c>
      <c r="I89" s="8">
        <v>16000</v>
      </c>
      <c r="J89" s="9">
        <v>5.2</v>
      </c>
      <c r="K89" s="8"/>
    </row>
    <row r="90" spans="1:11" x14ac:dyDescent="0.2">
      <c r="A90" s="12" t="s">
        <v>247</v>
      </c>
      <c r="B90" s="8">
        <v>389000</v>
      </c>
      <c r="C90" s="8">
        <v>298000</v>
      </c>
      <c r="D90" s="8">
        <v>84000</v>
      </c>
      <c r="E90" s="8" t="s">
        <v>571</v>
      </c>
      <c r="F90" s="8">
        <v>366000</v>
      </c>
      <c r="G90" s="8">
        <v>23000</v>
      </c>
      <c r="H90" s="8">
        <v>15000</v>
      </c>
      <c r="I90" s="8">
        <v>18000</v>
      </c>
      <c r="J90" s="9">
        <v>5.9</v>
      </c>
      <c r="K90" s="8"/>
    </row>
    <row r="91" spans="1:11" x14ac:dyDescent="0.2">
      <c r="A91" s="12" t="s">
        <v>248</v>
      </c>
      <c r="B91" s="8">
        <v>388000</v>
      </c>
      <c r="C91" s="8">
        <v>297000</v>
      </c>
      <c r="D91" s="8">
        <v>86000</v>
      </c>
      <c r="E91" s="8" t="s">
        <v>571</v>
      </c>
      <c r="F91" s="8">
        <v>365000</v>
      </c>
      <c r="G91" s="8">
        <v>23000</v>
      </c>
      <c r="H91" s="8">
        <v>16000</v>
      </c>
      <c r="I91" s="8">
        <v>19000</v>
      </c>
      <c r="J91" s="9">
        <v>6.3</v>
      </c>
      <c r="K91" s="8"/>
    </row>
    <row r="92" spans="1:11" x14ac:dyDescent="0.2">
      <c r="A92" s="12" t="s">
        <v>249</v>
      </c>
      <c r="B92" s="8">
        <v>387000</v>
      </c>
      <c r="C92" s="8">
        <v>301000</v>
      </c>
      <c r="D92" s="8">
        <v>79000</v>
      </c>
      <c r="E92" s="8" t="s">
        <v>571</v>
      </c>
      <c r="F92" s="8">
        <v>362000</v>
      </c>
      <c r="G92" s="8">
        <v>24000</v>
      </c>
      <c r="H92" s="8">
        <v>15000</v>
      </c>
      <c r="I92" s="8">
        <v>19000</v>
      </c>
      <c r="J92" s="9">
        <v>6.4</v>
      </c>
      <c r="K92" s="8"/>
    </row>
    <row r="93" spans="1:11" x14ac:dyDescent="0.2">
      <c r="A93" s="12" t="s">
        <v>250</v>
      </c>
      <c r="B93" s="8">
        <v>389000</v>
      </c>
      <c r="C93" s="8">
        <v>302000</v>
      </c>
      <c r="D93" s="8">
        <v>81000</v>
      </c>
      <c r="E93" s="8" t="s">
        <v>571</v>
      </c>
      <c r="F93" s="8">
        <v>364000</v>
      </c>
      <c r="G93" s="8">
        <v>25000</v>
      </c>
      <c r="H93" s="8">
        <v>15000</v>
      </c>
      <c r="I93" s="8">
        <v>17000</v>
      </c>
      <c r="J93" s="9">
        <v>5.6</v>
      </c>
      <c r="K93" s="8"/>
    </row>
    <row r="94" spans="1:11" x14ac:dyDescent="0.2">
      <c r="A94" s="12" t="s">
        <v>251</v>
      </c>
      <c r="B94" s="8">
        <v>392000</v>
      </c>
      <c r="C94" s="8">
        <v>304000</v>
      </c>
      <c r="D94" s="8">
        <v>81000</v>
      </c>
      <c r="E94" s="8" t="s">
        <v>571</v>
      </c>
      <c r="F94" s="8">
        <v>364000</v>
      </c>
      <c r="G94" s="8">
        <v>28000</v>
      </c>
      <c r="H94" s="8">
        <v>16000</v>
      </c>
      <c r="I94" s="8">
        <v>18000</v>
      </c>
      <c r="J94" s="9">
        <v>6</v>
      </c>
      <c r="K94" s="8"/>
    </row>
    <row r="95" spans="1:11" x14ac:dyDescent="0.2">
      <c r="A95" s="12" t="s">
        <v>252</v>
      </c>
      <c r="B95" s="8">
        <v>392000</v>
      </c>
      <c r="C95" s="8">
        <v>304000</v>
      </c>
      <c r="D95" s="8">
        <v>82000</v>
      </c>
      <c r="E95" s="8" t="s">
        <v>571</v>
      </c>
      <c r="F95" s="8">
        <v>365000</v>
      </c>
      <c r="G95" s="8">
        <v>27000</v>
      </c>
      <c r="H95" s="8">
        <v>16000</v>
      </c>
      <c r="I95" s="8">
        <v>16000</v>
      </c>
      <c r="J95" s="9">
        <v>5.3</v>
      </c>
      <c r="K95" s="8"/>
    </row>
    <row r="96" spans="1:11" x14ac:dyDescent="0.2">
      <c r="A96" s="12" t="s">
        <v>253</v>
      </c>
      <c r="B96" s="8">
        <v>395000</v>
      </c>
      <c r="C96" s="8">
        <v>306000</v>
      </c>
      <c r="D96" s="8">
        <v>83000</v>
      </c>
      <c r="E96" s="8" t="s">
        <v>571</v>
      </c>
      <c r="F96" s="8">
        <v>366000</v>
      </c>
      <c r="G96" s="8">
        <v>29000</v>
      </c>
      <c r="H96" s="8">
        <v>15000</v>
      </c>
      <c r="I96" s="8">
        <v>17000</v>
      </c>
      <c r="J96" s="9">
        <v>5.7</v>
      </c>
      <c r="K96" s="8"/>
    </row>
    <row r="97" spans="1:11" x14ac:dyDescent="0.2">
      <c r="A97" s="12" t="s">
        <v>254</v>
      </c>
      <c r="B97" s="8">
        <v>394000</v>
      </c>
      <c r="C97" s="8">
        <v>304000</v>
      </c>
      <c r="D97" s="8">
        <v>84000</v>
      </c>
      <c r="E97" s="8" t="s">
        <v>571</v>
      </c>
      <c r="F97" s="8">
        <v>368000</v>
      </c>
      <c r="G97" s="8">
        <v>26000</v>
      </c>
      <c r="H97" s="8">
        <v>16000</v>
      </c>
      <c r="I97" s="8">
        <v>18000</v>
      </c>
      <c r="J97" s="9">
        <v>5.8</v>
      </c>
      <c r="K97" s="8"/>
    </row>
    <row r="98" spans="1:11" x14ac:dyDescent="0.2">
      <c r="A98" s="12" t="s">
        <v>255</v>
      </c>
      <c r="B98" s="8">
        <v>402000</v>
      </c>
      <c r="C98" s="8">
        <v>309000</v>
      </c>
      <c r="D98" s="8">
        <v>85000</v>
      </c>
      <c r="E98" s="8" t="s">
        <v>571</v>
      </c>
      <c r="F98" s="8">
        <v>372000</v>
      </c>
      <c r="G98" s="8">
        <v>28000</v>
      </c>
      <c r="H98" s="8">
        <v>15000</v>
      </c>
      <c r="I98" s="8">
        <v>21000</v>
      </c>
      <c r="J98" s="9">
        <v>6.6</v>
      </c>
      <c r="K98" s="8"/>
    </row>
    <row r="99" spans="1:11" x14ac:dyDescent="0.2">
      <c r="A99" s="12" t="s">
        <v>256</v>
      </c>
      <c r="B99" s="8">
        <v>405000</v>
      </c>
      <c r="C99" s="8">
        <v>309000</v>
      </c>
      <c r="D99" s="8">
        <v>88000</v>
      </c>
      <c r="E99" s="8">
        <v>8000</v>
      </c>
      <c r="F99" s="8">
        <v>377000</v>
      </c>
      <c r="G99" s="8">
        <v>27000</v>
      </c>
      <c r="H99" s="8">
        <v>16000</v>
      </c>
      <c r="I99" s="8">
        <v>20000</v>
      </c>
      <c r="J99" s="9">
        <v>6.3</v>
      </c>
      <c r="K99" s="8"/>
    </row>
    <row r="100" spans="1:11" x14ac:dyDescent="0.2">
      <c r="A100" s="12" t="s">
        <v>257</v>
      </c>
      <c r="B100" s="8">
        <v>406000</v>
      </c>
      <c r="C100" s="8">
        <v>311000</v>
      </c>
      <c r="D100" s="8">
        <v>87000</v>
      </c>
      <c r="E100" s="8">
        <v>9000</v>
      </c>
      <c r="F100" s="8">
        <v>378000</v>
      </c>
      <c r="G100" s="8">
        <v>27000</v>
      </c>
      <c r="H100" s="8">
        <v>18000</v>
      </c>
      <c r="I100" s="8">
        <v>18000</v>
      </c>
      <c r="J100" s="9">
        <v>5.9</v>
      </c>
      <c r="K100" s="8"/>
    </row>
    <row r="101" spans="1:11" x14ac:dyDescent="0.2">
      <c r="A101" s="12" t="s">
        <v>258</v>
      </c>
      <c r="B101" s="8">
        <v>411000</v>
      </c>
      <c r="C101" s="8">
        <v>318000</v>
      </c>
      <c r="D101" s="8">
        <v>86000</v>
      </c>
      <c r="E101" s="8" t="s">
        <v>571</v>
      </c>
      <c r="F101" s="8">
        <v>382000</v>
      </c>
      <c r="G101" s="8">
        <v>28000</v>
      </c>
      <c r="H101" s="8">
        <v>17000</v>
      </c>
      <c r="I101" s="8">
        <v>16000</v>
      </c>
      <c r="J101" s="9">
        <v>5</v>
      </c>
      <c r="K101" s="8"/>
    </row>
    <row r="102" spans="1:11" x14ac:dyDescent="0.2">
      <c r="A102" s="12" t="s">
        <v>259</v>
      </c>
      <c r="B102" s="8">
        <v>414000</v>
      </c>
      <c r="C102" s="8">
        <v>317000</v>
      </c>
      <c r="D102" s="8">
        <v>87000</v>
      </c>
      <c r="E102" s="8">
        <v>9000</v>
      </c>
      <c r="F102" s="8">
        <v>382000</v>
      </c>
      <c r="G102" s="8">
        <v>30000</v>
      </c>
      <c r="H102" s="8">
        <v>16000</v>
      </c>
      <c r="I102" s="8">
        <v>17000</v>
      </c>
      <c r="J102" s="9">
        <v>5.3</v>
      </c>
      <c r="K102" s="8"/>
    </row>
    <row r="103" spans="1:11" x14ac:dyDescent="0.2">
      <c r="A103" s="12" t="s">
        <v>260</v>
      </c>
      <c r="B103" s="8">
        <v>417000</v>
      </c>
      <c r="C103" s="8">
        <v>320000</v>
      </c>
      <c r="D103" s="8">
        <v>86000</v>
      </c>
      <c r="E103" s="8">
        <v>11000</v>
      </c>
      <c r="F103" s="8">
        <v>386000</v>
      </c>
      <c r="G103" s="8">
        <v>30000</v>
      </c>
      <c r="H103" s="8">
        <v>13000</v>
      </c>
      <c r="I103" s="8">
        <v>15000</v>
      </c>
      <c r="J103" s="9">
        <v>4.5999999999999996</v>
      </c>
      <c r="K103" s="8"/>
    </row>
    <row r="104" spans="1:11" x14ac:dyDescent="0.2">
      <c r="A104" s="12" t="s">
        <v>261</v>
      </c>
      <c r="B104" s="8">
        <v>420000</v>
      </c>
      <c r="C104" s="8">
        <v>323000</v>
      </c>
      <c r="D104" s="8">
        <v>87000</v>
      </c>
      <c r="E104" s="8">
        <v>11000</v>
      </c>
      <c r="F104" s="8">
        <v>385000</v>
      </c>
      <c r="G104" s="8">
        <v>33000</v>
      </c>
      <c r="H104" s="8">
        <v>14000</v>
      </c>
      <c r="I104" s="8">
        <v>14000</v>
      </c>
      <c r="J104" s="9">
        <v>4.4000000000000004</v>
      </c>
      <c r="K104" s="8"/>
    </row>
    <row r="105" spans="1:11" x14ac:dyDescent="0.2">
      <c r="A105" s="12" t="s">
        <v>262</v>
      </c>
      <c r="B105" s="8">
        <v>421000</v>
      </c>
      <c r="C105" s="8">
        <v>325000</v>
      </c>
      <c r="D105" s="8">
        <v>85000</v>
      </c>
      <c r="E105" s="8">
        <v>11000</v>
      </c>
      <c r="F105" s="8">
        <v>387000</v>
      </c>
      <c r="G105" s="8">
        <v>33000</v>
      </c>
      <c r="H105" s="8">
        <v>13000</v>
      </c>
      <c r="I105" s="8">
        <v>13000</v>
      </c>
      <c r="J105" s="9">
        <v>3.9</v>
      </c>
      <c r="K105" s="8"/>
    </row>
    <row r="106" spans="1:11" x14ac:dyDescent="0.2">
      <c r="A106" s="12" t="s">
        <v>263</v>
      </c>
      <c r="B106" s="8">
        <v>420000</v>
      </c>
      <c r="C106" s="8">
        <v>325000</v>
      </c>
      <c r="D106" s="8">
        <v>86000</v>
      </c>
      <c r="E106" s="8">
        <v>9000</v>
      </c>
      <c r="F106" s="8">
        <v>386000</v>
      </c>
      <c r="G106" s="8">
        <v>32000</v>
      </c>
      <c r="H106" s="8">
        <v>13000</v>
      </c>
      <c r="I106" s="8">
        <v>13000</v>
      </c>
      <c r="J106" s="9">
        <v>4</v>
      </c>
      <c r="K106" s="8"/>
    </row>
    <row r="107" spans="1:11" x14ac:dyDescent="0.2">
      <c r="A107" s="12" t="s">
        <v>264</v>
      </c>
      <c r="B107" s="8">
        <v>417000</v>
      </c>
      <c r="C107" s="8">
        <v>320000</v>
      </c>
      <c r="D107" s="8">
        <v>89000</v>
      </c>
      <c r="E107" s="8">
        <v>9000</v>
      </c>
      <c r="F107" s="8">
        <v>382000</v>
      </c>
      <c r="G107" s="8">
        <v>33000</v>
      </c>
      <c r="H107" s="8">
        <v>13000</v>
      </c>
      <c r="I107" s="8">
        <v>16000</v>
      </c>
      <c r="J107" s="9">
        <v>4.9000000000000004</v>
      </c>
      <c r="K107" s="8"/>
    </row>
    <row r="108" spans="1:11" x14ac:dyDescent="0.2">
      <c r="A108" s="12" t="s">
        <v>265</v>
      </c>
      <c r="B108" s="8">
        <v>410000</v>
      </c>
      <c r="C108" s="8">
        <v>315000</v>
      </c>
      <c r="D108" s="8">
        <v>88000</v>
      </c>
      <c r="E108" s="8" t="s">
        <v>571</v>
      </c>
      <c r="F108" s="8">
        <v>379000</v>
      </c>
      <c r="G108" s="8">
        <v>29000</v>
      </c>
      <c r="H108" s="8">
        <v>12000</v>
      </c>
      <c r="I108" s="8">
        <v>14000</v>
      </c>
      <c r="J108" s="9">
        <v>4.3</v>
      </c>
      <c r="K108" s="8"/>
    </row>
    <row r="109" spans="1:11" x14ac:dyDescent="0.2">
      <c r="A109" s="12" t="s">
        <v>266</v>
      </c>
      <c r="B109" s="8">
        <v>411000</v>
      </c>
      <c r="C109" s="8">
        <v>313000</v>
      </c>
      <c r="D109" s="8">
        <v>89000</v>
      </c>
      <c r="E109" s="8" t="s">
        <v>571</v>
      </c>
      <c r="F109" s="8">
        <v>380000</v>
      </c>
      <c r="G109" s="8">
        <v>29000</v>
      </c>
      <c r="H109" s="8">
        <v>12000</v>
      </c>
      <c r="I109" s="8">
        <v>14000</v>
      </c>
      <c r="J109" s="9">
        <v>4.4000000000000004</v>
      </c>
      <c r="K109" s="8"/>
    </row>
    <row r="110" spans="1:11" x14ac:dyDescent="0.2">
      <c r="A110" s="12" t="s">
        <v>267</v>
      </c>
      <c r="B110" s="8">
        <v>408000</v>
      </c>
      <c r="C110" s="8">
        <v>313000</v>
      </c>
      <c r="D110" s="8">
        <v>88000</v>
      </c>
      <c r="E110" s="8" t="s">
        <v>571</v>
      </c>
      <c r="F110" s="8">
        <v>381000</v>
      </c>
      <c r="G110" s="8">
        <v>26000</v>
      </c>
      <c r="H110" s="8">
        <v>12000</v>
      </c>
      <c r="I110" s="8">
        <v>15000</v>
      </c>
      <c r="J110" s="9">
        <v>4.9000000000000004</v>
      </c>
      <c r="K110" s="8"/>
    </row>
    <row r="111" spans="1:11" x14ac:dyDescent="0.2">
      <c r="A111" s="12" t="s">
        <v>268</v>
      </c>
      <c r="B111" s="8">
        <v>412000</v>
      </c>
      <c r="C111" s="8">
        <v>314000</v>
      </c>
      <c r="D111" s="8">
        <v>91000</v>
      </c>
      <c r="E111" s="8" t="s">
        <v>571</v>
      </c>
      <c r="F111" s="8">
        <v>382000</v>
      </c>
      <c r="G111" s="8">
        <v>29000</v>
      </c>
      <c r="H111" s="8">
        <v>12000</v>
      </c>
      <c r="I111" s="8">
        <v>16000</v>
      </c>
      <c r="J111" s="9">
        <v>5</v>
      </c>
      <c r="K111" s="8"/>
    </row>
    <row r="112" spans="1:11" x14ac:dyDescent="0.2">
      <c r="A112" s="12" t="s">
        <v>269</v>
      </c>
      <c r="B112" s="8">
        <v>408000</v>
      </c>
      <c r="C112" s="8">
        <v>307000</v>
      </c>
      <c r="D112" s="8">
        <v>93000</v>
      </c>
      <c r="E112" s="8">
        <v>8000</v>
      </c>
      <c r="F112" s="8">
        <v>381000</v>
      </c>
      <c r="G112" s="8">
        <v>25000</v>
      </c>
      <c r="H112" s="8">
        <v>11000</v>
      </c>
      <c r="I112" s="8">
        <v>15000</v>
      </c>
      <c r="J112" s="9">
        <v>4.8</v>
      </c>
      <c r="K112" s="8"/>
    </row>
    <row r="113" spans="1:11" x14ac:dyDescent="0.2">
      <c r="A113" s="12" t="s">
        <v>270</v>
      </c>
      <c r="B113" s="8">
        <v>402000</v>
      </c>
      <c r="C113" s="8">
        <v>302000</v>
      </c>
      <c r="D113" s="8">
        <v>91000</v>
      </c>
      <c r="E113" s="8">
        <v>10000</v>
      </c>
      <c r="F113" s="8">
        <v>375000</v>
      </c>
      <c r="G113" s="8">
        <v>24000</v>
      </c>
      <c r="H113" s="8">
        <v>12000</v>
      </c>
      <c r="I113" s="8">
        <v>11000</v>
      </c>
      <c r="J113" s="9">
        <v>3.6</v>
      </c>
      <c r="K113" s="8"/>
    </row>
    <row r="114" spans="1:11" x14ac:dyDescent="0.2">
      <c r="A114" s="12" t="s">
        <v>271</v>
      </c>
      <c r="B114" s="8">
        <v>401000</v>
      </c>
      <c r="C114" s="8">
        <v>300000</v>
      </c>
      <c r="D114" s="8">
        <v>91000</v>
      </c>
      <c r="E114" s="8">
        <v>10000</v>
      </c>
      <c r="F114" s="8">
        <v>372000</v>
      </c>
      <c r="G114" s="8">
        <v>25000</v>
      </c>
      <c r="H114" s="8">
        <v>13000</v>
      </c>
      <c r="I114" s="8">
        <v>11000</v>
      </c>
      <c r="J114" s="9">
        <v>3.7</v>
      </c>
      <c r="K114" s="8"/>
    </row>
    <row r="115" spans="1:11" x14ac:dyDescent="0.2">
      <c r="A115" s="12" t="s">
        <v>272</v>
      </c>
      <c r="B115" s="8">
        <v>405000</v>
      </c>
      <c r="C115" s="8">
        <v>302000</v>
      </c>
      <c r="D115" s="8">
        <v>92000</v>
      </c>
      <c r="E115" s="8">
        <v>11000</v>
      </c>
      <c r="F115" s="8">
        <v>372000</v>
      </c>
      <c r="G115" s="8">
        <v>29000</v>
      </c>
      <c r="H115" s="8">
        <v>15000</v>
      </c>
      <c r="I115" s="8">
        <v>12000</v>
      </c>
      <c r="J115" s="9">
        <v>4</v>
      </c>
      <c r="K115" s="8"/>
    </row>
    <row r="116" spans="1:11" x14ac:dyDescent="0.2">
      <c r="A116" s="12" t="s">
        <v>273</v>
      </c>
      <c r="B116" s="8">
        <v>405000</v>
      </c>
      <c r="C116" s="8">
        <v>301000</v>
      </c>
      <c r="D116" s="8">
        <v>94000</v>
      </c>
      <c r="E116" s="8">
        <v>11000</v>
      </c>
      <c r="F116" s="8">
        <v>371000</v>
      </c>
      <c r="G116" s="8">
        <v>31000</v>
      </c>
      <c r="H116" s="8">
        <v>14000</v>
      </c>
      <c r="I116" s="8">
        <v>15000</v>
      </c>
      <c r="J116" s="9">
        <v>5</v>
      </c>
      <c r="K116" s="8"/>
    </row>
    <row r="117" spans="1:11" x14ac:dyDescent="0.2">
      <c r="A117" s="12" t="s">
        <v>274</v>
      </c>
      <c r="B117" s="8">
        <v>398000</v>
      </c>
      <c r="C117" s="8">
        <v>293000</v>
      </c>
      <c r="D117" s="8">
        <v>93000</v>
      </c>
      <c r="E117" s="8">
        <v>11000</v>
      </c>
      <c r="F117" s="8">
        <v>364000</v>
      </c>
      <c r="G117" s="8">
        <v>30000</v>
      </c>
      <c r="H117" s="8">
        <v>13000</v>
      </c>
      <c r="I117" s="8">
        <v>14000</v>
      </c>
      <c r="J117" s="9">
        <v>4.9000000000000004</v>
      </c>
      <c r="K117" s="8"/>
    </row>
    <row r="118" spans="1:11" x14ac:dyDescent="0.2">
      <c r="A118" s="12" t="s">
        <v>275</v>
      </c>
      <c r="B118" s="8">
        <v>395000</v>
      </c>
      <c r="C118" s="8">
        <v>294000</v>
      </c>
      <c r="D118" s="8">
        <v>91000</v>
      </c>
      <c r="E118" s="8">
        <v>9000</v>
      </c>
      <c r="F118" s="8">
        <v>360000</v>
      </c>
      <c r="G118" s="8">
        <v>32000</v>
      </c>
      <c r="H118" s="8">
        <v>12000</v>
      </c>
      <c r="I118" s="8">
        <v>14000</v>
      </c>
      <c r="J118" s="9">
        <v>4.8</v>
      </c>
      <c r="K118" s="8"/>
    </row>
    <row r="119" spans="1:11" x14ac:dyDescent="0.2">
      <c r="A119" s="12" t="s">
        <v>276</v>
      </c>
      <c r="B119" s="8">
        <v>392000</v>
      </c>
      <c r="C119" s="8">
        <v>293000</v>
      </c>
      <c r="D119" s="8">
        <v>90000</v>
      </c>
      <c r="E119" s="8">
        <v>9000</v>
      </c>
      <c r="F119" s="8">
        <v>359000</v>
      </c>
      <c r="G119" s="8">
        <v>30000</v>
      </c>
      <c r="H119" s="8">
        <v>11000</v>
      </c>
      <c r="I119" s="8">
        <v>14000</v>
      </c>
      <c r="J119" s="9">
        <v>4.7</v>
      </c>
      <c r="K119" s="8"/>
    </row>
    <row r="120" spans="1:11" x14ac:dyDescent="0.2">
      <c r="A120" s="12" t="s">
        <v>277</v>
      </c>
      <c r="B120" s="8">
        <v>396000</v>
      </c>
      <c r="C120" s="8">
        <v>293000</v>
      </c>
      <c r="D120" s="8">
        <v>95000</v>
      </c>
      <c r="E120" s="8">
        <v>8000</v>
      </c>
      <c r="F120" s="8">
        <v>363000</v>
      </c>
      <c r="G120" s="8">
        <v>31000</v>
      </c>
      <c r="H120" s="8">
        <v>12000</v>
      </c>
      <c r="I120" s="8">
        <v>14000</v>
      </c>
      <c r="J120" s="9">
        <v>4.7</v>
      </c>
      <c r="K120" s="8"/>
    </row>
    <row r="121" spans="1:11" x14ac:dyDescent="0.2">
      <c r="A121" s="12" t="s">
        <v>278</v>
      </c>
      <c r="B121" s="8">
        <v>399000</v>
      </c>
      <c r="C121" s="8">
        <v>298000</v>
      </c>
      <c r="D121" s="8">
        <v>93000</v>
      </c>
      <c r="E121" s="8">
        <v>8000</v>
      </c>
      <c r="F121" s="8">
        <v>366000</v>
      </c>
      <c r="G121" s="8">
        <v>30000</v>
      </c>
      <c r="H121" s="8">
        <v>11000</v>
      </c>
      <c r="I121" s="8">
        <v>15000</v>
      </c>
      <c r="J121" s="9">
        <v>4.9000000000000004</v>
      </c>
      <c r="K121" s="8"/>
    </row>
    <row r="122" spans="1:11" x14ac:dyDescent="0.2">
      <c r="A122" s="12" t="s">
        <v>279</v>
      </c>
      <c r="B122" s="8">
        <v>405000</v>
      </c>
      <c r="C122" s="8">
        <v>302000</v>
      </c>
      <c r="D122" s="8">
        <v>94000</v>
      </c>
      <c r="E122" s="8">
        <v>9000</v>
      </c>
      <c r="F122" s="8">
        <v>370000</v>
      </c>
      <c r="G122" s="8">
        <v>31000</v>
      </c>
      <c r="H122" s="8">
        <v>15000</v>
      </c>
      <c r="I122" s="8">
        <v>16000</v>
      </c>
      <c r="J122" s="9">
        <v>5.2</v>
      </c>
      <c r="K122" s="8"/>
    </row>
    <row r="123" spans="1:11" x14ac:dyDescent="0.2">
      <c r="A123" s="12" t="s">
        <v>280</v>
      </c>
      <c r="B123" s="8">
        <v>404000</v>
      </c>
      <c r="C123" s="8">
        <v>297000</v>
      </c>
      <c r="D123" s="8">
        <v>97000</v>
      </c>
      <c r="E123" s="8">
        <v>10000</v>
      </c>
      <c r="F123" s="8">
        <v>369000</v>
      </c>
      <c r="G123" s="8">
        <v>31000</v>
      </c>
      <c r="H123" s="8">
        <v>16000</v>
      </c>
      <c r="I123" s="8">
        <v>17000</v>
      </c>
      <c r="J123" s="9">
        <v>5.7</v>
      </c>
      <c r="K123" s="8"/>
    </row>
    <row r="124" spans="1:11" x14ac:dyDescent="0.2">
      <c r="A124" s="12" t="s">
        <v>281</v>
      </c>
      <c r="B124" s="8">
        <v>403000</v>
      </c>
      <c r="C124" s="8">
        <v>296000</v>
      </c>
      <c r="D124" s="8">
        <v>98000</v>
      </c>
      <c r="E124" s="8">
        <v>10000</v>
      </c>
      <c r="F124" s="8">
        <v>369000</v>
      </c>
      <c r="G124" s="8">
        <v>30000</v>
      </c>
      <c r="H124" s="8">
        <v>15000</v>
      </c>
      <c r="I124" s="8">
        <v>16000</v>
      </c>
      <c r="J124" s="9">
        <v>5.5</v>
      </c>
      <c r="K124" s="8"/>
    </row>
    <row r="125" spans="1:11" x14ac:dyDescent="0.2">
      <c r="A125" s="12" t="s">
        <v>282</v>
      </c>
      <c r="B125" s="8">
        <v>406000</v>
      </c>
      <c r="C125" s="8">
        <v>300000</v>
      </c>
      <c r="D125" s="8">
        <v>97000</v>
      </c>
      <c r="E125" s="8">
        <v>10000</v>
      </c>
      <c r="F125" s="8">
        <v>372000</v>
      </c>
      <c r="G125" s="8">
        <v>30000</v>
      </c>
      <c r="H125" s="8">
        <v>14000</v>
      </c>
      <c r="I125" s="8">
        <v>15000</v>
      </c>
      <c r="J125" s="9">
        <v>5.0999999999999996</v>
      </c>
      <c r="K125" s="8"/>
    </row>
    <row r="126" spans="1:11" x14ac:dyDescent="0.2">
      <c r="A126" s="12" t="s">
        <v>283</v>
      </c>
      <c r="B126" s="8">
        <v>412000</v>
      </c>
      <c r="C126" s="8">
        <v>307000</v>
      </c>
      <c r="D126" s="8">
        <v>96000</v>
      </c>
      <c r="E126" s="8">
        <v>9000</v>
      </c>
      <c r="F126" s="8">
        <v>378000</v>
      </c>
      <c r="G126" s="8">
        <v>30000</v>
      </c>
      <c r="H126" s="8">
        <v>15000</v>
      </c>
      <c r="I126" s="8">
        <v>17000</v>
      </c>
      <c r="J126" s="9">
        <v>5.6</v>
      </c>
      <c r="K126" s="8"/>
    </row>
    <row r="127" spans="1:11" x14ac:dyDescent="0.2">
      <c r="A127" s="12" t="s">
        <v>284</v>
      </c>
      <c r="B127" s="8">
        <v>412000</v>
      </c>
      <c r="C127" s="8">
        <v>306000</v>
      </c>
      <c r="D127" s="8">
        <v>97000</v>
      </c>
      <c r="E127" s="8">
        <v>9000</v>
      </c>
      <c r="F127" s="8">
        <v>376000</v>
      </c>
      <c r="G127" s="8">
        <v>32000</v>
      </c>
      <c r="H127" s="8">
        <v>14000</v>
      </c>
      <c r="I127" s="8">
        <v>17000</v>
      </c>
      <c r="J127" s="9">
        <v>5.5</v>
      </c>
      <c r="K127" s="8"/>
    </row>
    <row r="128" spans="1:11" x14ac:dyDescent="0.2">
      <c r="A128" s="12" t="s">
        <v>285</v>
      </c>
      <c r="B128" s="8">
        <v>410000</v>
      </c>
      <c r="C128" s="8">
        <v>303000</v>
      </c>
      <c r="D128" s="8">
        <v>99000</v>
      </c>
      <c r="E128" s="8" t="s">
        <v>571</v>
      </c>
      <c r="F128" s="8">
        <v>374000</v>
      </c>
      <c r="G128" s="8">
        <v>33000</v>
      </c>
      <c r="H128" s="8">
        <v>12000</v>
      </c>
      <c r="I128" s="8">
        <v>16000</v>
      </c>
      <c r="J128" s="9">
        <v>5.2</v>
      </c>
      <c r="K128" s="8"/>
    </row>
    <row r="129" spans="1:11" x14ac:dyDescent="0.2">
      <c r="A129" s="12" t="s">
        <v>286</v>
      </c>
      <c r="B129" s="8">
        <v>412000</v>
      </c>
      <c r="C129" s="8">
        <v>304000</v>
      </c>
      <c r="D129" s="8">
        <v>102000</v>
      </c>
      <c r="E129" s="8" t="s">
        <v>571</v>
      </c>
      <c r="F129" s="8">
        <v>377000</v>
      </c>
      <c r="G129" s="8">
        <v>33000</v>
      </c>
      <c r="H129" s="8">
        <v>12000</v>
      </c>
      <c r="I129" s="8">
        <v>14000</v>
      </c>
      <c r="J129" s="9">
        <v>4.5</v>
      </c>
      <c r="K129" s="8"/>
    </row>
    <row r="130" spans="1:11" x14ac:dyDescent="0.2">
      <c r="A130" s="12" t="s">
        <v>287</v>
      </c>
      <c r="B130" s="8">
        <v>410000</v>
      </c>
      <c r="C130" s="8">
        <v>301000</v>
      </c>
      <c r="D130" s="8">
        <v>102000</v>
      </c>
      <c r="E130" s="8" t="s">
        <v>571</v>
      </c>
      <c r="F130" s="8">
        <v>379000</v>
      </c>
      <c r="G130" s="8">
        <v>30000</v>
      </c>
      <c r="H130" s="8">
        <v>13000</v>
      </c>
      <c r="I130" s="8">
        <v>14000</v>
      </c>
      <c r="J130" s="9">
        <v>4.8</v>
      </c>
      <c r="K130" s="8"/>
    </row>
    <row r="131" spans="1:11" x14ac:dyDescent="0.2">
      <c r="A131" s="12" t="s">
        <v>288</v>
      </c>
      <c r="B131" s="8">
        <v>410000</v>
      </c>
      <c r="C131" s="8">
        <v>302000</v>
      </c>
      <c r="D131" s="8">
        <v>101000</v>
      </c>
      <c r="E131" s="8" t="s">
        <v>571</v>
      </c>
      <c r="F131" s="8">
        <v>379000</v>
      </c>
      <c r="G131" s="8">
        <v>29000</v>
      </c>
      <c r="H131" s="8">
        <v>14000</v>
      </c>
      <c r="I131" s="8">
        <v>16000</v>
      </c>
      <c r="J131" s="9">
        <v>5.3</v>
      </c>
      <c r="K131" s="8"/>
    </row>
    <row r="132" spans="1:11" x14ac:dyDescent="0.2">
      <c r="A132" s="12" t="s">
        <v>289</v>
      </c>
      <c r="B132" s="8">
        <v>405000</v>
      </c>
      <c r="C132" s="8">
        <v>297000</v>
      </c>
      <c r="D132" s="8">
        <v>100000</v>
      </c>
      <c r="E132" s="8">
        <v>8000</v>
      </c>
      <c r="F132" s="8">
        <v>376000</v>
      </c>
      <c r="G132" s="8">
        <v>28000</v>
      </c>
      <c r="H132" s="8">
        <v>13000</v>
      </c>
      <c r="I132" s="8">
        <v>17000</v>
      </c>
      <c r="J132" s="9">
        <v>5.7</v>
      </c>
      <c r="K132" s="8"/>
    </row>
    <row r="133" spans="1:11" x14ac:dyDescent="0.2">
      <c r="A133" s="12" t="s">
        <v>290</v>
      </c>
      <c r="B133" s="8">
        <v>414000</v>
      </c>
      <c r="C133" s="8">
        <v>303000</v>
      </c>
      <c r="D133" s="8">
        <v>100000</v>
      </c>
      <c r="E133" s="8">
        <v>10000</v>
      </c>
      <c r="F133" s="8">
        <v>382000</v>
      </c>
      <c r="G133" s="8">
        <v>30000</v>
      </c>
      <c r="H133" s="8">
        <v>13000</v>
      </c>
      <c r="I133" s="8">
        <v>19000</v>
      </c>
      <c r="J133" s="9">
        <v>6.2</v>
      </c>
      <c r="K133" s="8"/>
    </row>
    <row r="134" spans="1:11" x14ac:dyDescent="0.2">
      <c r="A134" s="12" t="s">
        <v>291</v>
      </c>
      <c r="B134" s="8">
        <v>416000</v>
      </c>
      <c r="C134" s="8">
        <v>306000</v>
      </c>
      <c r="D134" s="8">
        <v>102000</v>
      </c>
      <c r="E134" s="8">
        <v>8000</v>
      </c>
      <c r="F134" s="8">
        <v>384000</v>
      </c>
      <c r="G134" s="8">
        <v>30000</v>
      </c>
      <c r="H134" s="8">
        <v>11000</v>
      </c>
      <c r="I134" s="8">
        <v>20000</v>
      </c>
      <c r="J134" s="9">
        <v>6.4</v>
      </c>
      <c r="K134" s="8"/>
    </row>
    <row r="135" spans="1:11" x14ac:dyDescent="0.2">
      <c r="A135" s="12" t="s">
        <v>292</v>
      </c>
      <c r="B135" s="8">
        <v>422000</v>
      </c>
      <c r="C135" s="8">
        <v>309000</v>
      </c>
      <c r="D135" s="8">
        <v>104000</v>
      </c>
      <c r="E135" s="8">
        <v>9000</v>
      </c>
      <c r="F135" s="8">
        <v>389000</v>
      </c>
      <c r="G135" s="8">
        <v>31000</v>
      </c>
      <c r="H135" s="8">
        <v>10000</v>
      </c>
      <c r="I135" s="8">
        <v>20000</v>
      </c>
      <c r="J135" s="9">
        <v>6.5</v>
      </c>
      <c r="K135" s="8"/>
    </row>
    <row r="136" spans="1:11" x14ac:dyDescent="0.2">
      <c r="A136" s="12" t="s">
        <v>293</v>
      </c>
      <c r="B136" s="8">
        <v>420000</v>
      </c>
      <c r="C136" s="8">
        <v>308000</v>
      </c>
      <c r="D136" s="8">
        <v>104000</v>
      </c>
      <c r="E136" s="8" t="s">
        <v>571</v>
      </c>
      <c r="F136" s="8">
        <v>388000</v>
      </c>
      <c r="G136" s="8">
        <v>29000</v>
      </c>
      <c r="H136" s="8">
        <v>12000</v>
      </c>
      <c r="I136" s="8">
        <v>17000</v>
      </c>
      <c r="J136" s="9">
        <v>5.6</v>
      </c>
      <c r="K136" s="8"/>
    </row>
    <row r="137" spans="1:11" x14ac:dyDescent="0.2">
      <c r="A137" s="12" t="s">
        <v>294</v>
      </c>
      <c r="B137" s="8">
        <v>420000</v>
      </c>
      <c r="C137" s="8">
        <v>305000</v>
      </c>
      <c r="D137" s="8">
        <v>107000</v>
      </c>
      <c r="E137" s="8" t="s">
        <v>571</v>
      </c>
      <c r="F137" s="8">
        <v>388000</v>
      </c>
      <c r="G137" s="8">
        <v>29000</v>
      </c>
      <c r="H137" s="8">
        <v>13000</v>
      </c>
      <c r="I137" s="8">
        <v>14000</v>
      </c>
      <c r="J137" s="9">
        <v>4.5</v>
      </c>
      <c r="K137" s="8"/>
    </row>
    <row r="138" spans="1:11" x14ac:dyDescent="0.2">
      <c r="A138" s="12" t="s">
        <v>295</v>
      </c>
      <c r="B138" s="8">
        <v>419000</v>
      </c>
      <c r="C138" s="8">
        <v>309000</v>
      </c>
      <c r="D138" s="8">
        <v>101000</v>
      </c>
      <c r="E138" s="8">
        <v>9000</v>
      </c>
      <c r="F138" s="8">
        <v>385000</v>
      </c>
      <c r="G138" s="8">
        <v>31000</v>
      </c>
      <c r="H138" s="8">
        <v>13000</v>
      </c>
      <c r="I138" s="8">
        <v>14000</v>
      </c>
      <c r="J138" s="9">
        <v>4.5</v>
      </c>
      <c r="K138" s="8"/>
    </row>
    <row r="139" spans="1:11" x14ac:dyDescent="0.2">
      <c r="A139" s="12" t="s">
        <v>296</v>
      </c>
      <c r="B139" s="8">
        <v>421000</v>
      </c>
      <c r="C139" s="8">
        <v>313000</v>
      </c>
      <c r="D139" s="8">
        <v>98000</v>
      </c>
      <c r="E139" s="8">
        <v>9000</v>
      </c>
      <c r="F139" s="8">
        <v>386000</v>
      </c>
      <c r="G139" s="8">
        <v>31000</v>
      </c>
      <c r="H139" s="8">
        <v>12000</v>
      </c>
      <c r="I139" s="8">
        <v>13000</v>
      </c>
      <c r="J139" s="9">
        <v>4.2</v>
      </c>
      <c r="K139" s="8"/>
    </row>
    <row r="140" spans="1:11" x14ac:dyDescent="0.2">
      <c r="A140" s="12" t="s">
        <v>297</v>
      </c>
      <c r="B140" s="8">
        <v>423000</v>
      </c>
      <c r="C140" s="8">
        <v>316000</v>
      </c>
      <c r="D140" s="8">
        <v>98000</v>
      </c>
      <c r="E140" s="8">
        <v>9000</v>
      </c>
      <c r="F140" s="8">
        <v>389000</v>
      </c>
      <c r="G140" s="8">
        <v>31000</v>
      </c>
      <c r="H140" s="8">
        <v>11000</v>
      </c>
      <c r="I140" s="8">
        <v>14000</v>
      </c>
      <c r="J140" s="9">
        <v>4.5</v>
      </c>
      <c r="K140" s="8"/>
    </row>
    <row r="141" spans="1:11" x14ac:dyDescent="0.2">
      <c r="A141" s="12" t="s">
        <v>298</v>
      </c>
      <c r="B141" s="8">
        <v>419000</v>
      </c>
      <c r="C141" s="8">
        <v>314000</v>
      </c>
      <c r="D141" s="8">
        <v>97000</v>
      </c>
      <c r="E141" s="8">
        <v>8000</v>
      </c>
      <c r="F141" s="8">
        <v>387000</v>
      </c>
      <c r="G141" s="8">
        <v>29000</v>
      </c>
      <c r="H141" s="8">
        <v>13000</v>
      </c>
      <c r="I141" s="8">
        <v>14000</v>
      </c>
      <c r="J141" s="9">
        <v>4.3</v>
      </c>
      <c r="K141" s="8"/>
    </row>
    <row r="142" spans="1:11" x14ac:dyDescent="0.2">
      <c r="A142" s="12" t="s">
        <v>299</v>
      </c>
      <c r="B142" s="8">
        <v>412000</v>
      </c>
      <c r="C142" s="8">
        <v>306000</v>
      </c>
      <c r="D142" s="8">
        <v>99000</v>
      </c>
      <c r="E142" s="8" t="s">
        <v>571</v>
      </c>
      <c r="F142" s="8">
        <v>381000</v>
      </c>
      <c r="G142" s="8">
        <v>29000</v>
      </c>
      <c r="H142" s="8">
        <v>14000</v>
      </c>
      <c r="I142" s="8">
        <v>12000</v>
      </c>
      <c r="J142" s="9">
        <v>4.0999999999999996</v>
      </c>
      <c r="K142" s="8"/>
    </row>
    <row r="143" spans="1:11" x14ac:dyDescent="0.2">
      <c r="A143" s="12" t="s">
        <v>300</v>
      </c>
      <c r="B143" s="8">
        <v>415000</v>
      </c>
      <c r="C143" s="8">
        <v>306000</v>
      </c>
      <c r="D143" s="8">
        <v>101000</v>
      </c>
      <c r="E143" s="8" t="s">
        <v>571</v>
      </c>
      <c r="F143" s="8">
        <v>382000</v>
      </c>
      <c r="G143" s="8">
        <v>30000</v>
      </c>
      <c r="H143" s="8">
        <v>15000</v>
      </c>
      <c r="I143" s="8">
        <v>15000</v>
      </c>
      <c r="J143" s="9">
        <v>4.8</v>
      </c>
      <c r="K143" s="8"/>
    </row>
    <row r="144" spans="1:11" x14ac:dyDescent="0.2">
      <c r="A144" s="12" t="s">
        <v>301</v>
      </c>
      <c r="B144" s="8">
        <v>422000</v>
      </c>
      <c r="C144" s="8">
        <v>313000</v>
      </c>
      <c r="D144" s="8">
        <v>102000</v>
      </c>
      <c r="E144" s="8" t="s">
        <v>571</v>
      </c>
      <c r="F144" s="8">
        <v>388000</v>
      </c>
      <c r="G144" s="8">
        <v>31000</v>
      </c>
      <c r="H144" s="8">
        <v>16000</v>
      </c>
      <c r="I144" s="8">
        <v>15000</v>
      </c>
      <c r="J144" s="9">
        <v>4.7</v>
      </c>
      <c r="K144" s="8"/>
    </row>
    <row r="145" spans="1:11" x14ac:dyDescent="0.2">
      <c r="A145" s="12" t="s">
        <v>302</v>
      </c>
      <c r="B145" s="8">
        <v>426000</v>
      </c>
      <c r="C145" s="8">
        <v>318000</v>
      </c>
      <c r="D145" s="8">
        <v>100000</v>
      </c>
      <c r="E145" s="8" t="s">
        <v>571</v>
      </c>
      <c r="F145" s="8">
        <v>391000</v>
      </c>
      <c r="G145" s="8">
        <v>32000</v>
      </c>
      <c r="H145" s="8">
        <v>15000</v>
      </c>
      <c r="I145" s="8">
        <v>17000</v>
      </c>
      <c r="J145" s="9">
        <v>5.5</v>
      </c>
      <c r="K145" s="8"/>
    </row>
    <row r="146" spans="1:11" x14ac:dyDescent="0.2">
      <c r="A146" s="12" t="s">
        <v>303</v>
      </c>
      <c r="B146" s="8">
        <v>426000</v>
      </c>
      <c r="C146" s="8">
        <v>322000</v>
      </c>
      <c r="D146" s="8">
        <v>98000</v>
      </c>
      <c r="E146" s="8" t="s">
        <v>571</v>
      </c>
      <c r="F146" s="8">
        <v>396000</v>
      </c>
      <c r="G146" s="8">
        <v>28000</v>
      </c>
      <c r="H146" s="8">
        <v>14000</v>
      </c>
      <c r="I146" s="8">
        <v>14000</v>
      </c>
      <c r="J146" s="9">
        <v>4.3</v>
      </c>
      <c r="K146" s="8"/>
    </row>
    <row r="147" spans="1:11" x14ac:dyDescent="0.2">
      <c r="A147" s="12" t="s">
        <v>304</v>
      </c>
      <c r="B147" s="8">
        <v>424000</v>
      </c>
      <c r="C147" s="8">
        <v>321000</v>
      </c>
      <c r="D147" s="8">
        <v>98000</v>
      </c>
      <c r="E147" s="8" t="s">
        <v>571</v>
      </c>
      <c r="F147" s="8">
        <v>394000</v>
      </c>
      <c r="G147" s="8">
        <v>28000</v>
      </c>
      <c r="H147" s="8">
        <v>14000</v>
      </c>
      <c r="I147" s="8">
        <v>13000</v>
      </c>
      <c r="J147" s="9">
        <v>4.2</v>
      </c>
      <c r="K147" s="8"/>
    </row>
    <row r="148" spans="1:11" x14ac:dyDescent="0.2">
      <c r="A148" s="12" t="s">
        <v>305</v>
      </c>
      <c r="B148" s="8">
        <v>420000</v>
      </c>
      <c r="C148" s="8">
        <v>317000</v>
      </c>
      <c r="D148" s="8">
        <v>97000</v>
      </c>
      <c r="E148" s="8" t="s">
        <v>571</v>
      </c>
      <c r="F148" s="8">
        <v>393000</v>
      </c>
      <c r="G148" s="8">
        <v>25000</v>
      </c>
      <c r="H148" s="8">
        <v>16000</v>
      </c>
      <c r="I148" s="8">
        <v>14000</v>
      </c>
      <c r="J148" s="9">
        <v>4.3</v>
      </c>
      <c r="K148" s="8"/>
    </row>
    <row r="149" spans="1:11" x14ac:dyDescent="0.2">
      <c r="A149" s="12" t="s">
        <v>306</v>
      </c>
      <c r="B149" s="8">
        <v>424000</v>
      </c>
      <c r="C149" s="8">
        <v>316000</v>
      </c>
      <c r="D149" s="8">
        <v>101000</v>
      </c>
      <c r="E149" s="8" t="s">
        <v>571</v>
      </c>
      <c r="F149" s="8">
        <v>395000</v>
      </c>
      <c r="G149" s="8">
        <v>26000</v>
      </c>
      <c r="H149" s="8">
        <v>15000</v>
      </c>
      <c r="I149" s="8">
        <v>14000</v>
      </c>
      <c r="J149" s="9">
        <v>4.5999999999999996</v>
      </c>
      <c r="K149" s="8"/>
    </row>
    <row r="150" spans="1:11" x14ac:dyDescent="0.2">
      <c r="A150" s="12" t="s">
        <v>307</v>
      </c>
      <c r="B150" s="8">
        <v>424000</v>
      </c>
      <c r="C150" s="8">
        <v>317000</v>
      </c>
      <c r="D150" s="8">
        <v>102000</v>
      </c>
      <c r="E150" s="8" t="s">
        <v>571</v>
      </c>
      <c r="F150" s="8">
        <v>397000</v>
      </c>
      <c r="G150" s="8">
        <v>26000</v>
      </c>
      <c r="H150" s="8">
        <v>14000</v>
      </c>
      <c r="I150" s="8">
        <v>14000</v>
      </c>
      <c r="J150" s="9">
        <v>4.5</v>
      </c>
      <c r="K150" s="8"/>
    </row>
    <row r="151" spans="1:11" x14ac:dyDescent="0.2">
      <c r="A151" s="12" t="s">
        <v>308</v>
      </c>
      <c r="B151" s="8">
        <v>427000</v>
      </c>
      <c r="C151" s="8">
        <v>320000</v>
      </c>
      <c r="D151" s="8">
        <v>101000</v>
      </c>
      <c r="E151" s="8" t="s">
        <v>571</v>
      </c>
      <c r="F151" s="8">
        <v>401000</v>
      </c>
      <c r="G151" s="8">
        <v>25000</v>
      </c>
      <c r="H151" s="8">
        <v>14000</v>
      </c>
      <c r="I151" s="8">
        <v>13000</v>
      </c>
      <c r="J151" s="9">
        <v>4</v>
      </c>
      <c r="K151" s="8"/>
    </row>
    <row r="152" spans="1:11" x14ac:dyDescent="0.2">
      <c r="A152" s="12" t="s">
        <v>309</v>
      </c>
      <c r="B152" s="8">
        <v>425000</v>
      </c>
      <c r="C152" s="8">
        <v>322000</v>
      </c>
      <c r="D152" s="8">
        <v>97000</v>
      </c>
      <c r="E152" s="8" t="s">
        <v>571</v>
      </c>
      <c r="F152" s="8">
        <v>397000</v>
      </c>
      <c r="G152" s="8">
        <v>26000</v>
      </c>
      <c r="H152" s="8">
        <v>14000</v>
      </c>
      <c r="I152" s="8">
        <v>12000</v>
      </c>
      <c r="J152" s="9">
        <v>3.7</v>
      </c>
      <c r="K152" s="8"/>
    </row>
    <row r="153" spans="1:11" x14ac:dyDescent="0.2">
      <c r="A153" s="12" t="s">
        <v>310</v>
      </c>
      <c r="B153" s="8">
        <v>429000</v>
      </c>
      <c r="C153" s="8">
        <v>324000</v>
      </c>
      <c r="D153" s="8">
        <v>97000</v>
      </c>
      <c r="E153" s="8" t="s">
        <v>571</v>
      </c>
      <c r="F153" s="8">
        <v>398000</v>
      </c>
      <c r="G153" s="8">
        <v>28000</v>
      </c>
      <c r="H153" s="8">
        <v>13000</v>
      </c>
      <c r="I153" s="8">
        <v>13000</v>
      </c>
      <c r="J153" s="9">
        <v>4</v>
      </c>
      <c r="K153" s="8"/>
    </row>
    <row r="154" spans="1:11" x14ac:dyDescent="0.2">
      <c r="A154" s="12" t="s">
        <v>311</v>
      </c>
      <c r="B154" s="8">
        <v>433000</v>
      </c>
      <c r="C154" s="8">
        <v>327000</v>
      </c>
      <c r="D154" s="8">
        <v>98000</v>
      </c>
      <c r="E154" s="8" t="s">
        <v>571</v>
      </c>
      <c r="F154" s="8">
        <v>400000</v>
      </c>
      <c r="G154" s="8">
        <v>31000</v>
      </c>
      <c r="H154" s="8">
        <v>12000</v>
      </c>
      <c r="I154" s="8">
        <v>14000</v>
      </c>
      <c r="J154" s="9">
        <v>4.2</v>
      </c>
      <c r="K154" s="8"/>
    </row>
    <row r="155" spans="1:11" x14ac:dyDescent="0.2">
      <c r="A155" s="12" t="s">
        <v>312</v>
      </c>
      <c r="B155" s="8">
        <v>429000</v>
      </c>
      <c r="C155" s="8">
        <v>323000</v>
      </c>
      <c r="D155" s="8">
        <v>98000</v>
      </c>
      <c r="E155" s="8">
        <v>8000</v>
      </c>
      <c r="F155" s="8">
        <v>396000</v>
      </c>
      <c r="G155" s="8">
        <v>31000</v>
      </c>
      <c r="H155" s="8">
        <v>11000</v>
      </c>
      <c r="I155" s="8">
        <v>15000</v>
      </c>
      <c r="J155" s="9">
        <v>4.8</v>
      </c>
      <c r="K155" s="8"/>
    </row>
    <row r="156" spans="1:11" x14ac:dyDescent="0.2">
      <c r="A156" s="12" t="s">
        <v>313</v>
      </c>
      <c r="B156" s="8">
        <v>434000</v>
      </c>
      <c r="C156" s="8">
        <v>328000</v>
      </c>
      <c r="D156" s="8">
        <v>99000</v>
      </c>
      <c r="E156" s="8" t="s">
        <v>571</v>
      </c>
      <c r="F156" s="8">
        <v>403000</v>
      </c>
      <c r="G156" s="8">
        <v>30000</v>
      </c>
      <c r="H156" s="8">
        <v>10000</v>
      </c>
      <c r="I156" s="8">
        <v>14000</v>
      </c>
      <c r="J156" s="9">
        <v>4.3</v>
      </c>
      <c r="K156" s="8"/>
    </row>
    <row r="157" spans="1:11" x14ac:dyDescent="0.2">
      <c r="A157" s="12" t="s">
        <v>314</v>
      </c>
      <c r="B157" s="8">
        <v>435000</v>
      </c>
      <c r="C157" s="8">
        <v>330000</v>
      </c>
      <c r="D157" s="8">
        <v>98000</v>
      </c>
      <c r="E157" s="8" t="s">
        <v>571</v>
      </c>
      <c r="F157" s="8">
        <v>402000</v>
      </c>
      <c r="G157" s="8">
        <v>31000</v>
      </c>
      <c r="H157" s="8">
        <v>9000</v>
      </c>
      <c r="I157" s="8">
        <v>15000</v>
      </c>
      <c r="J157" s="9">
        <v>4.4000000000000004</v>
      </c>
      <c r="K157" s="8"/>
    </row>
    <row r="158" spans="1:11" x14ac:dyDescent="0.2">
      <c r="A158" s="12" t="s">
        <v>315</v>
      </c>
      <c r="B158" s="8">
        <v>430000</v>
      </c>
      <c r="C158" s="8">
        <v>327000</v>
      </c>
      <c r="D158" s="8">
        <v>95000</v>
      </c>
      <c r="E158" s="8">
        <v>9000</v>
      </c>
      <c r="F158" s="8">
        <v>401000</v>
      </c>
      <c r="G158" s="8">
        <v>27000</v>
      </c>
      <c r="H158" s="8">
        <v>12000</v>
      </c>
      <c r="I158" s="8">
        <v>13000</v>
      </c>
      <c r="J158" s="9">
        <v>4</v>
      </c>
      <c r="K158" s="8"/>
    </row>
    <row r="159" spans="1:11" x14ac:dyDescent="0.2">
      <c r="A159" s="12" t="s">
        <v>316</v>
      </c>
      <c r="B159" s="8">
        <v>429000</v>
      </c>
      <c r="C159" s="8">
        <v>331000</v>
      </c>
      <c r="D159" s="8">
        <v>90000</v>
      </c>
      <c r="E159" s="8">
        <v>9000</v>
      </c>
      <c r="F159" s="8">
        <v>398000</v>
      </c>
      <c r="G159" s="8">
        <v>29000</v>
      </c>
      <c r="H159" s="8">
        <v>13000</v>
      </c>
      <c r="I159" s="8">
        <v>13000</v>
      </c>
      <c r="J159" s="9">
        <v>3.8</v>
      </c>
      <c r="K159" s="8"/>
    </row>
    <row r="160" spans="1:11" x14ac:dyDescent="0.2">
      <c r="A160" s="12" t="s">
        <v>317</v>
      </c>
      <c r="B160" s="8">
        <v>427000</v>
      </c>
      <c r="C160" s="8">
        <v>331000</v>
      </c>
      <c r="D160" s="8">
        <v>88000</v>
      </c>
      <c r="E160" s="8" t="s">
        <v>571</v>
      </c>
      <c r="F160" s="8">
        <v>396000</v>
      </c>
      <c r="G160" s="8">
        <v>29000</v>
      </c>
      <c r="H160" s="8">
        <v>14000</v>
      </c>
      <c r="I160" s="8">
        <v>12000</v>
      </c>
      <c r="J160" s="9">
        <v>3.5</v>
      </c>
      <c r="K160" s="8"/>
    </row>
    <row r="161" spans="1:11" x14ac:dyDescent="0.2">
      <c r="A161" s="12" t="s">
        <v>318</v>
      </c>
      <c r="B161" s="8">
        <v>428000</v>
      </c>
      <c r="C161" s="8">
        <v>327000</v>
      </c>
      <c r="D161" s="8">
        <v>93000</v>
      </c>
      <c r="E161" s="8">
        <v>8000</v>
      </c>
      <c r="F161" s="8">
        <v>393000</v>
      </c>
      <c r="G161" s="8">
        <v>33000</v>
      </c>
      <c r="H161" s="8">
        <v>15000</v>
      </c>
      <c r="I161" s="8">
        <v>14000</v>
      </c>
      <c r="J161" s="9">
        <v>4.3</v>
      </c>
      <c r="K161" s="8"/>
    </row>
    <row r="162" spans="1:11" x14ac:dyDescent="0.2">
      <c r="A162" s="12" t="s">
        <v>319</v>
      </c>
      <c r="B162" s="8">
        <v>428000</v>
      </c>
      <c r="C162" s="8">
        <v>327000</v>
      </c>
      <c r="D162" s="8">
        <v>93000</v>
      </c>
      <c r="E162" s="8">
        <v>9000</v>
      </c>
      <c r="F162" s="8">
        <v>393000</v>
      </c>
      <c r="G162" s="8">
        <v>32000</v>
      </c>
      <c r="H162" s="8">
        <v>14000</v>
      </c>
      <c r="I162" s="8">
        <v>14000</v>
      </c>
      <c r="J162" s="9">
        <v>4.3</v>
      </c>
      <c r="K162" s="8"/>
    </row>
    <row r="163" spans="1:11" x14ac:dyDescent="0.2">
      <c r="A163" s="12" t="s">
        <v>320</v>
      </c>
      <c r="B163" s="8">
        <v>430000</v>
      </c>
      <c r="C163" s="8">
        <v>330000</v>
      </c>
      <c r="D163" s="8">
        <v>92000</v>
      </c>
      <c r="E163" s="8">
        <v>8000</v>
      </c>
      <c r="F163" s="8">
        <v>398000</v>
      </c>
      <c r="G163" s="8">
        <v>30000</v>
      </c>
      <c r="H163" s="8">
        <v>14000</v>
      </c>
      <c r="I163" s="8">
        <v>16000</v>
      </c>
      <c r="J163" s="9">
        <v>4.7</v>
      </c>
      <c r="K163" s="8"/>
    </row>
    <row r="164" spans="1:11" x14ac:dyDescent="0.2">
      <c r="A164" s="12" t="s">
        <v>321</v>
      </c>
      <c r="B164" s="8">
        <v>432000</v>
      </c>
      <c r="C164" s="8">
        <v>329000</v>
      </c>
      <c r="D164" s="8">
        <v>93000</v>
      </c>
      <c r="E164" s="8">
        <v>10000</v>
      </c>
      <c r="F164" s="8">
        <v>398000</v>
      </c>
      <c r="G164" s="8">
        <v>31000</v>
      </c>
      <c r="H164" s="8">
        <v>14000</v>
      </c>
      <c r="I164" s="8">
        <v>15000</v>
      </c>
      <c r="J164" s="9">
        <v>4.5</v>
      </c>
      <c r="K164" s="8"/>
    </row>
    <row r="165" spans="1:11" x14ac:dyDescent="0.2">
      <c r="A165" s="12" t="s">
        <v>322</v>
      </c>
      <c r="B165" s="8">
        <v>430000</v>
      </c>
      <c r="C165" s="8">
        <v>325000</v>
      </c>
      <c r="D165" s="8">
        <v>95000</v>
      </c>
      <c r="E165" s="8">
        <v>10000</v>
      </c>
      <c r="F165" s="8">
        <v>394000</v>
      </c>
      <c r="G165" s="8">
        <v>33000</v>
      </c>
      <c r="H165" s="8">
        <v>14000</v>
      </c>
      <c r="I165" s="8">
        <v>16000</v>
      </c>
      <c r="J165" s="9">
        <v>4.8</v>
      </c>
      <c r="K165" s="8"/>
    </row>
    <row r="166" spans="1:11" x14ac:dyDescent="0.2">
      <c r="A166" s="12" t="s">
        <v>323</v>
      </c>
      <c r="B166" s="8">
        <v>432000</v>
      </c>
      <c r="C166" s="8">
        <v>327000</v>
      </c>
      <c r="D166" s="8">
        <v>95000</v>
      </c>
      <c r="E166" s="8">
        <v>10000</v>
      </c>
      <c r="F166" s="8">
        <v>396000</v>
      </c>
      <c r="G166" s="8">
        <v>34000</v>
      </c>
      <c r="H166" s="8">
        <v>17000</v>
      </c>
      <c r="I166" s="8">
        <v>16000</v>
      </c>
      <c r="J166" s="9">
        <v>4.9000000000000004</v>
      </c>
      <c r="K166" s="8"/>
    </row>
    <row r="167" spans="1:11" x14ac:dyDescent="0.2">
      <c r="A167" s="12" t="s">
        <v>324</v>
      </c>
      <c r="B167" s="8">
        <v>433000</v>
      </c>
      <c r="C167" s="8">
        <v>326000</v>
      </c>
      <c r="D167" s="8">
        <v>98000</v>
      </c>
      <c r="E167" s="8">
        <v>9000</v>
      </c>
      <c r="F167" s="8">
        <v>396000</v>
      </c>
      <c r="G167" s="8">
        <v>34000</v>
      </c>
      <c r="H167" s="8">
        <v>17000</v>
      </c>
      <c r="I167" s="8">
        <v>15000</v>
      </c>
      <c r="J167" s="9">
        <v>4.7</v>
      </c>
      <c r="K167" s="8"/>
    </row>
    <row r="168" spans="1:11" x14ac:dyDescent="0.2">
      <c r="A168" s="12" t="s">
        <v>325</v>
      </c>
      <c r="B168" s="8">
        <v>433000</v>
      </c>
      <c r="C168" s="8">
        <v>326000</v>
      </c>
      <c r="D168" s="8">
        <v>98000</v>
      </c>
      <c r="E168" s="8">
        <v>9000</v>
      </c>
      <c r="F168" s="8">
        <v>395000</v>
      </c>
      <c r="G168" s="8">
        <v>36000</v>
      </c>
      <c r="H168" s="8">
        <v>17000</v>
      </c>
      <c r="I168" s="8">
        <v>15000</v>
      </c>
      <c r="J168" s="9">
        <v>4.5</v>
      </c>
      <c r="K168" s="8"/>
    </row>
    <row r="169" spans="1:11" x14ac:dyDescent="0.2">
      <c r="A169" s="12" t="s">
        <v>326</v>
      </c>
      <c r="B169" s="8">
        <v>433000</v>
      </c>
      <c r="C169" s="8">
        <v>325000</v>
      </c>
      <c r="D169" s="8">
        <v>100000</v>
      </c>
      <c r="E169" s="8">
        <v>8000</v>
      </c>
      <c r="F169" s="8">
        <v>392000</v>
      </c>
      <c r="G169" s="8">
        <v>38000</v>
      </c>
      <c r="H169" s="8">
        <v>18000</v>
      </c>
      <c r="I169" s="8">
        <v>15000</v>
      </c>
      <c r="J169" s="9">
        <v>4.7</v>
      </c>
      <c r="K169" s="8"/>
    </row>
    <row r="170" spans="1:11" x14ac:dyDescent="0.2">
      <c r="A170" s="12" t="s">
        <v>327</v>
      </c>
      <c r="B170" s="8">
        <v>433000</v>
      </c>
      <c r="C170" s="8">
        <v>327000</v>
      </c>
      <c r="D170" s="8">
        <v>98000</v>
      </c>
      <c r="E170" s="8" t="s">
        <v>571</v>
      </c>
      <c r="F170" s="8">
        <v>392000</v>
      </c>
      <c r="G170" s="8">
        <v>38000</v>
      </c>
      <c r="H170" s="8">
        <v>17000</v>
      </c>
      <c r="I170" s="8">
        <v>16000</v>
      </c>
      <c r="J170" s="9">
        <v>4.9000000000000004</v>
      </c>
      <c r="K170" s="8"/>
    </row>
    <row r="171" spans="1:11" x14ac:dyDescent="0.2">
      <c r="A171" s="12" t="s">
        <v>328</v>
      </c>
      <c r="B171" s="8">
        <v>426000</v>
      </c>
      <c r="C171" s="8">
        <v>323000</v>
      </c>
      <c r="D171" s="8">
        <v>95000</v>
      </c>
      <c r="E171" s="8" t="s">
        <v>571</v>
      </c>
      <c r="F171" s="8">
        <v>384000</v>
      </c>
      <c r="G171" s="8">
        <v>39000</v>
      </c>
      <c r="H171" s="8">
        <v>17000</v>
      </c>
      <c r="I171" s="8">
        <v>17000</v>
      </c>
      <c r="J171" s="9">
        <v>5.2</v>
      </c>
      <c r="K171" s="8"/>
    </row>
    <row r="172" spans="1:11" x14ac:dyDescent="0.2">
      <c r="A172" s="12" t="s">
        <v>329</v>
      </c>
      <c r="B172" s="8">
        <v>426000</v>
      </c>
      <c r="C172" s="8">
        <v>321000</v>
      </c>
      <c r="D172" s="8">
        <v>96000</v>
      </c>
      <c r="E172" s="8">
        <v>9000</v>
      </c>
      <c r="F172" s="8">
        <v>383000</v>
      </c>
      <c r="G172" s="8">
        <v>40000</v>
      </c>
      <c r="H172" s="8">
        <v>16000</v>
      </c>
      <c r="I172" s="8">
        <v>18000</v>
      </c>
      <c r="J172" s="9">
        <v>5.6</v>
      </c>
      <c r="K172" s="8"/>
    </row>
    <row r="173" spans="1:11" x14ac:dyDescent="0.2">
      <c r="A173" s="12" t="s">
        <v>330</v>
      </c>
      <c r="B173" s="8">
        <v>425000</v>
      </c>
      <c r="C173" s="8">
        <v>321000</v>
      </c>
      <c r="D173" s="8">
        <v>95000</v>
      </c>
      <c r="E173" s="8">
        <v>8000</v>
      </c>
      <c r="F173" s="8">
        <v>384000</v>
      </c>
      <c r="G173" s="8">
        <v>37000</v>
      </c>
      <c r="H173" s="8">
        <v>15000</v>
      </c>
      <c r="I173" s="8">
        <v>17000</v>
      </c>
      <c r="J173" s="9">
        <v>5.2</v>
      </c>
      <c r="K173" s="8"/>
    </row>
    <row r="174" spans="1:11" x14ac:dyDescent="0.2">
      <c r="A174" s="12" t="s">
        <v>331</v>
      </c>
      <c r="B174" s="8">
        <v>417000</v>
      </c>
      <c r="C174" s="8">
        <v>315000</v>
      </c>
      <c r="D174" s="8">
        <v>93000</v>
      </c>
      <c r="E174" s="8">
        <v>9000</v>
      </c>
      <c r="F174" s="8">
        <v>375000</v>
      </c>
      <c r="G174" s="8">
        <v>37000</v>
      </c>
      <c r="H174" s="8">
        <v>14000</v>
      </c>
      <c r="I174" s="8">
        <v>17000</v>
      </c>
      <c r="J174" s="9">
        <v>5.4</v>
      </c>
      <c r="K174" s="8"/>
    </row>
    <row r="175" spans="1:11" x14ac:dyDescent="0.2">
      <c r="A175" s="12" t="s">
        <v>332</v>
      </c>
      <c r="B175" s="8">
        <v>413000</v>
      </c>
      <c r="C175" s="8">
        <v>310000</v>
      </c>
      <c r="D175" s="8">
        <v>96000</v>
      </c>
      <c r="E175" s="8" t="s">
        <v>571</v>
      </c>
      <c r="F175" s="8">
        <v>374000</v>
      </c>
      <c r="G175" s="8">
        <v>34000</v>
      </c>
      <c r="H175" s="8">
        <v>12000</v>
      </c>
      <c r="I175" s="8">
        <v>18000</v>
      </c>
      <c r="J175" s="9">
        <v>5.8</v>
      </c>
      <c r="K175" s="8"/>
    </row>
    <row r="176" spans="1:11" x14ac:dyDescent="0.2">
      <c r="A176" s="12" t="s">
        <v>333</v>
      </c>
      <c r="B176" s="8">
        <v>408000</v>
      </c>
      <c r="C176" s="8">
        <v>305000</v>
      </c>
      <c r="D176" s="8">
        <v>97000</v>
      </c>
      <c r="E176" s="8" t="s">
        <v>571</v>
      </c>
      <c r="F176" s="8">
        <v>369000</v>
      </c>
      <c r="G176" s="8">
        <v>36000</v>
      </c>
      <c r="H176" s="8">
        <v>11000</v>
      </c>
      <c r="I176" s="8">
        <v>17000</v>
      </c>
      <c r="J176" s="9">
        <v>5.6</v>
      </c>
      <c r="K176" s="8"/>
    </row>
    <row r="177" spans="1:11" x14ac:dyDescent="0.2">
      <c r="A177" s="12" t="s">
        <v>334</v>
      </c>
      <c r="B177" s="8">
        <v>408000</v>
      </c>
      <c r="C177" s="8">
        <v>306000</v>
      </c>
      <c r="D177" s="8">
        <v>96000</v>
      </c>
      <c r="E177" s="8" t="s">
        <v>571</v>
      </c>
      <c r="F177" s="8">
        <v>370000</v>
      </c>
      <c r="G177" s="8">
        <v>35000</v>
      </c>
      <c r="H177" s="8">
        <v>10000</v>
      </c>
      <c r="I177" s="8">
        <v>17000</v>
      </c>
      <c r="J177" s="9">
        <v>5.6</v>
      </c>
      <c r="K177" s="8"/>
    </row>
    <row r="178" spans="1:11" x14ac:dyDescent="0.2">
      <c r="A178" s="12" t="s">
        <v>335</v>
      </c>
      <c r="B178" s="8">
        <v>405000</v>
      </c>
      <c r="C178" s="8">
        <v>300000</v>
      </c>
      <c r="D178" s="8">
        <v>99000</v>
      </c>
      <c r="E178" s="8" t="s">
        <v>571</v>
      </c>
      <c r="F178" s="8">
        <v>365000</v>
      </c>
      <c r="G178" s="8">
        <v>36000</v>
      </c>
      <c r="H178" s="8">
        <v>11000</v>
      </c>
      <c r="I178" s="8">
        <v>15000</v>
      </c>
      <c r="J178" s="9">
        <v>4.9000000000000004</v>
      </c>
      <c r="K178" s="8"/>
    </row>
    <row r="179" spans="1:11" x14ac:dyDescent="0.2">
      <c r="A179" s="12" t="s">
        <v>336</v>
      </c>
      <c r="B179" s="8">
        <v>401000</v>
      </c>
      <c r="C179" s="8">
        <v>300000</v>
      </c>
      <c r="D179" s="8">
        <v>96000</v>
      </c>
      <c r="E179" s="8" t="s">
        <v>571</v>
      </c>
      <c r="F179" s="8">
        <v>361000</v>
      </c>
      <c r="G179" s="8">
        <v>37000</v>
      </c>
      <c r="H179" s="8">
        <v>12000</v>
      </c>
      <c r="I179" s="8">
        <v>13000</v>
      </c>
      <c r="J179" s="9">
        <v>4.3</v>
      </c>
      <c r="K179" s="8"/>
    </row>
    <row r="180" spans="1:11" x14ac:dyDescent="0.2">
      <c r="A180" s="12" t="s">
        <v>337</v>
      </c>
      <c r="B180" s="8">
        <v>403000</v>
      </c>
      <c r="C180" s="8">
        <v>303000</v>
      </c>
      <c r="D180" s="8">
        <v>96000</v>
      </c>
      <c r="E180" s="8" t="s">
        <v>571</v>
      </c>
      <c r="F180" s="8">
        <v>366000</v>
      </c>
      <c r="G180" s="8">
        <v>34000</v>
      </c>
      <c r="H180" s="8">
        <v>12000</v>
      </c>
      <c r="I180" s="8">
        <v>14000</v>
      </c>
      <c r="J180" s="9">
        <v>4.8</v>
      </c>
      <c r="K180" s="8"/>
    </row>
    <row r="181" spans="1:11" x14ac:dyDescent="0.2">
      <c r="A181" s="12" t="s">
        <v>338</v>
      </c>
      <c r="B181" s="8">
        <v>405000</v>
      </c>
      <c r="C181" s="8">
        <v>305000</v>
      </c>
      <c r="D181" s="8">
        <v>96000</v>
      </c>
      <c r="E181" s="8" t="s">
        <v>571</v>
      </c>
      <c r="F181" s="8">
        <v>367000</v>
      </c>
      <c r="G181" s="8">
        <v>36000</v>
      </c>
      <c r="H181" s="8">
        <v>11000</v>
      </c>
      <c r="I181" s="8">
        <v>15000</v>
      </c>
      <c r="J181" s="9">
        <v>5.0999999999999996</v>
      </c>
      <c r="K181" s="8"/>
    </row>
    <row r="182" spans="1:11" x14ac:dyDescent="0.2">
      <c r="A182" s="12" t="s">
        <v>339</v>
      </c>
      <c r="B182" s="8">
        <v>404000</v>
      </c>
      <c r="C182" s="8">
        <v>307000</v>
      </c>
      <c r="D182" s="8">
        <v>93000</v>
      </c>
      <c r="E182" s="8" t="s">
        <v>571</v>
      </c>
      <c r="F182" s="8">
        <v>363000</v>
      </c>
      <c r="G182" s="8">
        <v>39000</v>
      </c>
      <c r="H182" s="8">
        <v>10000</v>
      </c>
      <c r="I182" s="8">
        <v>18000</v>
      </c>
      <c r="J182" s="9">
        <v>6</v>
      </c>
      <c r="K182" s="8"/>
    </row>
    <row r="183" spans="1:11" x14ac:dyDescent="0.2">
      <c r="A183" s="12" t="s">
        <v>340</v>
      </c>
      <c r="B183" s="8">
        <v>404000</v>
      </c>
      <c r="C183" s="8">
        <v>307000</v>
      </c>
      <c r="D183" s="8">
        <v>93000</v>
      </c>
      <c r="E183" s="8" t="s">
        <v>571</v>
      </c>
      <c r="F183" s="8">
        <v>364000</v>
      </c>
      <c r="G183" s="8">
        <v>39000</v>
      </c>
      <c r="H183" s="8">
        <v>13000</v>
      </c>
      <c r="I183" s="8">
        <v>16000</v>
      </c>
      <c r="J183" s="9">
        <v>5.3</v>
      </c>
      <c r="K183" s="8"/>
    </row>
    <row r="184" spans="1:11" x14ac:dyDescent="0.2">
      <c r="A184" s="12" t="s">
        <v>341</v>
      </c>
      <c r="B184" s="8">
        <v>403000</v>
      </c>
      <c r="C184" s="8">
        <v>303000</v>
      </c>
      <c r="D184" s="8">
        <v>96000</v>
      </c>
      <c r="E184" s="8" t="s">
        <v>571</v>
      </c>
      <c r="F184" s="8">
        <v>366000</v>
      </c>
      <c r="G184" s="8">
        <v>34000</v>
      </c>
      <c r="H184" s="8">
        <v>12000</v>
      </c>
      <c r="I184" s="8">
        <v>14000</v>
      </c>
      <c r="J184" s="9">
        <v>4.8</v>
      </c>
      <c r="K184" s="8"/>
    </row>
    <row r="185" spans="1:11" x14ac:dyDescent="0.2">
      <c r="A185" s="12" t="s">
        <v>342</v>
      </c>
      <c r="B185" s="8">
        <v>411000</v>
      </c>
      <c r="C185" s="8">
        <v>309000</v>
      </c>
      <c r="D185" s="8">
        <v>96000</v>
      </c>
      <c r="E185" s="8" t="s">
        <v>571</v>
      </c>
      <c r="F185" s="8">
        <v>368000</v>
      </c>
      <c r="G185" s="8">
        <v>40000</v>
      </c>
      <c r="H185" s="8">
        <v>12000</v>
      </c>
      <c r="I185" s="8">
        <v>15000</v>
      </c>
      <c r="J185" s="9">
        <v>4.9000000000000004</v>
      </c>
      <c r="K185" s="8"/>
    </row>
    <row r="186" spans="1:11" x14ac:dyDescent="0.2">
      <c r="A186" s="12" t="s">
        <v>343</v>
      </c>
      <c r="B186" s="8">
        <v>414000</v>
      </c>
      <c r="C186" s="8">
        <v>310000</v>
      </c>
      <c r="D186" s="8">
        <v>99000</v>
      </c>
      <c r="E186" s="8" t="s">
        <v>571</v>
      </c>
      <c r="F186" s="8">
        <v>371000</v>
      </c>
      <c r="G186" s="8">
        <v>40000</v>
      </c>
      <c r="H186" s="8">
        <v>10000</v>
      </c>
      <c r="I186" s="8">
        <v>16000</v>
      </c>
      <c r="J186" s="9">
        <v>5.0999999999999996</v>
      </c>
      <c r="K186" s="8"/>
    </row>
    <row r="187" spans="1:11" x14ac:dyDescent="0.2">
      <c r="A187" s="12" t="s">
        <v>344</v>
      </c>
      <c r="B187" s="8">
        <v>412000</v>
      </c>
      <c r="C187" s="8">
        <v>309000</v>
      </c>
      <c r="D187" s="8">
        <v>97000</v>
      </c>
      <c r="E187" s="8" t="s">
        <v>571</v>
      </c>
      <c r="F187" s="8">
        <v>367000</v>
      </c>
      <c r="G187" s="8">
        <v>41000</v>
      </c>
      <c r="H187" s="8">
        <v>10000</v>
      </c>
      <c r="I187" s="8">
        <v>16000</v>
      </c>
      <c r="J187" s="9">
        <v>5.2</v>
      </c>
      <c r="K187" s="8"/>
    </row>
    <row r="188" spans="1:11" x14ac:dyDescent="0.2">
      <c r="A188" s="12" t="s">
        <v>345</v>
      </c>
      <c r="B188" s="8">
        <v>413000</v>
      </c>
      <c r="C188" s="8">
        <v>308000</v>
      </c>
      <c r="D188" s="8">
        <v>99000</v>
      </c>
      <c r="E188" s="8" t="s">
        <v>571</v>
      </c>
      <c r="F188" s="8">
        <v>366000</v>
      </c>
      <c r="G188" s="8">
        <v>42000</v>
      </c>
      <c r="H188" s="8">
        <v>12000</v>
      </c>
      <c r="I188" s="8">
        <v>16000</v>
      </c>
      <c r="J188" s="9">
        <v>5.0999999999999996</v>
      </c>
      <c r="K188" s="8"/>
    </row>
    <row r="189" spans="1:11" x14ac:dyDescent="0.2">
      <c r="A189" s="12" t="s">
        <v>346</v>
      </c>
      <c r="B189" s="8">
        <v>416000</v>
      </c>
      <c r="C189" s="8">
        <v>309000</v>
      </c>
      <c r="D189" s="8">
        <v>101000</v>
      </c>
      <c r="E189" s="8" t="s">
        <v>571</v>
      </c>
      <c r="F189" s="8">
        <v>369000</v>
      </c>
      <c r="G189" s="8">
        <v>43000</v>
      </c>
      <c r="H189" s="8">
        <v>12000</v>
      </c>
      <c r="I189" s="8">
        <v>18000</v>
      </c>
      <c r="J189" s="9">
        <v>5.9</v>
      </c>
      <c r="K189" s="8"/>
    </row>
    <row r="190" spans="1:11" x14ac:dyDescent="0.2">
      <c r="A190" s="12" t="s">
        <v>347</v>
      </c>
      <c r="B190" s="8">
        <v>418000</v>
      </c>
      <c r="C190" s="8">
        <v>312000</v>
      </c>
      <c r="D190" s="8">
        <v>100000</v>
      </c>
      <c r="E190" s="8" t="s">
        <v>571</v>
      </c>
      <c r="F190" s="8">
        <v>375000</v>
      </c>
      <c r="G190" s="8">
        <v>38000</v>
      </c>
      <c r="H190" s="8">
        <v>11000</v>
      </c>
      <c r="I190" s="8">
        <v>17000</v>
      </c>
      <c r="J190" s="9">
        <v>5.3</v>
      </c>
      <c r="K190" s="8"/>
    </row>
    <row r="191" spans="1:11" x14ac:dyDescent="0.2">
      <c r="A191" s="12" t="s">
        <v>348</v>
      </c>
      <c r="B191" s="8">
        <v>414000</v>
      </c>
      <c r="C191" s="8">
        <v>315000</v>
      </c>
      <c r="D191" s="8">
        <v>94000</v>
      </c>
      <c r="E191" s="8" t="s">
        <v>571</v>
      </c>
      <c r="F191" s="8">
        <v>375000</v>
      </c>
      <c r="G191" s="8">
        <v>36000</v>
      </c>
      <c r="H191" s="8">
        <v>10000</v>
      </c>
      <c r="I191" s="8">
        <v>18000</v>
      </c>
      <c r="J191" s="9">
        <v>5.8</v>
      </c>
      <c r="K191" s="8"/>
    </row>
    <row r="192" spans="1:11" x14ac:dyDescent="0.2">
      <c r="A192" s="12" t="s">
        <v>349</v>
      </c>
      <c r="B192" s="8">
        <v>418000</v>
      </c>
      <c r="C192" s="8">
        <v>319000</v>
      </c>
      <c r="D192" s="8">
        <v>93000</v>
      </c>
      <c r="E192" s="8" t="s">
        <v>571</v>
      </c>
      <c r="F192" s="8">
        <v>379000</v>
      </c>
      <c r="G192" s="8">
        <v>36000</v>
      </c>
      <c r="H192" s="8">
        <v>9000</v>
      </c>
      <c r="I192" s="8">
        <v>18000</v>
      </c>
      <c r="J192" s="9">
        <v>5.5</v>
      </c>
      <c r="K192" s="8"/>
    </row>
    <row r="193" spans="1:11" x14ac:dyDescent="0.2">
      <c r="A193" s="12" t="s">
        <v>350</v>
      </c>
      <c r="B193" s="8">
        <v>423000</v>
      </c>
      <c r="C193" s="8">
        <v>320000</v>
      </c>
      <c r="D193" s="8">
        <v>96000</v>
      </c>
      <c r="E193" s="8" t="s">
        <v>571</v>
      </c>
      <c r="F193" s="8">
        <v>381000</v>
      </c>
      <c r="G193" s="8">
        <v>38000</v>
      </c>
      <c r="H193" s="8">
        <v>10000</v>
      </c>
      <c r="I193" s="8">
        <v>18000</v>
      </c>
      <c r="J193" s="9">
        <v>5.7</v>
      </c>
      <c r="K193" s="8"/>
    </row>
    <row r="194" spans="1:11" x14ac:dyDescent="0.2">
      <c r="A194" s="12" t="s">
        <v>351</v>
      </c>
      <c r="B194" s="8">
        <v>421000</v>
      </c>
      <c r="C194" s="8">
        <v>318000</v>
      </c>
      <c r="D194" s="8">
        <v>96000</v>
      </c>
      <c r="E194" s="8" t="s">
        <v>571</v>
      </c>
      <c r="F194" s="8">
        <v>380000</v>
      </c>
      <c r="G194" s="8">
        <v>37000</v>
      </c>
      <c r="H194" s="8">
        <v>10000</v>
      </c>
      <c r="I194" s="8">
        <v>18000</v>
      </c>
      <c r="J194" s="9">
        <v>5.6</v>
      </c>
      <c r="K194" s="8"/>
    </row>
    <row r="195" spans="1:11" x14ac:dyDescent="0.2">
      <c r="A195" s="12" t="s">
        <v>352</v>
      </c>
      <c r="B195" s="8">
        <v>418000</v>
      </c>
      <c r="C195" s="8">
        <v>314000</v>
      </c>
      <c r="D195" s="8">
        <v>98000</v>
      </c>
      <c r="E195" s="8" t="s">
        <v>571</v>
      </c>
      <c r="F195" s="8">
        <v>378000</v>
      </c>
      <c r="G195" s="8">
        <v>36000</v>
      </c>
      <c r="H195" s="8">
        <v>13000</v>
      </c>
      <c r="I195" s="8">
        <v>18000</v>
      </c>
      <c r="J195" s="9">
        <v>5.9</v>
      </c>
      <c r="K195" s="8"/>
    </row>
    <row r="196" spans="1:11" x14ac:dyDescent="0.2">
      <c r="A196" s="12" t="s">
        <v>353</v>
      </c>
      <c r="B196" s="8">
        <v>415000</v>
      </c>
      <c r="C196" s="8">
        <v>311000</v>
      </c>
      <c r="D196" s="8">
        <v>97000</v>
      </c>
      <c r="E196" s="8" t="s">
        <v>571</v>
      </c>
      <c r="F196" s="8">
        <v>372000</v>
      </c>
      <c r="G196" s="8">
        <v>40000</v>
      </c>
      <c r="H196" s="8">
        <v>14000</v>
      </c>
      <c r="I196" s="8">
        <v>19000</v>
      </c>
      <c r="J196" s="9">
        <v>6.3</v>
      </c>
      <c r="K196" s="8"/>
    </row>
    <row r="197" spans="1:11" x14ac:dyDescent="0.2">
      <c r="A197" s="12" t="s">
        <v>354</v>
      </c>
      <c r="B197" s="8">
        <v>417000</v>
      </c>
      <c r="C197" s="8">
        <v>311000</v>
      </c>
      <c r="D197" s="8">
        <v>100000</v>
      </c>
      <c r="E197" s="8" t="s">
        <v>571</v>
      </c>
      <c r="F197" s="8">
        <v>371000</v>
      </c>
      <c r="G197" s="8">
        <v>42000</v>
      </c>
      <c r="H197" s="8">
        <v>14000</v>
      </c>
      <c r="I197" s="8">
        <v>20000</v>
      </c>
      <c r="J197" s="9">
        <v>6.5</v>
      </c>
      <c r="K197" s="8"/>
    </row>
    <row r="198" spans="1:11" x14ac:dyDescent="0.2">
      <c r="A198" s="12" t="s">
        <v>355</v>
      </c>
      <c r="B198" s="8">
        <v>414000</v>
      </c>
      <c r="C198" s="8">
        <v>308000</v>
      </c>
      <c r="D198" s="8">
        <v>99000</v>
      </c>
      <c r="E198" s="8" t="s">
        <v>571</v>
      </c>
      <c r="F198" s="8">
        <v>368000</v>
      </c>
      <c r="G198" s="8">
        <v>41000</v>
      </c>
      <c r="H198" s="8">
        <v>13000</v>
      </c>
      <c r="I198" s="8">
        <v>17000</v>
      </c>
      <c r="J198" s="9">
        <v>5.5</v>
      </c>
      <c r="K198" s="8"/>
    </row>
    <row r="199" spans="1:11" x14ac:dyDescent="0.2">
      <c r="A199" s="12" t="s">
        <v>356</v>
      </c>
      <c r="B199" s="8">
        <v>412000</v>
      </c>
      <c r="C199" s="8">
        <v>309000</v>
      </c>
      <c r="D199" s="8">
        <v>97000</v>
      </c>
      <c r="E199" s="8" t="s">
        <v>571</v>
      </c>
      <c r="F199" s="8">
        <v>369000</v>
      </c>
      <c r="G199" s="8">
        <v>38000</v>
      </c>
      <c r="H199" s="8">
        <v>13000</v>
      </c>
      <c r="I199" s="8">
        <v>15000</v>
      </c>
      <c r="J199" s="9">
        <v>5</v>
      </c>
      <c r="K199" s="8"/>
    </row>
    <row r="200" spans="1:11" x14ac:dyDescent="0.2">
      <c r="A200" s="12" t="s">
        <v>357</v>
      </c>
      <c r="B200" s="8">
        <v>417000</v>
      </c>
      <c r="C200" s="8">
        <v>318000</v>
      </c>
      <c r="D200" s="8">
        <v>92000</v>
      </c>
      <c r="E200" s="8" t="s">
        <v>571</v>
      </c>
      <c r="F200" s="8">
        <v>377000</v>
      </c>
      <c r="G200" s="8">
        <v>33000</v>
      </c>
      <c r="H200" s="8">
        <v>13000</v>
      </c>
      <c r="I200" s="8">
        <v>13000</v>
      </c>
      <c r="J200" s="9">
        <v>4.2</v>
      </c>
      <c r="K200" s="8"/>
    </row>
    <row r="201" spans="1:11" x14ac:dyDescent="0.2">
      <c r="A201" s="12" t="s">
        <v>358</v>
      </c>
      <c r="B201" s="8">
        <v>420000</v>
      </c>
      <c r="C201" s="8">
        <v>319000</v>
      </c>
      <c r="D201" s="8">
        <v>95000</v>
      </c>
      <c r="E201" s="8" t="s">
        <v>571</v>
      </c>
      <c r="F201" s="8">
        <v>381000</v>
      </c>
      <c r="G201" s="8">
        <v>34000</v>
      </c>
      <c r="H201" s="8">
        <v>13000</v>
      </c>
      <c r="I201" s="8">
        <v>15000</v>
      </c>
      <c r="J201" s="9">
        <v>4.5999999999999996</v>
      </c>
      <c r="K201" s="8"/>
    </row>
    <row r="202" spans="1:11" x14ac:dyDescent="0.2">
      <c r="A202" s="12" t="s">
        <v>359</v>
      </c>
      <c r="B202" s="8">
        <v>415000</v>
      </c>
      <c r="C202" s="8">
        <v>316000</v>
      </c>
      <c r="D202" s="8">
        <v>94000</v>
      </c>
      <c r="E202" s="8" t="s">
        <v>571</v>
      </c>
      <c r="F202" s="8">
        <v>377000</v>
      </c>
      <c r="G202" s="8">
        <v>33000</v>
      </c>
      <c r="H202" s="8">
        <v>14000</v>
      </c>
      <c r="I202" s="8">
        <v>14000</v>
      </c>
      <c r="J202" s="9">
        <v>4.3</v>
      </c>
      <c r="K202" s="8"/>
    </row>
    <row r="203" spans="1:11" x14ac:dyDescent="0.2">
      <c r="A203" s="12" t="s">
        <v>360</v>
      </c>
      <c r="B203" s="8">
        <v>423000</v>
      </c>
      <c r="C203" s="8">
        <v>323000</v>
      </c>
      <c r="D203" s="8">
        <v>95000</v>
      </c>
      <c r="E203" s="8" t="s">
        <v>571</v>
      </c>
      <c r="F203" s="8">
        <v>384000</v>
      </c>
      <c r="G203" s="8">
        <v>36000</v>
      </c>
      <c r="H203" s="8">
        <v>12000</v>
      </c>
      <c r="I203" s="8">
        <v>15000</v>
      </c>
      <c r="J203" s="9">
        <v>4.5999999999999996</v>
      </c>
      <c r="K203" s="8"/>
    </row>
    <row r="204" spans="1:11" x14ac:dyDescent="0.2">
      <c r="A204" s="12" t="s">
        <v>361</v>
      </c>
      <c r="B204" s="8">
        <v>423000</v>
      </c>
      <c r="C204" s="8">
        <v>323000</v>
      </c>
      <c r="D204" s="8">
        <v>90000</v>
      </c>
      <c r="E204" s="8">
        <v>9000</v>
      </c>
      <c r="F204" s="8">
        <v>383000</v>
      </c>
      <c r="G204" s="8">
        <v>36000</v>
      </c>
      <c r="H204" s="8">
        <v>10000</v>
      </c>
      <c r="I204" s="8">
        <v>12000</v>
      </c>
      <c r="J204" s="9">
        <v>3.6</v>
      </c>
      <c r="K204" s="8"/>
    </row>
    <row r="205" spans="1:11" x14ac:dyDescent="0.2">
      <c r="A205" s="12" t="s">
        <v>362</v>
      </c>
      <c r="B205" s="8">
        <v>420000</v>
      </c>
      <c r="C205" s="8">
        <v>321000</v>
      </c>
      <c r="D205" s="8">
        <v>91000</v>
      </c>
      <c r="E205" s="8">
        <v>8000</v>
      </c>
      <c r="F205" s="8">
        <v>378000</v>
      </c>
      <c r="G205" s="8">
        <v>39000</v>
      </c>
      <c r="H205" s="8">
        <v>12000</v>
      </c>
      <c r="I205" s="8">
        <v>10000</v>
      </c>
      <c r="J205" s="9">
        <v>3.1</v>
      </c>
      <c r="K205" s="8"/>
    </row>
    <row r="206" spans="1:11" x14ac:dyDescent="0.2">
      <c r="A206" s="12" t="s">
        <v>363</v>
      </c>
      <c r="B206" s="8">
        <v>420000</v>
      </c>
      <c r="C206" s="8">
        <v>318000</v>
      </c>
      <c r="D206" s="8">
        <v>94000</v>
      </c>
      <c r="E206" s="8" t="s">
        <v>571</v>
      </c>
      <c r="F206" s="8">
        <v>378000</v>
      </c>
      <c r="G206" s="8">
        <v>39000</v>
      </c>
      <c r="H206" s="8">
        <v>13000</v>
      </c>
      <c r="I206" s="8">
        <v>11000</v>
      </c>
      <c r="J206" s="9">
        <v>3.6</v>
      </c>
      <c r="K206" s="8"/>
    </row>
    <row r="207" spans="1:11" x14ac:dyDescent="0.2">
      <c r="A207" s="12" t="s">
        <v>364</v>
      </c>
      <c r="B207" s="8">
        <v>420000</v>
      </c>
      <c r="C207" s="8">
        <v>320000</v>
      </c>
      <c r="D207" s="8">
        <v>95000</v>
      </c>
      <c r="E207" s="8" t="s">
        <v>571</v>
      </c>
      <c r="F207" s="8">
        <v>379000</v>
      </c>
      <c r="G207" s="8">
        <v>39000</v>
      </c>
      <c r="H207" s="8">
        <v>11000</v>
      </c>
      <c r="I207" s="8">
        <v>13000</v>
      </c>
      <c r="J207" s="9">
        <v>3.9</v>
      </c>
      <c r="K207" s="8"/>
    </row>
    <row r="208" spans="1:11" x14ac:dyDescent="0.2">
      <c r="A208" s="12" t="s">
        <v>365</v>
      </c>
      <c r="B208" s="8">
        <v>424000</v>
      </c>
      <c r="C208" s="8">
        <v>324000</v>
      </c>
      <c r="D208" s="8">
        <v>95000</v>
      </c>
      <c r="E208" s="8" t="s">
        <v>571</v>
      </c>
      <c r="F208" s="8">
        <v>382000</v>
      </c>
      <c r="G208" s="8">
        <v>40000</v>
      </c>
      <c r="H208" s="8">
        <v>12000</v>
      </c>
      <c r="I208" s="8">
        <v>15000</v>
      </c>
      <c r="J208" s="9">
        <v>4.5</v>
      </c>
      <c r="K208" s="8"/>
    </row>
    <row r="209" spans="1:11" x14ac:dyDescent="0.2">
      <c r="A209" s="12" t="s">
        <v>366</v>
      </c>
      <c r="B209" s="8">
        <v>422000</v>
      </c>
      <c r="C209" s="8">
        <v>322000</v>
      </c>
      <c r="D209" s="8">
        <v>95000</v>
      </c>
      <c r="E209" s="8" t="s">
        <v>571</v>
      </c>
      <c r="F209" s="8">
        <v>383000</v>
      </c>
      <c r="G209" s="8">
        <v>38000</v>
      </c>
      <c r="H209" s="8">
        <v>14000</v>
      </c>
      <c r="I209" s="8">
        <v>12000</v>
      </c>
      <c r="J209" s="9">
        <v>3.8</v>
      </c>
      <c r="K209" s="8"/>
    </row>
    <row r="210" spans="1:11" x14ac:dyDescent="0.2">
      <c r="A210" s="12" t="s">
        <v>367</v>
      </c>
      <c r="B210" s="8">
        <v>421000</v>
      </c>
      <c r="C210" s="8">
        <v>325000</v>
      </c>
      <c r="D210" s="8">
        <v>91000</v>
      </c>
      <c r="E210" s="8" t="s">
        <v>571</v>
      </c>
      <c r="F210" s="8">
        <v>380000</v>
      </c>
      <c r="G210" s="8">
        <v>39000</v>
      </c>
      <c r="H210" s="8">
        <v>15000</v>
      </c>
      <c r="I210" s="8">
        <v>16000</v>
      </c>
      <c r="J210" s="9">
        <v>4.8</v>
      </c>
      <c r="K210" s="8"/>
    </row>
    <row r="211" spans="1:11" x14ac:dyDescent="0.2">
      <c r="A211" s="12" t="s">
        <v>368</v>
      </c>
      <c r="B211" s="8">
        <v>425000</v>
      </c>
      <c r="C211" s="8">
        <v>331000</v>
      </c>
      <c r="D211" s="8">
        <v>90000</v>
      </c>
      <c r="E211" s="8" t="s">
        <v>571</v>
      </c>
      <c r="F211" s="8">
        <v>384000</v>
      </c>
      <c r="G211" s="8">
        <v>40000</v>
      </c>
      <c r="H211" s="8">
        <v>14000</v>
      </c>
      <c r="I211" s="8">
        <v>17000</v>
      </c>
      <c r="J211" s="9">
        <v>5.2</v>
      </c>
      <c r="K211" s="8"/>
    </row>
    <row r="212" spans="1:11" x14ac:dyDescent="0.2">
      <c r="A212" s="12" t="s">
        <v>369</v>
      </c>
      <c r="B212" s="8">
        <v>422000</v>
      </c>
      <c r="C212" s="8">
        <v>333000</v>
      </c>
      <c r="D212" s="8">
        <v>84000</v>
      </c>
      <c r="E212" s="8" t="s">
        <v>571</v>
      </c>
      <c r="F212" s="8">
        <v>380000</v>
      </c>
      <c r="G212" s="8">
        <v>39000</v>
      </c>
      <c r="H212" s="8">
        <v>13000</v>
      </c>
      <c r="I212" s="8">
        <v>19000</v>
      </c>
      <c r="J212" s="9">
        <v>5.6</v>
      </c>
      <c r="K212" s="8"/>
    </row>
    <row r="213" spans="1:11" x14ac:dyDescent="0.2">
      <c r="A213" s="12" t="s">
        <v>370</v>
      </c>
      <c r="B213" s="8">
        <v>420000</v>
      </c>
      <c r="C213" s="8">
        <v>332000</v>
      </c>
      <c r="D213" s="8">
        <v>82000</v>
      </c>
      <c r="E213" s="8" t="s">
        <v>571</v>
      </c>
      <c r="F213" s="8">
        <v>375000</v>
      </c>
      <c r="G213" s="8">
        <v>41000</v>
      </c>
      <c r="H213" s="8">
        <v>13000</v>
      </c>
      <c r="I213" s="8">
        <v>18000</v>
      </c>
      <c r="J213" s="9">
        <v>5.3</v>
      </c>
      <c r="K213" s="8"/>
    </row>
    <row r="214" spans="1:11" x14ac:dyDescent="0.2">
      <c r="A214" s="12" t="s">
        <v>371</v>
      </c>
      <c r="B214" s="8">
        <v>418000</v>
      </c>
      <c r="C214" s="8">
        <v>329000</v>
      </c>
      <c r="D214" s="8">
        <v>81000</v>
      </c>
      <c r="E214" s="8" t="s">
        <v>571</v>
      </c>
      <c r="F214" s="8">
        <v>373000</v>
      </c>
      <c r="G214" s="8">
        <v>39000</v>
      </c>
      <c r="H214" s="8">
        <v>15000</v>
      </c>
      <c r="I214" s="8">
        <v>17000</v>
      </c>
      <c r="J214" s="9">
        <v>5.3</v>
      </c>
      <c r="K214" s="8"/>
    </row>
    <row r="215" spans="1:11" x14ac:dyDescent="0.2">
      <c r="A215" s="12" t="s">
        <v>372</v>
      </c>
      <c r="B215" s="8">
        <v>424000</v>
      </c>
      <c r="C215" s="8">
        <v>330000</v>
      </c>
      <c r="D215" s="8">
        <v>84000</v>
      </c>
      <c r="E215" s="8">
        <v>10000</v>
      </c>
      <c r="F215" s="8">
        <v>376000</v>
      </c>
      <c r="G215" s="8">
        <v>41000</v>
      </c>
      <c r="H215" s="8">
        <v>15000</v>
      </c>
      <c r="I215" s="8">
        <v>16000</v>
      </c>
      <c r="J215" s="9">
        <v>5</v>
      </c>
      <c r="K215" s="8"/>
    </row>
    <row r="216" spans="1:11" x14ac:dyDescent="0.2">
      <c r="A216" s="12" t="s">
        <v>373</v>
      </c>
      <c r="B216" s="8">
        <v>419000</v>
      </c>
      <c r="C216" s="8">
        <v>321000</v>
      </c>
      <c r="D216" s="8">
        <v>87000</v>
      </c>
      <c r="E216" s="8">
        <v>11000</v>
      </c>
      <c r="F216" s="8">
        <v>371000</v>
      </c>
      <c r="G216" s="8">
        <v>41000</v>
      </c>
      <c r="H216" s="8">
        <v>16000</v>
      </c>
      <c r="I216" s="8">
        <v>15000</v>
      </c>
      <c r="J216" s="9">
        <v>4.7</v>
      </c>
      <c r="K216" s="8"/>
    </row>
    <row r="217" spans="1:11" x14ac:dyDescent="0.2">
      <c r="A217" s="12" t="s">
        <v>374</v>
      </c>
      <c r="B217" s="8">
        <v>418000</v>
      </c>
      <c r="C217" s="8">
        <v>319000</v>
      </c>
      <c r="D217" s="8">
        <v>89000</v>
      </c>
      <c r="E217" s="8">
        <v>11000</v>
      </c>
      <c r="F217" s="8">
        <v>369000</v>
      </c>
      <c r="G217" s="8">
        <v>43000</v>
      </c>
      <c r="H217" s="8">
        <v>17000</v>
      </c>
      <c r="I217" s="8">
        <v>15000</v>
      </c>
      <c r="J217" s="9">
        <v>4.8</v>
      </c>
      <c r="K217" s="8"/>
    </row>
    <row r="218" spans="1:11" x14ac:dyDescent="0.2">
      <c r="A218" s="12" t="s">
        <v>375</v>
      </c>
      <c r="B218" s="8">
        <v>418000</v>
      </c>
      <c r="C218" s="8">
        <v>317000</v>
      </c>
      <c r="D218" s="8">
        <v>88000</v>
      </c>
      <c r="E218" s="8">
        <v>12000</v>
      </c>
      <c r="F218" s="8">
        <v>365000</v>
      </c>
      <c r="G218" s="8">
        <v>44000</v>
      </c>
      <c r="H218" s="8">
        <v>17000</v>
      </c>
      <c r="I218" s="8">
        <v>14000</v>
      </c>
      <c r="J218" s="9">
        <v>4.5999999999999996</v>
      </c>
      <c r="K218" s="8"/>
    </row>
    <row r="219" spans="1:11" x14ac:dyDescent="0.2">
      <c r="A219" s="12" t="s">
        <v>376</v>
      </c>
      <c r="B219" s="8">
        <v>423000</v>
      </c>
      <c r="C219" s="8">
        <v>324000</v>
      </c>
      <c r="D219" s="8">
        <v>85000</v>
      </c>
      <c r="E219" s="8">
        <v>13000</v>
      </c>
      <c r="F219" s="8">
        <v>367000</v>
      </c>
      <c r="G219" s="8">
        <v>45000</v>
      </c>
      <c r="H219" s="8">
        <v>17000</v>
      </c>
      <c r="I219" s="8">
        <v>17000</v>
      </c>
      <c r="J219" s="9">
        <v>5.3</v>
      </c>
      <c r="K219" s="8"/>
    </row>
    <row r="220" spans="1:11" x14ac:dyDescent="0.2">
      <c r="A220" s="12" t="s">
        <v>377</v>
      </c>
      <c r="B220" s="8">
        <v>423000</v>
      </c>
      <c r="C220" s="8">
        <v>327000</v>
      </c>
      <c r="D220" s="8">
        <v>82000</v>
      </c>
      <c r="E220" s="8">
        <v>14000</v>
      </c>
      <c r="F220" s="8">
        <v>367000</v>
      </c>
      <c r="G220" s="8">
        <v>45000</v>
      </c>
      <c r="H220" s="8">
        <v>17000</v>
      </c>
      <c r="I220" s="8">
        <v>18000</v>
      </c>
      <c r="J220" s="9">
        <v>5.4</v>
      </c>
      <c r="K220" s="8"/>
    </row>
    <row r="221" spans="1:11" x14ac:dyDescent="0.2">
      <c r="A221" s="12" t="s">
        <v>378</v>
      </c>
      <c r="B221" s="8">
        <v>422000</v>
      </c>
      <c r="C221" s="8">
        <v>324000</v>
      </c>
      <c r="D221" s="8">
        <v>86000</v>
      </c>
      <c r="E221" s="8">
        <v>11000</v>
      </c>
      <c r="F221" s="8">
        <v>365000</v>
      </c>
      <c r="G221" s="8">
        <v>48000</v>
      </c>
      <c r="H221" s="8">
        <v>16000</v>
      </c>
      <c r="I221" s="8">
        <v>17000</v>
      </c>
      <c r="J221" s="9">
        <v>5.2</v>
      </c>
      <c r="K221" s="8"/>
    </row>
    <row r="222" spans="1:11" x14ac:dyDescent="0.2">
      <c r="A222" s="12" t="s">
        <v>379</v>
      </c>
      <c r="B222" s="8">
        <v>417000</v>
      </c>
      <c r="C222" s="8">
        <v>320000</v>
      </c>
      <c r="D222" s="8">
        <v>86000</v>
      </c>
      <c r="E222" s="8">
        <v>10000</v>
      </c>
      <c r="F222" s="8">
        <v>363000</v>
      </c>
      <c r="G222" s="8">
        <v>48000</v>
      </c>
      <c r="H222" s="8">
        <v>16000</v>
      </c>
      <c r="I222" s="8">
        <v>18000</v>
      </c>
      <c r="J222" s="9">
        <v>5.7</v>
      </c>
      <c r="K222" s="8"/>
    </row>
    <row r="223" spans="1:11" x14ac:dyDescent="0.2">
      <c r="A223" s="12" t="s">
        <v>380</v>
      </c>
      <c r="B223" s="8">
        <v>415000</v>
      </c>
      <c r="C223" s="8">
        <v>319000</v>
      </c>
      <c r="D223" s="8">
        <v>87000</v>
      </c>
      <c r="E223" s="8">
        <v>9000</v>
      </c>
      <c r="F223" s="8">
        <v>361000</v>
      </c>
      <c r="G223" s="8">
        <v>48000</v>
      </c>
      <c r="H223" s="8">
        <v>13000</v>
      </c>
      <c r="I223" s="8">
        <v>16000</v>
      </c>
      <c r="J223" s="9">
        <v>5</v>
      </c>
      <c r="K223" s="8"/>
    </row>
    <row r="224" spans="1:11" x14ac:dyDescent="0.2">
      <c r="A224" s="12" t="s">
        <v>381</v>
      </c>
      <c r="B224" s="8">
        <v>411000</v>
      </c>
      <c r="C224" s="8">
        <v>322000</v>
      </c>
      <c r="D224" s="8">
        <v>81000</v>
      </c>
      <c r="E224" s="8">
        <v>9000</v>
      </c>
      <c r="F224" s="8">
        <v>360000</v>
      </c>
      <c r="G224" s="8">
        <v>46000</v>
      </c>
      <c r="H224" s="8">
        <v>13000</v>
      </c>
      <c r="I224" s="8">
        <v>17000</v>
      </c>
      <c r="J224" s="9">
        <v>5.4</v>
      </c>
      <c r="K224" s="8"/>
    </row>
    <row r="225" spans="1:11" x14ac:dyDescent="0.2">
      <c r="A225" s="12" t="s">
        <v>382</v>
      </c>
      <c r="B225" s="8">
        <v>410000</v>
      </c>
      <c r="C225" s="8">
        <v>319000</v>
      </c>
      <c r="D225" s="8">
        <v>82000</v>
      </c>
      <c r="E225" s="8">
        <v>9000</v>
      </c>
      <c r="F225" s="8">
        <v>360000</v>
      </c>
      <c r="G225" s="8">
        <v>45000</v>
      </c>
      <c r="H225" s="8">
        <v>13000</v>
      </c>
      <c r="I225" s="8">
        <v>18000</v>
      </c>
      <c r="J225" s="9">
        <v>5.6</v>
      </c>
      <c r="K225" s="8"/>
    </row>
    <row r="226" spans="1:11" x14ac:dyDescent="0.2">
      <c r="A226" s="12" t="s">
        <v>383</v>
      </c>
      <c r="B226" s="8">
        <v>411000</v>
      </c>
      <c r="C226" s="8">
        <v>319000</v>
      </c>
      <c r="D226" s="8">
        <v>83000</v>
      </c>
      <c r="E226" s="8">
        <v>9000</v>
      </c>
      <c r="F226" s="8">
        <v>361000</v>
      </c>
      <c r="G226" s="8">
        <v>44000</v>
      </c>
      <c r="H226" s="8">
        <v>12000</v>
      </c>
      <c r="I226" s="8">
        <v>18000</v>
      </c>
      <c r="J226" s="9">
        <v>5.8</v>
      </c>
      <c r="K226" s="8"/>
    </row>
    <row r="227" spans="1:11" x14ac:dyDescent="0.2">
      <c r="A227" s="12" t="s">
        <v>384</v>
      </c>
      <c r="B227" s="8">
        <v>416000</v>
      </c>
      <c r="C227" s="8">
        <v>325000</v>
      </c>
      <c r="D227" s="8">
        <v>81000</v>
      </c>
      <c r="E227" s="8">
        <v>10000</v>
      </c>
      <c r="F227" s="8">
        <v>363000</v>
      </c>
      <c r="G227" s="8">
        <v>45000</v>
      </c>
      <c r="H227" s="8">
        <v>13000</v>
      </c>
      <c r="I227" s="8">
        <v>20000</v>
      </c>
      <c r="J227" s="9">
        <v>6.2</v>
      </c>
      <c r="K227" s="8"/>
    </row>
    <row r="228" spans="1:11" x14ac:dyDescent="0.2">
      <c r="A228" s="12" t="s">
        <v>385</v>
      </c>
      <c r="B228" s="8">
        <v>419000</v>
      </c>
      <c r="C228" s="8">
        <v>325000</v>
      </c>
      <c r="D228" s="8">
        <v>83000</v>
      </c>
      <c r="E228" s="8">
        <v>11000</v>
      </c>
      <c r="F228" s="8">
        <v>368000</v>
      </c>
      <c r="G228" s="8">
        <v>45000</v>
      </c>
      <c r="H228" s="8">
        <v>13000</v>
      </c>
      <c r="I228" s="8">
        <v>16000</v>
      </c>
      <c r="J228" s="9">
        <v>4.9000000000000004</v>
      </c>
      <c r="K228" s="8"/>
    </row>
    <row r="229" spans="1:11" x14ac:dyDescent="0.2">
      <c r="A229" s="12" t="s">
        <v>386</v>
      </c>
      <c r="B229" s="8">
        <v>426000</v>
      </c>
      <c r="C229" s="8">
        <v>330000</v>
      </c>
      <c r="D229" s="8">
        <v>85000</v>
      </c>
      <c r="E229" s="8">
        <v>10000</v>
      </c>
      <c r="F229" s="8">
        <v>372000</v>
      </c>
      <c r="G229" s="8">
        <v>49000</v>
      </c>
      <c r="H229" s="8">
        <v>16000</v>
      </c>
      <c r="I229" s="8">
        <v>17000</v>
      </c>
      <c r="J229" s="9">
        <v>5.3</v>
      </c>
      <c r="K229" s="8"/>
    </row>
    <row r="230" spans="1:11" x14ac:dyDescent="0.2">
      <c r="A230" s="12" t="s">
        <v>387</v>
      </c>
      <c r="B230" s="8">
        <v>419000</v>
      </c>
      <c r="C230" s="8">
        <v>326000</v>
      </c>
      <c r="D230" s="8">
        <v>84000</v>
      </c>
      <c r="E230" s="8">
        <v>10000</v>
      </c>
      <c r="F230" s="8">
        <v>366000</v>
      </c>
      <c r="G230" s="8">
        <v>50000</v>
      </c>
      <c r="H230" s="8">
        <v>18000</v>
      </c>
      <c r="I230" s="8">
        <v>16000</v>
      </c>
      <c r="J230" s="9">
        <v>4.8</v>
      </c>
      <c r="K230" s="8"/>
    </row>
    <row r="231" spans="1:11" x14ac:dyDescent="0.2">
      <c r="A231" s="12" t="s">
        <v>388</v>
      </c>
      <c r="B231" s="8">
        <v>424000</v>
      </c>
      <c r="C231" s="8">
        <v>329000</v>
      </c>
      <c r="D231" s="8">
        <v>87000</v>
      </c>
      <c r="E231" s="8">
        <v>9000</v>
      </c>
      <c r="F231" s="8">
        <v>369000</v>
      </c>
      <c r="G231" s="8">
        <v>51000</v>
      </c>
      <c r="H231" s="8">
        <v>16000</v>
      </c>
      <c r="I231" s="8">
        <v>16000</v>
      </c>
      <c r="J231" s="9">
        <v>4.9000000000000004</v>
      </c>
      <c r="K231" s="8"/>
    </row>
    <row r="232" spans="1:11" x14ac:dyDescent="0.2">
      <c r="A232" s="12" t="s">
        <v>389</v>
      </c>
      <c r="B232" s="8">
        <v>422000</v>
      </c>
      <c r="C232" s="8">
        <v>327000</v>
      </c>
      <c r="D232" s="8">
        <v>85000</v>
      </c>
      <c r="E232" s="8">
        <v>9000</v>
      </c>
      <c r="F232" s="8">
        <v>368000</v>
      </c>
      <c r="G232" s="8">
        <v>50000</v>
      </c>
      <c r="H232" s="8">
        <v>16000</v>
      </c>
      <c r="I232" s="8">
        <v>16000</v>
      </c>
      <c r="J232" s="9">
        <v>4.9000000000000004</v>
      </c>
      <c r="K232" s="8"/>
    </row>
    <row r="233" spans="1:11" x14ac:dyDescent="0.2">
      <c r="A233" s="12" t="s">
        <v>390</v>
      </c>
      <c r="B233" s="8">
        <v>419000</v>
      </c>
      <c r="C233" s="8">
        <v>326000</v>
      </c>
      <c r="D233" s="8">
        <v>85000</v>
      </c>
      <c r="E233" s="8" t="s">
        <v>571</v>
      </c>
      <c r="F233" s="8">
        <v>367000</v>
      </c>
      <c r="G233" s="8">
        <v>48000</v>
      </c>
      <c r="H233" s="8">
        <v>16000</v>
      </c>
      <c r="I233" s="8">
        <v>19000</v>
      </c>
      <c r="J233" s="9">
        <v>5.8</v>
      </c>
      <c r="K233" s="8"/>
    </row>
    <row r="234" spans="1:11" x14ac:dyDescent="0.2">
      <c r="A234" s="12" t="s">
        <v>391</v>
      </c>
      <c r="B234" s="8">
        <v>419000</v>
      </c>
      <c r="C234" s="8">
        <v>326000</v>
      </c>
      <c r="D234" s="8">
        <v>84000</v>
      </c>
      <c r="E234" s="8">
        <v>8000</v>
      </c>
      <c r="F234" s="8">
        <v>368000</v>
      </c>
      <c r="G234" s="8">
        <v>48000</v>
      </c>
      <c r="H234" s="8">
        <v>14000</v>
      </c>
      <c r="I234" s="8">
        <v>20000</v>
      </c>
      <c r="J234" s="9">
        <v>6</v>
      </c>
      <c r="K234" s="8"/>
    </row>
    <row r="235" spans="1:11" x14ac:dyDescent="0.2">
      <c r="A235" s="12" t="s">
        <v>392</v>
      </c>
      <c r="B235" s="8">
        <v>418000</v>
      </c>
      <c r="C235" s="8">
        <v>321000</v>
      </c>
      <c r="D235" s="8">
        <v>89000</v>
      </c>
      <c r="E235" s="8" t="s">
        <v>571</v>
      </c>
      <c r="F235" s="8">
        <v>368000</v>
      </c>
      <c r="G235" s="8">
        <v>47000</v>
      </c>
      <c r="H235" s="8">
        <v>14000</v>
      </c>
      <c r="I235" s="8">
        <v>21000</v>
      </c>
      <c r="J235" s="9">
        <v>6.5</v>
      </c>
      <c r="K235" s="8"/>
    </row>
    <row r="236" spans="1:11" x14ac:dyDescent="0.2">
      <c r="A236" s="12" t="s">
        <v>393</v>
      </c>
      <c r="B236" s="8">
        <v>418000</v>
      </c>
      <c r="C236" s="8">
        <v>319000</v>
      </c>
      <c r="D236" s="8">
        <v>92000</v>
      </c>
      <c r="E236" s="8" t="s">
        <v>571</v>
      </c>
      <c r="F236" s="8">
        <v>367000</v>
      </c>
      <c r="G236" s="8">
        <v>48000</v>
      </c>
      <c r="H236" s="8">
        <v>15000</v>
      </c>
      <c r="I236" s="8">
        <v>21000</v>
      </c>
      <c r="J236" s="9">
        <v>6.7</v>
      </c>
      <c r="K236" s="8"/>
    </row>
    <row r="237" spans="1:11" x14ac:dyDescent="0.2">
      <c r="A237" s="12" t="s">
        <v>394</v>
      </c>
      <c r="B237" s="8">
        <v>420000</v>
      </c>
      <c r="C237" s="8">
        <v>318000</v>
      </c>
      <c r="D237" s="8">
        <v>93000</v>
      </c>
      <c r="E237" s="8">
        <v>9000</v>
      </c>
      <c r="F237" s="8">
        <v>367000</v>
      </c>
      <c r="G237" s="8">
        <v>49000</v>
      </c>
      <c r="H237" s="8">
        <v>16000</v>
      </c>
      <c r="I237" s="8">
        <v>21000</v>
      </c>
      <c r="J237" s="9">
        <v>6.4</v>
      </c>
      <c r="K237" s="8"/>
    </row>
    <row r="238" spans="1:11" x14ac:dyDescent="0.2">
      <c r="A238" s="12" t="s">
        <v>395</v>
      </c>
      <c r="B238" s="8">
        <v>427000</v>
      </c>
      <c r="C238" s="8">
        <v>324000</v>
      </c>
      <c r="D238" s="8">
        <v>93000</v>
      </c>
      <c r="E238" s="8">
        <v>9000</v>
      </c>
      <c r="F238" s="8">
        <v>376000</v>
      </c>
      <c r="G238" s="8">
        <v>47000</v>
      </c>
      <c r="H238" s="8">
        <v>14000</v>
      </c>
      <c r="I238" s="8">
        <v>19000</v>
      </c>
      <c r="J238" s="9">
        <v>6</v>
      </c>
      <c r="K238" s="8"/>
    </row>
    <row r="239" spans="1:11" x14ac:dyDescent="0.2">
      <c r="A239" s="12" t="s">
        <v>396</v>
      </c>
      <c r="B239" s="8">
        <v>432000</v>
      </c>
      <c r="C239" s="8">
        <v>328000</v>
      </c>
      <c r="D239" s="8">
        <v>94000</v>
      </c>
      <c r="E239" s="8">
        <v>10000</v>
      </c>
      <c r="F239" s="8">
        <v>384000</v>
      </c>
      <c r="G239" s="8">
        <v>44000</v>
      </c>
      <c r="H239" s="8">
        <v>14000</v>
      </c>
      <c r="I239" s="8">
        <v>18000</v>
      </c>
      <c r="J239" s="9">
        <v>5.5</v>
      </c>
      <c r="K239" s="8"/>
    </row>
    <row r="240" spans="1:11" x14ac:dyDescent="0.2">
      <c r="A240" s="12" t="s">
        <v>397</v>
      </c>
      <c r="B240" s="8">
        <v>431000</v>
      </c>
      <c r="C240" s="8">
        <v>328000</v>
      </c>
      <c r="D240" s="8">
        <v>95000</v>
      </c>
      <c r="E240" s="8">
        <v>9000</v>
      </c>
      <c r="F240" s="8">
        <v>383000</v>
      </c>
      <c r="G240" s="8">
        <v>45000</v>
      </c>
      <c r="H240" s="8">
        <v>14000</v>
      </c>
      <c r="I240" s="8">
        <v>20000</v>
      </c>
      <c r="J240" s="9">
        <v>6.1</v>
      </c>
      <c r="K240" s="8"/>
    </row>
    <row r="241" spans="1:11" x14ac:dyDescent="0.2">
      <c r="A241" s="12" t="s">
        <v>398</v>
      </c>
      <c r="B241" s="8">
        <v>424000</v>
      </c>
      <c r="C241" s="8">
        <v>325000</v>
      </c>
      <c r="D241" s="8">
        <v>90000</v>
      </c>
      <c r="E241" s="8">
        <v>9000</v>
      </c>
      <c r="F241" s="8">
        <v>380000</v>
      </c>
      <c r="G241" s="8">
        <v>40000</v>
      </c>
      <c r="H241" s="8">
        <v>13000</v>
      </c>
      <c r="I241" s="8">
        <v>21000</v>
      </c>
      <c r="J241" s="9">
        <v>6.3</v>
      </c>
      <c r="K241" s="8"/>
    </row>
    <row r="242" spans="1:11" x14ac:dyDescent="0.2">
      <c r="A242" s="12" t="s">
        <v>399</v>
      </c>
      <c r="B242" s="8">
        <v>424000</v>
      </c>
      <c r="C242" s="8">
        <v>321000</v>
      </c>
      <c r="D242" s="8">
        <v>96000</v>
      </c>
      <c r="E242" s="8" t="s">
        <v>571</v>
      </c>
      <c r="F242" s="8">
        <v>379000</v>
      </c>
      <c r="G242" s="8">
        <v>42000</v>
      </c>
      <c r="H242" s="8">
        <v>12000</v>
      </c>
      <c r="I242" s="8">
        <v>18000</v>
      </c>
      <c r="J242" s="9">
        <v>5.6</v>
      </c>
      <c r="K242" s="8"/>
    </row>
    <row r="243" spans="1:11" x14ac:dyDescent="0.2">
      <c r="A243" s="12" t="s">
        <v>400</v>
      </c>
      <c r="B243" s="8">
        <v>430000</v>
      </c>
      <c r="C243" s="8">
        <v>328000</v>
      </c>
      <c r="D243" s="8">
        <v>96000</v>
      </c>
      <c r="E243" s="8" t="s">
        <v>571</v>
      </c>
      <c r="F243" s="8">
        <v>391000</v>
      </c>
      <c r="G243" s="8">
        <v>38000</v>
      </c>
      <c r="H243" s="8">
        <v>12000</v>
      </c>
      <c r="I243" s="8">
        <v>18000</v>
      </c>
      <c r="J243" s="9">
        <v>5.3</v>
      </c>
      <c r="K243" s="8"/>
    </row>
    <row r="244" spans="1:11" x14ac:dyDescent="0.2">
      <c r="A244" s="12" t="s">
        <v>401</v>
      </c>
      <c r="B244" s="8">
        <v>436000</v>
      </c>
      <c r="C244" s="8">
        <v>338000</v>
      </c>
      <c r="D244" s="8">
        <v>91000</v>
      </c>
      <c r="E244" s="8" t="s">
        <v>571</v>
      </c>
      <c r="F244" s="8">
        <v>396000</v>
      </c>
      <c r="G244" s="8">
        <v>37000</v>
      </c>
      <c r="H244" s="8">
        <v>13000</v>
      </c>
      <c r="I244" s="8">
        <v>18000</v>
      </c>
      <c r="J244" s="9">
        <v>5.3</v>
      </c>
      <c r="K244" s="8"/>
    </row>
    <row r="245" spans="1:11" x14ac:dyDescent="0.2">
      <c r="A245" s="12" t="s">
        <v>402</v>
      </c>
      <c r="B245" s="8">
        <v>431000</v>
      </c>
      <c r="C245" s="8">
        <v>333000</v>
      </c>
      <c r="D245" s="8">
        <v>94000</v>
      </c>
      <c r="E245" s="8" t="s">
        <v>571</v>
      </c>
      <c r="F245" s="8">
        <v>388000</v>
      </c>
      <c r="G245" s="8">
        <v>41000</v>
      </c>
      <c r="H245" s="8">
        <v>12000</v>
      </c>
      <c r="I245" s="8">
        <v>19000</v>
      </c>
      <c r="J245" s="9">
        <v>5.8</v>
      </c>
      <c r="K245" s="8"/>
    </row>
    <row r="246" spans="1:11" x14ac:dyDescent="0.2">
      <c r="A246" s="12" t="s">
        <v>403</v>
      </c>
      <c r="B246" s="8">
        <v>432000</v>
      </c>
      <c r="C246" s="8">
        <v>336000</v>
      </c>
      <c r="D246" s="8">
        <v>90000</v>
      </c>
      <c r="E246" s="8" t="s">
        <v>571</v>
      </c>
      <c r="F246" s="8">
        <v>386000</v>
      </c>
      <c r="G246" s="8">
        <v>43000</v>
      </c>
      <c r="H246" s="8">
        <v>11000</v>
      </c>
      <c r="I246" s="8">
        <v>21000</v>
      </c>
      <c r="J246" s="9">
        <v>6.2</v>
      </c>
      <c r="K246" s="8"/>
    </row>
    <row r="247" spans="1:11" x14ac:dyDescent="0.2">
      <c r="A247" s="12" t="s">
        <v>404</v>
      </c>
      <c r="B247" s="8">
        <v>432000</v>
      </c>
      <c r="C247" s="8">
        <v>336000</v>
      </c>
      <c r="D247" s="8">
        <v>88000</v>
      </c>
      <c r="E247" s="8" t="s">
        <v>571</v>
      </c>
      <c r="F247" s="8">
        <v>383000</v>
      </c>
      <c r="G247" s="8">
        <v>45000</v>
      </c>
      <c r="H247" s="8">
        <v>10000</v>
      </c>
      <c r="I247" s="8">
        <v>21000</v>
      </c>
      <c r="J247" s="9">
        <v>6.2</v>
      </c>
      <c r="K247" s="8"/>
    </row>
    <row r="248" spans="1:11" x14ac:dyDescent="0.2">
      <c r="A248" s="12" t="s">
        <v>405</v>
      </c>
      <c r="B248" s="8">
        <v>442000</v>
      </c>
      <c r="C248" s="8">
        <v>341000</v>
      </c>
      <c r="D248" s="8">
        <v>95000</v>
      </c>
      <c r="E248" s="8" t="s">
        <v>571</v>
      </c>
      <c r="F248" s="8">
        <v>393000</v>
      </c>
      <c r="G248" s="8">
        <v>47000</v>
      </c>
      <c r="H248" s="8">
        <v>13000</v>
      </c>
      <c r="I248" s="8">
        <v>22000</v>
      </c>
      <c r="J248" s="9">
        <v>6.5</v>
      </c>
      <c r="K248" s="8"/>
    </row>
    <row r="249" spans="1:11" x14ac:dyDescent="0.2">
      <c r="A249" s="12" t="s">
        <v>406</v>
      </c>
      <c r="B249" s="8">
        <v>441000</v>
      </c>
      <c r="C249" s="8">
        <v>344000</v>
      </c>
      <c r="D249" s="8">
        <v>91000</v>
      </c>
      <c r="E249" s="8" t="s">
        <v>571</v>
      </c>
      <c r="F249" s="8">
        <v>391000</v>
      </c>
      <c r="G249" s="8">
        <v>47000</v>
      </c>
      <c r="H249" s="8">
        <v>16000</v>
      </c>
      <c r="I249" s="8">
        <v>21000</v>
      </c>
      <c r="J249" s="9">
        <v>6.1</v>
      </c>
      <c r="K249" s="8"/>
    </row>
    <row r="250" spans="1:11" x14ac:dyDescent="0.2">
      <c r="A250" s="12" t="s">
        <v>407</v>
      </c>
      <c r="B250" s="8">
        <v>439000</v>
      </c>
      <c r="C250" s="8">
        <v>339000</v>
      </c>
      <c r="D250" s="8">
        <v>94000</v>
      </c>
      <c r="E250" s="8" t="s">
        <v>571</v>
      </c>
      <c r="F250" s="8">
        <v>388000</v>
      </c>
      <c r="G250" s="8">
        <v>47000</v>
      </c>
      <c r="H250" s="8">
        <v>16000</v>
      </c>
      <c r="I250" s="8">
        <v>22000</v>
      </c>
      <c r="J250" s="9">
        <v>6.4</v>
      </c>
      <c r="K250" s="8"/>
    </row>
    <row r="251" spans="1:11" x14ac:dyDescent="0.2">
      <c r="A251" s="12" t="s">
        <v>408</v>
      </c>
      <c r="B251" s="8">
        <v>434000</v>
      </c>
      <c r="C251" s="8">
        <v>339000</v>
      </c>
      <c r="D251" s="8">
        <v>89000</v>
      </c>
      <c r="E251" s="8" t="s">
        <v>571</v>
      </c>
      <c r="F251" s="8">
        <v>386000</v>
      </c>
      <c r="G251" s="8">
        <v>46000</v>
      </c>
      <c r="H251" s="8">
        <v>18000</v>
      </c>
      <c r="I251" s="8">
        <v>21000</v>
      </c>
      <c r="J251" s="9">
        <v>6.3</v>
      </c>
      <c r="K251" s="8"/>
    </row>
    <row r="252" spans="1:11" x14ac:dyDescent="0.2">
      <c r="A252" s="12" t="s">
        <v>409</v>
      </c>
      <c r="B252" s="8">
        <v>434000</v>
      </c>
      <c r="C252" s="8">
        <v>341000</v>
      </c>
      <c r="D252" s="8">
        <v>89000</v>
      </c>
      <c r="E252" s="8" t="s">
        <v>571</v>
      </c>
      <c r="F252" s="8">
        <v>385000</v>
      </c>
      <c r="G252" s="8">
        <v>47000</v>
      </c>
      <c r="H252" s="8">
        <v>17000</v>
      </c>
      <c r="I252" s="8">
        <v>22000</v>
      </c>
      <c r="J252" s="9">
        <v>6.5</v>
      </c>
      <c r="K252" s="8"/>
    </row>
    <row r="253" spans="1:11" x14ac:dyDescent="0.2">
      <c r="A253" s="12" t="s">
        <v>410</v>
      </c>
      <c r="B253" s="8">
        <v>436000</v>
      </c>
      <c r="C253" s="8">
        <v>346000</v>
      </c>
      <c r="D253" s="8">
        <v>86000</v>
      </c>
      <c r="E253" s="8" t="s">
        <v>571</v>
      </c>
      <c r="F253" s="8">
        <v>384000</v>
      </c>
      <c r="G253" s="8">
        <v>50000</v>
      </c>
      <c r="H253" s="8">
        <v>18000</v>
      </c>
      <c r="I253" s="8">
        <v>20000</v>
      </c>
      <c r="J253" s="9">
        <v>5.8</v>
      </c>
      <c r="K253" s="8"/>
    </row>
    <row r="254" spans="1:11" x14ac:dyDescent="0.2">
      <c r="A254" s="12" t="s">
        <v>411</v>
      </c>
      <c r="B254" s="8">
        <v>438000</v>
      </c>
      <c r="C254" s="8">
        <v>349000</v>
      </c>
      <c r="D254" s="8">
        <v>84000</v>
      </c>
      <c r="E254" s="8" t="s">
        <v>571</v>
      </c>
      <c r="F254" s="8">
        <v>388000</v>
      </c>
      <c r="G254" s="8">
        <v>48000</v>
      </c>
      <c r="H254" s="8">
        <v>17000</v>
      </c>
      <c r="I254" s="8">
        <v>18000</v>
      </c>
      <c r="J254" s="9">
        <v>5.3</v>
      </c>
      <c r="K254" s="8"/>
    </row>
    <row r="255" spans="1:11" x14ac:dyDescent="0.2">
      <c r="A255" s="12" t="s">
        <v>412</v>
      </c>
      <c r="B255" s="8">
        <v>440000</v>
      </c>
      <c r="C255" s="8">
        <v>349000</v>
      </c>
      <c r="D255" s="8">
        <v>85000</v>
      </c>
      <c r="E255" s="8" t="s">
        <v>571</v>
      </c>
      <c r="F255" s="8">
        <v>393000</v>
      </c>
      <c r="G255" s="8">
        <v>44000</v>
      </c>
      <c r="H255" s="8">
        <v>16000</v>
      </c>
      <c r="I255" s="8">
        <v>18000</v>
      </c>
      <c r="J255" s="9">
        <v>5.2</v>
      </c>
      <c r="K255" s="8"/>
    </row>
    <row r="256" spans="1:11" x14ac:dyDescent="0.2">
      <c r="A256" s="12" t="s">
        <v>413</v>
      </c>
      <c r="B256" s="8">
        <v>447000</v>
      </c>
      <c r="C256" s="8">
        <v>351000</v>
      </c>
      <c r="D256" s="8">
        <v>88000</v>
      </c>
      <c r="E256" s="8" t="s">
        <v>571</v>
      </c>
      <c r="F256" s="8">
        <v>399000</v>
      </c>
      <c r="G256" s="8">
        <v>45000</v>
      </c>
      <c r="H256" s="8">
        <v>19000</v>
      </c>
      <c r="I256" s="8">
        <v>19000</v>
      </c>
      <c r="J256" s="9">
        <v>5.4</v>
      </c>
      <c r="K256" s="8"/>
    </row>
    <row r="257" spans="1:11" x14ac:dyDescent="0.2">
      <c r="A257" s="12" t="s">
        <v>414</v>
      </c>
      <c r="B257" s="8">
        <v>450000</v>
      </c>
      <c r="C257" s="8">
        <v>359000</v>
      </c>
      <c r="D257" s="8">
        <v>82000</v>
      </c>
      <c r="E257" s="8">
        <v>9000</v>
      </c>
      <c r="F257" s="8">
        <v>398000</v>
      </c>
      <c r="G257" s="8">
        <v>48000</v>
      </c>
      <c r="H257" s="8">
        <v>19000</v>
      </c>
      <c r="I257" s="8">
        <v>18000</v>
      </c>
      <c r="J257" s="9">
        <v>5.0999999999999996</v>
      </c>
      <c r="K257" s="8"/>
    </row>
    <row r="258" spans="1:11" x14ac:dyDescent="0.2">
      <c r="A258" s="12" t="s">
        <v>415</v>
      </c>
      <c r="B258" s="8">
        <v>451000</v>
      </c>
      <c r="C258" s="8">
        <v>360000</v>
      </c>
      <c r="D258" s="8">
        <v>80000</v>
      </c>
      <c r="E258" s="8">
        <v>11000</v>
      </c>
      <c r="F258" s="8">
        <v>395000</v>
      </c>
      <c r="G258" s="8">
        <v>51000</v>
      </c>
      <c r="H258" s="8">
        <v>19000</v>
      </c>
      <c r="I258" s="8">
        <v>16000</v>
      </c>
      <c r="J258" s="9">
        <v>4.5</v>
      </c>
      <c r="K258" s="8"/>
    </row>
    <row r="259" spans="1:11" x14ac:dyDescent="0.2">
      <c r="A259" s="12" t="s">
        <v>416</v>
      </c>
      <c r="B259" s="8">
        <v>452000</v>
      </c>
      <c r="C259" s="8">
        <v>358000</v>
      </c>
      <c r="D259" s="8">
        <v>84000</v>
      </c>
      <c r="E259" s="8">
        <v>10000</v>
      </c>
      <c r="F259" s="8">
        <v>396000</v>
      </c>
      <c r="G259" s="8">
        <v>53000</v>
      </c>
      <c r="H259" s="8">
        <v>18000</v>
      </c>
      <c r="I259" s="8">
        <v>19000</v>
      </c>
      <c r="J259" s="9">
        <v>5.4</v>
      </c>
      <c r="K259" s="8"/>
    </row>
    <row r="260" spans="1:11" x14ac:dyDescent="0.2">
      <c r="A260" s="12" t="s">
        <v>417</v>
      </c>
      <c r="B260" s="8">
        <v>454000</v>
      </c>
      <c r="C260" s="8">
        <v>357000</v>
      </c>
      <c r="D260" s="8">
        <v>87000</v>
      </c>
      <c r="E260" s="8">
        <v>10000</v>
      </c>
      <c r="F260" s="8">
        <v>400000</v>
      </c>
      <c r="G260" s="8">
        <v>50000</v>
      </c>
      <c r="H260" s="8">
        <v>17000</v>
      </c>
      <c r="I260" s="8">
        <v>18000</v>
      </c>
      <c r="J260" s="9">
        <v>5</v>
      </c>
      <c r="K260" s="8"/>
    </row>
    <row r="261" spans="1:11" x14ac:dyDescent="0.2">
      <c r="A261" s="12" t="s">
        <v>418</v>
      </c>
      <c r="B261" s="8">
        <v>455000</v>
      </c>
      <c r="C261" s="8">
        <v>359000</v>
      </c>
      <c r="D261" s="8">
        <v>87000</v>
      </c>
      <c r="E261" s="8">
        <v>9000</v>
      </c>
      <c r="F261" s="8">
        <v>401000</v>
      </c>
      <c r="G261" s="8">
        <v>51000</v>
      </c>
      <c r="H261" s="8">
        <v>18000</v>
      </c>
      <c r="I261" s="8">
        <v>19000</v>
      </c>
      <c r="J261" s="9">
        <v>5.2</v>
      </c>
      <c r="K261" s="8"/>
    </row>
    <row r="262" spans="1:11" x14ac:dyDescent="0.2">
      <c r="A262" s="12" t="s">
        <v>419</v>
      </c>
      <c r="B262" s="8">
        <v>453000</v>
      </c>
      <c r="C262" s="8">
        <v>358000</v>
      </c>
      <c r="D262" s="8">
        <v>87000</v>
      </c>
      <c r="E262" s="8" t="s">
        <v>571</v>
      </c>
      <c r="F262" s="8">
        <v>396000</v>
      </c>
      <c r="G262" s="8">
        <v>54000</v>
      </c>
      <c r="H262" s="8">
        <v>19000</v>
      </c>
      <c r="I262" s="8">
        <v>21000</v>
      </c>
      <c r="J262" s="9">
        <v>5.9</v>
      </c>
      <c r="K262" s="8"/>
    </row>
    <row r="263" spans="1:11" x14ac:dyDescent="0.2">
      <c r="A263" s="12" t="s">
        <v>420</v>
      </c>
      <c r="B263" s="8">
        <v>449000</v>
      </c>
      <c r="C263" s="8">
        <v>346000</v>
      </c>
      <c r="D263" s="8">
        <v>93000</v>
      </c>
      <c r="E263" s="8">
        <v>10000</v>
      </c>
      <c r="F263" s="8">
        <v>390000</v>
      </c>
      <c r="G263" s="8">
        <v>54000</v>
      </c>
      <c r="H263" s="8">
        <v>19000</v>
      </c>
      <c r="I263" s="8">
        <v>21000</v>
      </c>
      <c r="J263" s="9">
        <v>5.9</v>
      </c>
      <c r="K263" s="8"/>
    </row>
    <row r="264" spans="1:11" x14ac:dyDescent="0.2">
      <c r="A264" s="12" t="s">
        <v>421</v>
      </c>
      <c r="B264" s="8">
        <v>446000</v>
      </c>
      <c r="C264" s="8">
        <v>337000</v>
      </c>
      <c r="D264" s="8">
        <v>99000</v>
      </c>
      <c r="E264" s="8">
        <v>10000</v>
      </c>
      <c r="F264" s="8">
        <v>387000</v>
      </c>
      <c r="G264" s="8">
        <v>54000</v>
      </c>
      <c r="H264" s="8">
        <v>18000</v>
      </c>
      <c r="I264" s="8">
        <v>20000</v>
      </c>
      <c r="J264" s="9">
        <v>5.9</v>
      </c>
      <c r="K264" s="8"/>
    </row>
    <row r="265" spans="1:11" x14ac:dyDescent="0.2">
      <c r="A265" s="12" t="s">
        <v>422</v>
      </c>
      <c r="B265" s="8">
        <v>442000</v>
      </c>
      <c r="C265" s="8">
        <v>338000</v>
      </c>
      <c r="D265" s="8">
        <v>96000</v>
      </c>
      <c r="E265" s="8" t="s">
        <v>571</v>
      </c>
      <c r="F265" s="8">
        <v>381000</v>
      </c>
      <c r="G265" s="8">
        <v>56000</v>
      </c>
      <c r="H265" s="8">
        <v>20000</v>
      </c>
      <c r="I265" s="8">
        <v>19000</v>
      </c>
      <c r="J265" s="9">
        <v>5.5</v>
      </c>
      <c r="K265" s="8"/>
    </row>
    <row r="266" spans="1:11" x14ac:dyDescent="0.2">
      <c r="A266" s="12" t="s">
        <v>423</v>
      </c>
      <c r="B266" s="8">
        <v>440000</v>
      </c>
      <c r="C266" s="8">
        <v>340000</v>
      </c>
      <c r="D266" s="8">
        <v>93000</v>
      </c>
      <c r="E266" s="8" t="s">
        <v>571</v>
      </c>
      <c r="F266" s="8">
        <v>384000</v>
      </c>
      <c r="G266" s="8">
        <v>51000</v>
      </c>
      <c r="H266" s="8">
        <v>19000</v>
      </c>
      <c r="I266" s="8">
        <v>17000</v>
      </c>
      <c r="J266" s="9">
        <v>5.0999999999999996</v>
      </c>
      <c r="K266" s="8"/>
    </row>
    <row r="267" spans="1:11" x14ac:dyDescent="0.2">
      <c r="A267" s="12" t="s">
        <v>424</v>
      </c>
      <c r="B267" s="8">
        <v>438000</v>
      </c>
      <c r="C267" s="8">
        <v>342000</v>
      </c>
      <c r="D267" s="8">
        <v>90000</v>
      </c>
      <c r="E267" s="8" t="s">
        <v>571</v>
      </c>
      <c r="F267" s="8">
        <v>380000</v>
      </c>
      <c r="G267" s="8">
        <v>54000</v>
      </c>
      <c r="H267" s="8">
        <v>19000</v>
      </c>
      <c r="I267" s="8">
        <v>18000</v>
      </c>
      <c r="J267" s="9">
        <v>5.4</v>
      </c>
      <c r="K267" s="8"/>
    </row>
    <row r="268" spans="1:11" x14ac:dyDescent="0.2">
      <c r="A268" s="12" t="s">
        <v>425</v>
      </c>
      <c r="B268" s="8">
        <v>439000</v>
      </c>
      <c r="C268" s="8">
        <v>338000</v>
      </c>
      <c r="D268" s="8">
        <v>94000</v>
      </c>
      <c r="E268" s="8">
        <v>8000</v>
      </c>
      <c r="F268" s="8">
        <v>382000</v>
      </c>
      <c r="G268" s="8">
        <v>52000</v>
      </c>
      <c r="H268" s="8">
        <v>18000</v>
      </c>
      <c r="I268" s="8">
        <v>18000</v>
      </c>
      <c r="J268" s="9">
        <v>5.2</v>
      </c>
      <c r="K268" s="8"/>
    </row>
    <row r="269" spans="1:11" x14ac:dyDescent="0.2">
      <c r="A269" s="12" t="s">
        <v>426</v>
      </c>
      <c r="B269" s="8">
        <v>435000</v>
      </c>
      <c r="C269" s="8">
        <v>329000</v>
      </c>
      <c r="D269" s="8">
        <v>95000</v>
      </c>
      <c r="E269" s="8">
        <v>11000</v>
      </c>
      <c r="F269" s="8">
        <v>373000</v>
      </c>
      <c r="G269" s="8">
        <v>56000</v>
      </c>
      <c r="H269" s="8">
        <v>19000</v>
      </c>
      <c r="I269" s="8">
        <v>17000</v>
      </c>
      <c r="J269" s="9">
        <v>5.3</v>
      </c>
      <c r="K269" s="8"/>
    </row>
    <row r="270" spans="1:11" x14ac:dyDescent="0.2">
      <c r="A270" s="12" t="s">
        <v>427</v>
      </c>
      <c r="B270" s="8">
        <v>444000</v>
      </c>
      <c r="C270" s="8">
        <v>334000</v>
      </c>
      <c r="D270" s="8">
        <v>99000</v>
      </c>
      <c r="E270" s="8">
        <v>11000</v>
      </c>
      <c r="F270" s="8">
        <v>381000</v>
      </c>
      <c r="G270" s="8">
        <v>55000</v>
      </c>
      <c r="H270" s="8">
        <v>16000</v>
      </c>
      <c r="I270" s="8">
        <v>19000</v>
      </c>
      <c r="J270" s="9">
        <v>5.6</v>
      </c>
      <c r="K270" s="8"/>
    </row>
    <row r="271" spans="1:11" x14ac:dyDescent="0.2">
      <c r="A271" s="12" t="s">
        <v>428</v>
      </c>
      <c r="B271" s="8">
        <v>436000</v>
      </c>
      <c r="C271" s="8">
        <v>325000</v>
      </c>
      <c r="D271" s="8">
        <v>100000</v>
      </c>
      <c r="E271" s="8">
        <v>11000</v>
      </c>
      <c r="F271" s="8">
        <v>377000</v>
      </c>
      <c r="G271" s="8">
        <v>51000</v>
      </c>
      <c r="H271" s="8">
        <v>16000</v>
      </c>
      <c r="I271" s="8">
        <v>17000</v>
      </c>
      <c r="J271" s="9">
        <v>5.2</v>
      </c>
      <c r="K271" s="8"/>
    </row>
    <row r="272" spans="1:11" x14ac:dyDescent="0.2">
      <c r="A272" s="12" t="s">
        <v>429</v>
      </c>
      <c r="B272" s="8">
        <v>435000</v>
      </c>
      <c r="C272" s="8">
        <v>329000</v>
      </c>
      <c r="D272" s="8">
        <v>98000</v>
      </c>
      <c r="E272" s="8" t="s">
        <v>571</v>
      </c>
      <c r="F272" s="8">
        <v>377000</v>
      </c>
      <c r="G272" s="8">
        <v>52000</v>
      </c>
      <c r="H272" s="8">
        <v>15000</v>
      </c>
      <c r="I272" s="8">
        <v>19000</v>
      </c>
      <c r="J272" s="9">
        <v>5.8</v>
      </c>
      <c r="K272" s="8"/>
    </row>
    <row r="273" spans="1:11" x14ac:dyDescent="0.2">
      <c r="A273" s="12" t="s">
        <v>430</v>
      </c>
      <c r="B273" s="8">
        <v>433000</v>
      </c>
      <c r="C273" s="8">
        <v>329000</v>
      </c>
      <c r="D273" s="8">
        <v>97000</v>
      </c>
      <c r="E273" s="8" t="s">
        <v>571</v>
      </c>
      <c r="F273" s="8">
        <v>381000</v>
      </c>
      <c r="G273" s="8">
        <v>47000</v>
      </c>
      <c r="H273" s="8">
        <v>15000</v>
      </c>
      <c r="I273" s="8">
        <v>18000</v>
      </c>
      <c r="J273" s="9">
        <v>5.4</v>
      </c>
      <c r="K273" s="8"/>
    </row>
    <row r="274" spans="1:11" x14ac:dyDescent="0.2">
      <c r="A274" s="12" t="s">
        <v>431</v>
      </c>
      <c r="B274" s="8">
        <v>439000</v>
      </c>
      <c r="C274" s="8">
        <v>333000</v>
      </c>
      <c r="D274" s="8">
        <v>98000</v>
      </c>
      <c r="E274" s="8" t="s">
        <v>571</v>
      </c>
      <c r="F274" s="8">
        <v>387000</v>
      </c>
      <c r="G274" s="8">
        <v>46000</v>
      </c>
      <c r="H274" s="8">
        <v>14000</v>
      </c>
      <c r="I274" s="8">
        <v>17000</v>
      </c>
      <c r="J274" s="9">
        <v>5.2</v>
      </c>
      <c r="K274" s="8"/>
    </row>
    <row r="275" spans="1:11" x14ac:dyDescent="0.2">
      <c r="A275" s="12" t="s">
        <v>432</v>
      </c>
      <c r="B275" s="8">
        <v>432000</v>
      </c>
      <c r="C275" s="8">
        <v>330000</v>
      </c>
      <c r="D275" s="8">
        <v>95000</v>
      </c>
      <c r="E275" s="8" t="s">
        <v>571</v>
      </c>
      <c r="F275" s="8">
        <v>379000</v>
      </c>
      <c r="G275" s="8">
        <v>47000</v>
      </c>
      <c r="H275" s="8">
        <v>12000</v>
      </c>
      <c r="I275" s="8">
        <v>18000</v>
      </c>
      <c r="J275" s="9">
        <v>5.3</v>
      </c>
      <c r="K275" s="8"/>
    </row>
    <row r="276" spans="1:11" x14ac:dyDescent="0.2">
      <c r="A276" s="12" t="s">
        <v>433</v>
      </c>
      <c r="B276" s="8">
        <v>435000</v>
      </c>
      <c r="C276" s="8">
        <v>331000</v>
      </c>
      <c r="D276" s="8">
        <v>97000</v>
      </c>
      <c r="E276" s="8" t="s">
        <v>571</v>
      </c>
      <c r="F276" s="8">
        <v>377000</v>
      </c>
      <c r="G276" s="8">
        <v>53000</v>
      </c>
      <c r="H276" s="8">
        <v>13000</v>
      </c>
      <c r="I276" s="8">
        <v>19000</v>
      </c>
      <c r="J276" s="9">
        <v>5.7</v>
      </c>
      <c r="K276" s="8"/>
    </row>
    <row r="277" spans="1:11" x14ac:dyDescent="0.2">
      <c r="A277" s="12" t="s">
        <v>434</v>
      </c>
      <c r="B277" s="8">
        <v>433000</v>
      </c>
      <c r="C277" s="8">
        <v>335000</v>
      </c>
      <c r="D277" s="8">
        <v>91000</v>
      </c>
      <c r="E277" s="8" t="s">
        <v>571</v>
      </c>
      <c r="F277" s="8">
        <v>375000</v>
      </c>
      <c r="G277" s="8">
        <v>54000</v>
      </c>
      <c r="H277" s="8">
        <v>12000</v>
      </c>
      <c r="I277" s="8">
        <v>22000</v>
      </c>
      <c r="J277" s="9">
        <v>6.6</v>
      </c>
      <c r="K277" s="8"/>
    </row>
    <row r="278" spans="1:11" x14ac:dyDescent="0.2">
      <c r="A278" s="12" t="s">
        <v>435</v>
      </c>
      <c r="B278" s="8">
        <v>435000</v>
      </c>
      <c r="C278" s="8">
        <v>343000</v>
      </c>
      <c r="D278" s="8">
        <v>87000</v>
      </c>
      <c r="E278" s="8" t="s">
        <v>571</v>
      </c>
      <c r="F278" s="8">
        <v>381000</v>
      </c>
      <c r="G278" s="8">
        <v>50000</v>
      </c>
      <c r="H278" s="8">
        <v>12000</v>
      </c>
      <c r="I278" s="8">
        <v>22000</v>
      </c>
      <c r="J278" s="9">
        <v>6.4</v>
      </c>
      <c r="K278" s="8"/>
    </row>
    <row r="279" spans="1:11" x14ac:dyDescent="0.2">
      <c r="A279" s="12" t="s">
        <v>436</v>
      </c>
      <c r="B279" s="8">
        <v>433000</v>
      </c>
      <c r="C279" s="8">
        <v>338000</v>
      </c>
      <c r="D279" s="8">
        <v>90000</v>
      </c>
      <c r="E279" s="8" t="s">
        <v>571</v>
      </c>
      <c r="F279" s="8">
        <v>384000</v>
      </c>
      <c r="G279" s="8">
        <v>45000</v>
      </c>
      <c r="H279" s="8">
        <v>13000</v>
      </c>
      <c r="I279" s="8">
        <v>20000</v>
      </c>
      <c r="J279" s="9">
        <v>6</v>
      </c>
      <c r="K279" s="8"/>
    </row>
    <row r="280" spans="1:11" x14ac:dyDescent="0.2">
      <c r="A280" s="12" t="s">
        <v>437</v>
      </c>
      <c r="B280" s="8">
        <v>430000</v>
      </c>
      <c r="C280" s="8">
        <v>336000</v>
      </c>
      <c r="D280" s="8">
        <v>90000</v>
      </c>
      <c r="E280" s="8" t="s">
        <v>571</v>
      </c>
      <c r="F280" s="8">
        <v>382000</v>
      </c>
      <c r="G280" s="8">
        <v>45000</v>
      </c>
      <c r="H280" s="8">
        <v>13000</v>
      </c>
      <c r="I280" s="8">
        <v>17000</v>
      </c>
      <c r="J280" s="9">
        <v>5</v>
      </c>
      <c r="K280" s="8"/>
    </row>
    <row r="281" spans="1:11" x14ac:dyDescent="0.2">
      <c r="A281" s="12" t="s">
        <v>438</v>
      </c>
      <c r="B281" s="8">
        <v>437000</v>
      </c>
      <c r="C281" s="8">
        <v>340000</v>
      </c>
      <c r="D281" s="8">
        <v>92000</v>
      </c>
      <c r="E281" s="8" t="s">
        <v>571</v>
      </c>
      <c r="F281" s="8">
        <v>386000</v>
      </c>
      <c r="G281" s="8">
        <v>48000</v>
      </c>
      <c r="H281" s="8">
        <v>14000</v>
      </c>
      <c r="I281" s="8">
        <v>19000</v>
      </c>
      <c r="J281" s="9">
        <v>5.7</v>
      </c>
      <c r="K281" s="8"/>
    </row>
    <row r="282" spans="1:11" x14ac:dyDescent="0.2">
      <c r="A282" s="12" t="s">
        <v>439</v>
      </c>
      <c r="B282" s="8">
        <v>433000</v>
      </c>
      <c r="C282" s="8">
        <v>337000</v>
      </c>
      <c r="D282" s="8">
        <v>89000</v>
      </c>
      <c r="E282" s="8" t="s">
        <v>571</v>
      </c>
      <c r="F282" s="8">
        <v>379000</v>
      </c>
      <c r="G282" s="8">
        <v>49000</v>
      </c>
      <c r="H282" s="8">
        <v>15000</v>
      </c>
      <c r="I282" s="8">
        <v>20000</v>
      </c>
      <c r="J282" s="9">
        <v>6</v>
      </c>
      <c r="K282" s="8"/>
    </row>
    <row r="283" spans="1:11" x14ac:dyDescent="0.2">
      <c r="A283" s="12" t="s">
        <v>440</v>
      </c>
      <c r="B283" s="8">
        <v>444000</v>
      </c>
      <c r="C283" s="8">
        <v>345000</v>
      </c>
      <c r="D283" s="8">
        <v>92000</v>
      </c>
      <c r="E283" s="10">
        <v>8000</v>
      </c>
      <c r="F283" s="8">
        <v>384000</v>
      </c>
      <c r="G283" s="8">
        <v>56000</v>
      </c>
      <c r="H283" s="8">
        <v>17000</v>
      </c>
      <c r="I283" s="8">
        <v>23000</v>
      </c>
      <c r="J283" s="9">
        <v>6.6</v>
      </c>
      <c r="K283" s="8" t="s">
        <v>756</v>
      </c>
    </row>
    <row r="284" spans="1:11" x14ac:dyDescent="0.2">
      <c r="A284" s="12" t="s">
        <v>442</v>
      </c>
      <c r="B284" s="8">
        <v>445000</v>
      </c>
      <c r="C284" s="8">
        <v>349000</v>
      </c>
      <c r="D284" s="8">
        <v>90000</v>
      </c>
      <c r="E284" s="10">
        <v>6000</v>
      </c>
      <c r="F284" s="8">
        <v>389000</v>
      </c>
      <c r="G284" s="8">
        <v>51000</v>
      </c>
      <c r="H284" s="8">
        <v>18000</v>
      </c>
      <c r="I284" s="8">
        <v>22000</v>
      </c>
      <c r="J284" s="9">
        <v>6.4</v>
      </c>
      <c r="K284" s="8" t="s">
        <v>756</v>
      </c>
    </row>
    <row r="285" spans="1:11" x14ac:dyDescent="0.2">
      <c r="A285" s="12" t="s">
        <v>443</v>
      </c>
      <c r="B285" s="8">
        <v>442000</v>
      </c>
      <c r="C285" s="8">
        <v>347000</v>
      </c>
      <c r="D285" s="8">
        <v>90000</v>
      </c>
      <c r="E285" s="10">
        <v>5000</v>
      </c>
      <c r="F285" s="8">
        <v>388000</v>
      </c>
      <c r="G285" s="8">
        <v>50000</v>
      </c>
      <c r="H285" s="8">
        <v>15000</v>
      </c>
      <c r="I285" s="8">
        <v>21000</v>
      </c>
      <c r="J285" s="9">
        <v>5.9</v>
      </c>
      <c r="K285" s="8" t="s">
        <v>756</v>
      </c>
    </row>
    <row r="286" spans="1:11" x14ac:dyDescent="0.2">
      <c r="A286" s="12" t="s">
        <v>444</v>
      </c>
      <c r="B286" s="8">
        <v>435000</v>
      </c>
      <c r="C286" s="8">
        <v>342000</v>
      </c>
      <c r="D286" s="8">
        <v>89000</v>
      </c>
      <c r="E286" s="10">
        <v>4000</v>
      </c>
      <c r="F286" s="8">
        <v>386000</v>
      </c>
      <c r="G286" s="8">
        <v>47000</v>
      </c>
      <c r="H286" s="8">
        <v>14000</v>
      </c>
      <c r="I286" s="8">
        <v>19000</v>
      </c>
      <c r="J286" s="9">
        <v>5.6520773940272004</v>
      </c>
      <c r="K286" s="8" t="s">
        <v>756</v>
      </c>
    </row>
    <row r="287" spans="1:11" x14ac:dyDescent="0.2">
      <c r="A287" s="12" t="s">
        <v>445</v>
      </c>
      <c r="B287" s="8">
        <v>437000</v>
      </c>
      <c r="C287" s="8">
        <v>343000</v>
      </c>
      <c r="D287" s="8">
        <v>91000</v>
      </c>
      <c r="E287" s="10">
        <v>3000</v>
      </c>
      <c r="F287" s="8">
        <v>386000</v>
      </c>
      <c r="G287" s="8">
        <v>49000</v>
      </c>
      <c r="H287" s="8">
        <v>14000</v>
      </c>
      <c r="I287" s="8">
        <v>19000</v>
      </c>
      <c r="J287" s="9">
        <v>5.5970094895678901</v>
      </c>
      <c r="K287" s="8" t="s">
        <v>756</v>
      </c>
    </row>
    <row r="288" spans="1:11" x14ac:dyDescent="0.2">
      <c r="A288" s="12" t="s">
        <v>446</v>
      </c>
      <c r="B288" s="8">
        <v>433000</v>
      </c>
      <c r="C288" s="8">
        <v>342000</v>
      </c>
      <c r="D288" s="8">
        <v>88000</v>
      </c>
      <c r="E288" s="10">
        <v>3000</v>
      </c>
      <c r="F288" s="8">
        <v>386000</v>
      </c>
      <c r="G288" s="8">
        <v>45000</v>
      </c>
      <c r="H288" s="8">
        <v>13000</v>
      </c>
      <c r="I288" s="8">
        <v>20000</v>
      </c>
      <c r="J288" s="9">
        <v>5.8801356954391304</v>
      </c>
      <c r="K288" s="8" t="s">
        <v>756</v>
      </c>
    </row>
    <row r="289" spans="1:11" x14ac:dyDescent="0.2">
      <c r="A289" s="12" t="s">
        <v>447</v>
      </c>
      <c r="B289" s="8">
        <v>435000</v>
      </c>
      <c r="C289" s="8">
        <v>346000</v>
      </c>
      <c r="D289" s="8">
        <v>86000</v>
      </c>
      <c r="E289" s="10">
        <v>3000</v>
      </c>
      <c r="F289" s="8">
        <v>389000</v>
      </c>
      <c r="G289" s="8">
        <v>45000</v>
      </c>
      <c r="H289" s="8">
        <v>14000</v>
      </c>
      <c r="I289" s="8">
        <v>20000</v>
      </c>
      <c r="J289" s="9">
        <v>5.8675835367879703</v>
      </c>
      <c r="K289" s="8" t="s">
        <v>756</v>
      </c>
    </row>
    <row r="290" spans="1:11" x14ac:dyDescent="0.2">
      <c r="A290" s="12" t="s">
        <v>448</v>
      </c>
      <c r="B290" s="8">
        <v>433000</v>
      </c>
      <c r="C290" s="8">
        <v>345000</v>
      </c>
      <c r="D290" s="8">
        <v>85000</v>
      </c>
      <c r="E290" s="10">
        <v>3000</v>
      </c>
      <c r="F290" s="8">
        <v>389000</v>
      </c>
      <c r="G290" s="8">
        <v>43000</v>
      </c>
      <c r="H290" s="8">
        <v>15000</v>
      </c>
      <c r="I290" s="8">
        <v>21000</v>
      </c>
      <c r="J290" s="9">
        <v>5.9762895319326503</v>
      </c>
      <c r="K290" s="8" t="s">
        <v>756</v>
      </c>
    </row>
    <row r="291" spans="1:11" x14ac:dyDescent="0.2">
      <c r="A291" s="12" t="s">
        <v>449</v>
      </c>
      <c r="B291" s="8">
        <v>437000</v>
      </c>
      <c r="C291" s="8">
        <v>350000</v>
      </c>
      <c r="D291" s="8">
        <v>84000</v>
      </c>
      <c r="E291" s="10">
        <v>2000</v>
      </c>
      <c r="F291" s="8">
        <v>391000</v>
      </c>
      <c r="G291" s="8">
        <v>45000</v>
      </c>
      <c r="H291" s="8">
        <v>14000</v>
      </c>
      <c r="I291" s="8">
        <v>20000</v>
      </c>
      <c r="J291" s="9">
        <v>5.63457486595901</v>
      </c>
      <c r="K291" s="8" t="s">
        <v>756</v>
      </c>
    </row>
    <row r="292" spans="1:11" x14ac:dyDescent="0.2">
      <c r="A292" s="12" t="s">
        <v>450</v>
      </c>
      <c r="B292" s="8">
        <v>438000</v>
      </c>
      <c r="C292" s="8">
        <v>350000</v>
      </c>
      <c r="D292" s="8">
        <v>86000</v>
      </c>
      <c r="E292" s="10">
        <v>2000</v>
      </c>
      <c r="F292" s="8">
        <v>385000</v>
      </c>
      <c r="G292" s="8">
        <v>52000</v>
      </c>
      <c r="H292" s="8">
        <v>13000</v>
      </c>
      <c r="I292" s="8">
        <v>22000</v>
      </c>
      <c r="J292" s="9">
        <v>6.1528117534297504</v>
      </c>
      <c r="K292" s="8" t="s">
        <v>756</v>
      </c>
    </row>
    <row r="293" spans="1:11" x14ac:dyDescent="0.2">
      <c r="A293" s="12" t="s">
        <v>451</v>
      </c>
      <c r="B293" s="8">
        <v>443000</v>
      </c>
      <c r="C293" s="8">
        <v>356000</v>
      </c>
      <c r="D293" s="8">
        <v>84000</v>
      </c>
      <c r="E293" s="10">
        <v>3000</v>
      </c>
      <c r="F293" s="8">
        <v>392000</v>
      </c>
      <c r="G293" s="8">
        <v>50000</v>
      </c>
      <c r="H293" s="8">
        <v>14000</v>
      </c>
      <c r="I293" s="8">
        <v>24000</v>
      </c>
      <c r="J293" s="9">
        <v>6.6486172235500298</v>
      </c>
      <c r="K293" s="8" t="s">
        <v>756</v>
      </c>
    </row>
    <row r="294" spans="1:11" x14ac:dyDescent="0.2">
      <c r="A294" s="12" t="s">
        <v>452</v>
      </c>
      <c r="B294" s="8">
        <v>446000</v>
      </c>
      <c r="C294" s="8">
        <v>355000</v>
      </c>
      <c r="D294" s="8">
        <v>87000</v>
      </c>
      <c r="E294" s="10">
        <v>4000</v>
      </c>
      <c r="F294" s="8">
        <v>392000</v>
      </c>
      <c r="G294" s="8">
        <v>52000</v>
      </c>
      <c r="H294" s="8">
        <v>13000</v>
      </c>
      <c r="I294" s="8">
        <v>24000</v>
      </c>
      <c r="J294" s="9">
        <v>6.7539262587849196</v>
      </c>
      <c r="K294" s="8" t="s">
        <v>756</v>
      </c>
    </row>
    <row r="295" spans="1:11" x14ac:dyDescent="0.2">
      <c r="A295" s="12" t="s">
        <v>453</v>
      </c>
      <c r="B295" s="8">
        <v>449000</v>
      </c>
      <c r="C295" s="8">
        <v>355000</v>
      </c>
      <c r="D295" s="8">
        <v>90000</v>
      </c>
      <c r="E295" s="10">
        <v>4000</v>
      </c>
      <c r="F295" s="8">
        <v>395000</v>
      </c>
      <c r="G295" s="8">
        <v>53000</v>
      </c>
      <c r="H295" s="8">
        <v>13000</v>
      </c>
      <c r="I295" s="8">
        <v>21000</v>
      </c>
      <c r="J295" s="9">
        <v>5.9955156318305498</v>
      </c>
      <c r="K295" s="8" t="s">
        <v>756</v>
      </c>
    </row>
    <row r="296" spans="1:11" x14ac:dyDescent="0.2">
      <c r="A296" s="12" t="s">
        <v>454</v>
      </c>
      <c r="B296" s="8">
        <v>451000</v>
      </c>
      <c r="C296" s="8">
        <v>352000</v>
      </c>
      <c r="D296" s="8">
        <v>95000</v>
      </c>
      <c r="E296" s="10">
        <v>3000</v>
      </c>
      <c r="F296" s="8">
        <v>395000</v>
      </c>
      <c r="G296" s="8">
        <v>55000</v>
      </c>
      <c r="H296" s="8">
        <v>13000</v>
      </c>
      <c r="I296" s="8">
        <v>20000</v>
      </c>
      <c r="J296" s="9">
        <v>5.6733879449033298</v>
      </c>
      <c r="K296" s="8" t="s">
        <v>756</v>
      </c>
    </row>
    <row r="297" spans="1:11" x14ac:dyDescent="0.2">
      <c r="A297" s="12" t="s">
        <v>455</v>
      </c>
      <c r="B297" s="8">
        <v>450000</v>
      </c>
      <c r="C297" s="8">
        <v>351000</v>
      </c>
      <c r="D297" s="8">
        <v>96000</v>
      </c>
      <c r="E297" s="10">
        <v>3000</v>
      </c>
      <c r="F297" s="8">
        <v>393000</v>
      </c>
      <c r="G297" s="8">
        <v>55000</v>
      </c>
      <c r="H297" s="8">
        <v>14000</v>
      </c>
      <c r="I297" s="8">
        <v>20000</v>
      </c>
      <c r="J297" s="9">
        <v>5.7774560956079899</v>
      </c>
      <c r="K297" s="8" t="s">
        <v>756</v>
      </c>
    </row>
    <row r="298" spans="1:11" x14ac:dyDescent="0.2">
      <c r="A298" s="12" t="s">
        <v>456</v>
      </c>
      <c r="B298" s="8">
        <v>453000</v>
      </c>
      <c r="C298" s="8">
        <v>354000</v>
      </c>
      <c r="D298" s="8">
        <v>97000</v>
      </c>
      <c r="E298" s="10">
        <v>2000</v>
      </c>
      <c r="F298" s="8">
        <v>395000</v>
      </c>
      <c r="G298" s="8">
        <v>58000</v>
      </c>
      <c r="H298" s="8">
        <v>15000</v>
      </c>
      <c r="I298" s="8">
        <v>20000</v>
      </c>
      <c r="J298" s="9">
        <v>5.7694805378147498</v>
      </c>
      <c r="K298" s="8" t="s">
        <v>756</v>
      </c>
    </row>
    <row r="299" spans="1:11" x14ac:dyDescent="0.2">
      <c r="A299" s="12" t="s">
        <v>457</v>
      </c>
      <c r="B299" s="8">
        <v>457000</v>
      </c>
      <c r="C299" s="8">
        <v>356000</v>
      </c>
      <c r="D299" s="8">
        <v>98000</v>
      </c>
      <c r="E299" s="10">
        <v>4000</v>
      </c>
      <c r="F299" s="8">
        <v>397000</v>
      </c>
      <c r="G299" s="8">
        <v>59000</v>
      </c>
      <c r="H299" s="8">
        <v>16000</v>
      </c>
      <c r="I299" s="8">
        <v>20000</v>
      </c>
      <c r="J299" s="9">
        <v>5.6224357514250096</v>
      </c>
      <c r="K299" s="8" t="s">
        <v>756</v>
      </c>
    </row>
    <row r="300" spans="1:11" x14ac:dyDescent="0.2">
      <c r="A300" s="12" t="s">
        <v>458</v>
      </c>
      <c r="B300" s="8">
        <v>457000</v>
      </c>
      <c r="C300" s="8">
        <v>358000</v>
      </c>
      <c r="D300" s="8">
        <v>96000</v>
      </c>
      <c r="E300" s="10">
        <v>4000</v>
      </c>
      <c r="F300" s="8">
        <v>397000</v>
      </c>
      <c r="G300" s="8">
        <v>58000</v>
      </c>
      <c r="H300" s="8">
        <v>16000</v>
      </c>
      <c r="I300" s="8">
        <v>21000</v>
      </c>
      <c r="J300" s="9">
        <v>5.98772594466889</v>
      </c>
      <c r="K300" s="8" t="s">
        <v>756</v>
      </c>
    </row>
    <row r="301" spans="1:11" x14ac:dyDescent="0.2">
      <c r="A301" s="12" t="s">
        <v>459</v>
      </c>
      <c r="B301" s="8">
        <v>457000</v>
      </c>
      <c r="C301" s="8">
        <v>355000</v>
      </c>
      <c r="D301" s="8">
        <v>98000</v>
      </c>
      <c r="E301" s="10">
        <v>4000</v>
      </c>
      <c r="F301" s="8">
        <v>400000</v>
      </c>
      <c r="G301" s="8">
        <v>55000</v>
      </c>
      <c r="H301" s="8">
        <v>16000</v>
      </c>
      <c r="I301" s="8">
        <v>21000</v>
      </c>
      <c r="J301" s="9">
        <v>6.0364901360486698</v>
      </c>
      <c r="K301" s="8" t="s">
        <v>756</v>
      </c>
    </row>
    <row r="302" spans="1:11" x14ac:dyDescent="0.2">
      <c r="A302" s="12" t="s">
        <v>460</v>
      </c>
      <c r="B302" s="8">
        <v>457000</v>
      </c>
      <c r="C302" s="8">
        <v>352000</v>
      </c>
      <c r="D302" s="8">
        <v>100000</v>
      </c>
      <c r="E302" s="10">
        <v>5000</v>
      </c>
      <c r="F302" s="8">
        <v>400000</v>
      </c>
      <c r="G302" s="8">
        <v>55000</v>
      </c>
      <c r="H302" s="8">
        <v>17000</v>
      </c>
      <c r="I302" s="8">
        <v>20000</v>
      </c>
      <c r="J302" s="9">
        <v>5.6966845114286002</v>
      </c>
      <c r="K302" s="8" t="s">
        <v>756</v>
      </c>
    </row>
    <row r="303" spans="1:11" x14ac:dyDescent="0.2">
      <c r="A303" s="12" t="s">
        <v>461</v>
      </c>
      <c r="B303" s="8">
        <v>459000</v>
      </c>
      <c r="C303" s="8">
        <v>349000</v>
      </c>
      <c r="D303" s="8">
        <v>103000</v>
      </c>
      <c r="E303" s="10">
        <v>7000</v>
      </c>
      <c r="F303" s="8">
        <v>403000</v>
      </c>
      <c r="G303" s="8">
        <v>53000</v>
      </c>
      <c r="H303" s="8">
        <v>17000</v>
      </c>
      <c r="I303" s="8">
        <v>21000</v>
      </c>
      <c r="J303" s="9">
        <v>6.1172503999839698</v>
      </c>
      <c r="K303" s="8" t="s">
        <v>756</v>
      </c>
    </row>
    <row r="304" spans="1:11" x14ac:dyDescent="0.2">
      <c r="A304" s="12" t="s">
        <v>462</v>
      </c>
      <c r="B304" s="8">
        <v>459000</v>
      </c>
      <c r="C304" s="8">
        <v>350000</v>
      </c>
      <c r="D304" s="8">
        <v>102000</v>
      </c>
      <c r="E304" s="10">
        <v>7000</v>
      </c>
      <c r="F304" s="8">
        <v>402000</v>
      </c>
      <c r="G304" s="8">
        <v>53000</v>
      </c>
      <c r="H304" s="8">
        <v>16000</v>
      </c>
      <c r="I304" s="8">
        <v>19000</v>
      </c>
      <c r="J304" s="9">
        <v>5.5410025054074596</v>
      </c>
      <c r="K304" s="8" t="s">
        <v>756</v>
      </c>
    </row>
    <row r="305" spans="1:11" x14ac:dyDescent="0.2">
      <c r="A305" s="12" t="s">
        <v>463</v>
      </c>
      <c r="B305" s="8">
        <v>461000</v>
      </c>
      <c r="C305" s="8">
        <v>352000</v>
      </c>
      <c r="D305" s="8">
        <v>102000</v>
      </c>
      <c r="E305" s="10">
        <v>6000</v>
      </c>
      <c r="F305" s="8">
        <v>404000</v>
      </c>
      <c r="G305" s="8">
        <v>53000</v>
      </c>
      <c r="H305" s="8">
        <v>17000</v>
      </c>
      <c r="I305" s="8">
        <v>18000</v>
      </c>
      <c r="J305" s="9">
        <v>5.2009174416096098</v>
      </c>
      <c r="K305" s="8" t="s">
        <v>756</v>
      </c>
    </row>
    <row r="306" spans="1:11" x14ac:dyDescent="0.2">
      <c r="A306" s="12" t="s">
        <v>464</v>
      </c>
      <c r="B306" s="8">
        <v>457000</v>
      </c>
      <c r="C306" s="8">
        <v>349000</v>
      </c>
      <c r="D306" s="8">
        <v>102000</v>
      </c>
      <c r="E306" s="10">
        <v>5000</v>
      </c>
      <c r="F306" s="8">
        <v>402000</v>
      </c>
      <c r="G306" s="8">
        <v>53000</v>
      </c>
      <c r="H306" s="8">
        <v>16000</v>
      </c>
      <c r="I306" s="8">
        <v>16000</v>
      </c>
      <c r="J306" s="9">
        <v>4.7159175451247002</v>
      </c>
      <c r="K306" s="8" t="s">
        <v>756</v>
      </c>
    </row>
    <row r="307" spans="1:11" x14ac:dyDescent="0.2">
      <c r="A307" s="12" t="s">
        <v>465</v>
      </c>
      <c r="B307" s="8">
        <v>460000</v>
      </c>
      <c r="C307" s="8">
        <v>349000</v>
      </c>
      <c r="D307" s="8">
        <v>106000</v>
      </c>
      <c r="E307" s="10">
        <v>5000</v>
      </c>
      <c r="F307" s="8">
        <v>402000</v>
      </c>
      <c r="G307" s="8">
        <v>56000</v>
      </c>
      <c r="H307" s="8">
        <v>16000</v>
      </c>
      <c r="I307" s="8">
        <v>18000</v>
      </c>
      <c r="J307" s="9">
        <v>5.2555166745892201</v>
      </c>
      <c r="K307" s="8" t="s">
        <v>756</v>
      </c>
    </row>
    <row r="308" spans="1:11" x14ac:dyDescent="0.2">
      <c r="A308" s="12" t="s">
        <v>466</v>
      </c>
      <c r="B308" s="8">
        <v>461000</v>
      </c>
      <c r="C308" s="8">
        <v>351000</v>
      </c>
      <c r="D308" s="8">
        <v>105000</v>
      </c>
      <c r="E308" s="10">
        <v>5000</v>
      </c>
      <c r="F308" s="8">
        <v>402000</v>
      </c>
      <c r="G308" s="8">
        <v>57000</v>
      </c>
      <c r="H308" s="8">
        <v>18000</v>
      </c>
      <c r="I308" s="8">
        <v>17000</v>
      </c>
      <c r="J308" s="9">
        <v>4.9027088897367399</v>
      </c>
      <c r="K308" s="8" t="s">
        <v>756</v>
      </c>
    </row>
    <row r="309" spans="1:11" x14ac:dyDescent="0.2">
      <c r="A309" s="12" t="s">
        <v>467</v>
      </c>
      <c r="B309" s="8">
        <v>453000</v>
      </c>
      <c r="C309" s="8">
        <v>346000</v>
      </c>
      <c r="D309" s="8">
        <v>102000</v>
      </c>
      <c r="E309" s="10">
        <v>5000</v>
      </c>
      <c r="F309" s="8">
        <v>395000</v>
      </c>
      <c r="G309" s="8">
        <v>56000</v>
      </c>
      <c r="H309" s="8">
        <v>22000</v>
      </c>
      <c r="I309" s="8">
        <v>17000</v>
      </c>
      <c r="J309" s="9">
        <v>4.8375357421367298</v>
      </c>
      <c r="K309" s="8" t="s">
        <v>756</v>
      </c>
    </row>
    <row r="310" spans="1:11" x14ac:dyDescent="0.2">
      <c r="A310" s="12" t="s">
        <v>468</v>
      </c>
      <c r="B310" s="8">
        <v>452000</v>
      </c>
      <c r="C310" s="8">
        <v>343000</v>
      </c>
      <c r="D310" s="8">
        <v>103000</v>
      </c>
      <c r="E310" s="10">
        <v>5000</v>
      </c>
      <c r="F310" s="8">
        <v>392000</v>
      </c>
      <c r="G310" s="8">
        <v>58000</v>
      </c>
      <c r="H310" s="8">
        <v>24000</v>
      </c>
      <c r="I310" s="8">
        <v>19000</v>
      </c>
      <c r="J310" s="9">
        <v>5.5003209055370803</v>
      </c>
      <c r="K310" s="8" t="s">
        <v>756</v>
      </c>
    </row>
    <row r="311" spans="1:11" x14ac:dyDescent="0.2">
      <c r="A311" s="12" t="s">
        <v>469</v>
      </c>
      <c r="B311" s="8">
        <v>452000</v>
      </c>
      <c r="C311" s="8">
        <v>347000</v>
      </c>
      <c r="D311" s="8">
        <v>100000</v>
      </c>
      <c r="E311" s="10">
        <v>5000</v>
      </c>
      <c r="F311" s="8">
        <v>394000</v>
      </c>
      <c r="G311" s="8">
        <v>56000</v>
      </c>
      <c r="H311" s="8">
        <v>21000</v>
      </c>
      <c r="I311" s="8">
        <v>20000</v>
      </c>
      <c r="J311" s="9">
        <v>5.68230289475808</v>
      </c>
      <c r="K311" s="8" t="s">
        <v>756</v>
      </c>
    </row>
    <row r="312" spans="1:11" x14ac:dyDescent="0.2">
      <c r="A312" s="12" t="s">
        <v>470</v>
      </c>
      <c r="B312" s="8">
        <v>455000</v>
      </c>
      <c r="C312" s="8">
        <v>349000</v>
      </c>
      <c r="D312" s="8">
        <v>101000</v>
      </c>
      <c r="E312" s="10">
        <v>5000</v>
      </c>
      <c r="F312" s="8">
        <v>401000</v>
      </c>
      <c r="G312" s="8">
        <v>53000</v>
      </c>
      <c r="H312" s="8">
        <v>19000</v>
      </c>
      <c r="I312" s="8">
        <v>18000</v>
      </c>
      <c r="J312" s="9">
        <v>5.1709203136742001</v>
      </c>
      <c r="K312" s="8" t="s">
        <v>756</v>
      </c>
    </row>
    <row r="313" spans="1:11" x14ac:dyDescent="0.2">
      <c r="A313" s="12" t="s">
        <v>471</v>
      </c>
      <c r="B313" s="8">
        <v>449000</v>
      </c>
      <c r="C313" s="8">
        <v>348000</v>
      </c>
      <c r="D313" s="8">
        <v>95000</v>
      </c>
      <c r="E313" s="10">
        <v>7000</v>
      </c>
      <c r="F313" s="8">
        <v>391000</v>
      </c>
      <c r="G313" s="8">
        <v>57000</v>
      </c>
      <c r="H313" s="8">
        <v>18000</v>
      </c>
      <c r="I313" s="8">
        <v>18000</v>
      </c>
      <c r="J313" s="9">
        <v>5.0935461229561998</v>
      </c>
      <c r="K313" s="8" t="s">
        <v>756</v>
      </c>
    </row>
    <row r="314" spans="1:11" x14ac:dyDescent="0.2">
      <c r="A314" s="12" t="s">
        <v>472</v>
      </c>
      <c r="B314" s="8">
        <v>445000</v>
      </c>
      <c r="C314" s="8">
        <v>352000</v>
      </c>
      <c r="D314" s="8">
        <v>87000</v>
      </c>
      <c r="E314" s="10">
        <v>6000</v>
      </c>
      <c r="F314" s="8">
        <v>389000</v>
      </c>
      <c r="G314" s="8">
        <v>55000</v>
      </c>
      <c r="H314" s="8">
        <v>18000</v>
      </c>
      <c r="I314" s="8">
        <v>17000</v>
      </c>
      <c r="J314" s="9">
        <v>4.9261363475041398</v>
      </c>
      <c r="K314" s="8" t="s">
        <v>756</v>
      </c>
    </row>
    <row r="315" spans="1:11" x14ac:dyDescent="0.2">
      <c r="A315" s="12" t="s">
        <v>473</v>
      </c>
      <c r="B315" s="8">
        <v>445000</v>
      </c>
      <c r="C315" s="8">
        <v>360000</v>
      </c>
      <c r="D315" s="8">
        <v>80000</v>
      </c>
      <c r="E315" s="10">
        <v>4000</v>
      </c>
      <c r="F315" s="8">
        <v>382000</v>
      </c>
      <c r="G315" s="8">
        <v>62000</v>
      </c>
      <c r="H315" s="8">
        <v>17000</v>
      </c>
      <c r="I315" s="8">
        <v>16000</v>
      </c>
      <c r="J315" s="9">
        <v>4.5536380558198601</v>
      </c>
      <c r="K315" s="8" t="s">
        <v>756</v>
      </c>
    </row>
    <row r="316" spans="1:11" x14ac:dyDescent="0.2">
      <c r="A316" s="12" t="s">
        <v>474</v>
      </c>
      <c r="B316" s="8">
        <v>439000</v>
      </c>
      <c r="C316" s="8">
        <v>360000</v>
      </c>
      <c r="D316" s="8">
        <v>77000</v>
      </c>
      <c r="E316" s="10">
        <v>3000</v>
      </c>
      <c r="F316" s="8">
        <v>375000</v>
      </c>
      <c r="G316" s="8">
        <v>63000</v>
      </c>
      <c r="H316" s="8">
        <v>13000</v>
      </c>
      <c r="I316" s="8">
        <v>17000</v>
      </c>
      <c r="J316" s="9">
        <v>4.7967054952872097</v>
      </c>
      <c r="K316" s="8" t="s">
        <v>756</v>
      </c>
    </row>
    <row r="317" spans="1:11" x14ac:dyDescent="0.2">
      <c r="A317" s="12" t="s">
        <v>475</v>
      </c>
      <c r="B317" s="8">
        <v>438000</v>
      </c>
      <c r="C317" s="8">
        <v>359000</v>
      </c>
      <c r="D317" s="8">
        <v>76000</v>
      </c>
      <c r="E317" s="10">
        <v>3000</v>
      </c>
      <c r="F317" s="8">
        <v>375000</v>
      </c>
      <c r="G317" s="8">
        <v>62000</v>
      </c>
      <c r="H317" s="8">
        <v>14000</v>
      </c>
      <c r="I317" s="8">
        <v>19000</v>
      </c>
      <c r="J317" s="9">
        <v>5.2091886580807101</v>
      </c>
      <c r="K317" s="8" t="s">
        <v>756</v>
      </c>
    </row>
    <row r="318" spans="1:11" x14ac:dyDescent="0.2">
      <c r="A318" s="12" t="s">
        <v>476</v>
      </c>
      <c r="B318" s="8">
        <v>431000</v>
      </c>
      <c r="C318" s="8">
        <v>357000</v>
      </c>
      <c r="D318" s="8">
        <v>71000</v>
      </c>
      <c r="E318" s="10">
        <v>2000</v>
      </c>
      <c r="F318" s="8">
        <v>373000</v>
      </c>
      <c r="G318" s="8">
        <v>56000</v>
      </c>
      <c r="H318" s="8">
        <v>14000</v>
      </c>
      <c r="I318" s="8">
        <v>24000</v>
      </c>
      <c r="J318" s="9">
        <v>6.7263179133086002</v>
      </c>
      <c r="K318" s="8" t="s">
        <v>756</v>
      </c>
    </row>
    <row r="319" spans="1:11" x14ac:dyDescent="0.2">
      <c r="A319" s="12" t="s">
        <v>477</v>
      </c>
      <c r="B319" s="8">
        <v>429000</v>
      </c>
      <c r="C319" s="8">
        <v>360000</v>
      </c>
      <c r="D319" s="8">
        <v>67000</v>
      </c>
      <c r="E319" s="10">
        <v>2000</v>
      </c>
      <c r="F319" s="8">
        <v>378000</v>
      </c>
      <c r="G319" s="8">
        <v>51000</v>
      </c>
      <c r="H319" s="8">
        <v>15000</v>
      </c>
      <c r="I319" s="8">
        <v>23000</v>
      </c>
      <c r="J319" s="9">
        <v>6.4451952786360502</v>
      </c>
      <c r="K319" s="8" t="s">
        <v>756</v>
      </c>
    </row>
    <row r="320" spans="1:11" x14ac:dyDescent="0.2">
      <c r="A320" s="12" t="s">
        <v>478</v>
      </c>
      <c r="B320" s="8">
        <v>418000</v>
      </c>
      <c r="C320" s="8">
        <v>356000</v>
      </c>
      <c r="D320" s="8">
        <v>62000</v>
      </c>
      <c r="E320" s="10">
        <v>1000</v>
      </c>
      <c r="F320" s="8">
        <v>369000</v>
      </c>
      <c r="G320" s="8">
        <v>49000</v>
      </c>
      <c r="H320" s="8">
        <v>14000</v>
      </c>
      <c r="I320" s="8">
        <v>20000</v>
      </c>
      <c r="J320" s="9">
        <v>5.5775168643184401</v>
      </c>
      <c r="K320" s="8" t="s">
        <v>756</v>
      </c>
    </row>
    <row r="321" spans="1:11" x14ac:dyDescent="0.2">
      <c r="A321" s="12" t="s">
        <v>479</v>
      </c>
      <c r="B321" s="8">
        <v>419000</v>
      </c>
      <c r="C321" s="8">
        <v>355000</v>
      </c>
      <c r="D321" s="8">
        <v>63000</v>
      </c>
      <c r="E321" s="10">
        <v>2000</v>
      </c>
      <c r="F321" s="8">
        <v>366000</v>
      </c>
      <c r="G321" s="8">
        <v>52000</v>
      </c>
      <c r="H321" s="8">
        <v>17000</v>
      </c>
      <c r="I321" s="8">
        <v>21000</v>
      </c>
      <c r="J321" s="9">
        <v>5.8770787163133802</v>
      </c>
      <c r="K321" s="8" t="s">
        <v>756</v>
      </c>
    </row>
    <row r="322" spans="1:11" x14ac:dyDescent="0.2">
      <c r="A322" s="12" t="s">
        <v>480</v>
      </c>
      <c r="B322" s="8">
        <v>420000</v>
      </c>
      <c r="C322" s="8">
        <v>356000</v>
      </c>
      <c r="D322" s="8">
        <v>62000</v>
      </c>
      <c r="E322" s="10">
        <v>2000</v>
      </c>
      <c r="F322" s="8">
        <v>367000</v>
      </c>
      <c r="G322" s="8">
        <v>51000</v>
      </c>
      <c r="H322" s="8">
        <v>17000</v>
      </c>
      <c r="I322" s="8">
        <v>21000</v>
      </c>
      <c r="J322" s="9">
        <v>5.9669474465524797</v>
      </c>
      <c r="K322" s="8" t="s">
        <v>756</v>
      </c>
    </row>
    <row r="323" spans="1:11" x14ac:dyDescent="0.2">
      <c r="A323" s="12" t="s">
        <v>481</v>
      </c>
      <c r="B323" s="8">
        <v>411000</v>
      </c>
      <c r="C323" s="8">
        <v>350000</v>
      </c>
      <c r="D323" s="8">
        <v>58000</v>
      </c>
      <c r="E323" s="10">
        <v>2000</v>
      </c>
      <c r="F323" s="8">
        <v>360000</v>
      </c>
      <c r="G323" s="8">
        <v>49000</v>
      </c>
      <c r="H323" s="8">
        <v>15000</v>
      </c>
      <c r="I323" s="8">
        <v>19000</v>
      </c>
      <c r="J323" s="9">
        <v>5.2841304819428396</v>
      </c>
      <c r="K323" s="8" t="s">
        <v>756</v>
      </c>
    </row>
    <row r="324" spans="1:11" x14ac:dyDescent="0.2">
      <c r="A324" s="12" t="s">
        <v>482</v>
      </c>
      <c r="B324" s="8">
        <v>418000</v>
      </c>
      <c r="C324" s="8">
        <v>358000</v>
      </c>
      <c r="D324" s="8">
        <v>57000</v>
      </c>
      <c r="E324" s="10">
        <v>2000</v>
      </c>
      <c r="F324" s="8">
        <v>366000</v>
      </c>
      <c r="G324" s="8">
        <v>50000</v>
      </c>
      <c r="H324" s="8">
        <v>12000</v>
      </c>
      <c r="I324" s="8">
        <v>17000</v>
      </c>
      <c r="J324" s="9">
        <v>4.6864185402665797</v>
      </c>
      <c r="K324" s="8" t="s">
        <v>756</v>
      </c>
    </row>
    <row r="325" spans="1:11" x14ac:dyDescent="0.2">
      <c r="A325" s="12" t="s">
        <v>483</v>
      </c>
      <c r="B325" s="8">
        <v>419000</v>
      </c>
      <c r="C325" s="8">
        <v>357000</v>
      </c>
      <c r="D325" s="8">
        <v>59000</v>
      </c>
      <c r="E325" s="10">
        <v>2000</v>
      </c>
      <c r="F325" s="8">
        <v>367000</v>
      </c>
      <c r="G325" s="8">
        <v>50000</v>
      </c>
      <c r="H325" s="8">
        <v>10000</v>
      </c>
      <c r="I325" s="8">
        <v>18000</v>
      </c>
      <c r="J325" s="9">
        <v>5.1501017093323602</v>
      </c>
      <c r="K325" s="8" t="s">
        <v>756</v>
      </c>
    </row>
    <row r="326" spans="1:11" x14ac:dyDescent="0.2">
      <c r="A326" s="12" t="s">
        <v>484</v>
      </c>
      <c r="B326" s="8">
        <v>421000</v>
      </c>
      <c r="C326" s="8">
        <v>357000</v>
      </c>
      <c r="D326" s="8">
        <v>63000</v>
      </c>
      <c r="E326" s="8" t="s">
        <v>571</v>
      </c>
      <c r="F326" s="8">
        <v>373000</v>
      </c>
      <c r="G326" s="8">
        <v>47000</v>
      </c>
      <c r="H326" s="8">
        <v>10000</v>
      </c>
      <c r="I326" s="8">
        <v>20000</v>
      </c>
      <c r="J326" s="9">
        <v>5.4859908902969901</v>
      </c>
      <c r="K326" s="8"/>
    </row>
    <row r="327" spans="1:11" x14ac:dyDescent="0.2">
      <c r="A327" s="12" t="s">
        <v>485</v>
      </c>
      <c r="B327" s="8">
        <v>416000</v>
      </c>
      <c r="C327" s="8">
        <v>350000</v>
      </c>
      <c r="D327" s="8">
        <v>66000</v>
      </c>
      <c r="E327" s="8" t="s">
        <v>571</v>
      </c>
      <c r="F327" s="8">
        <v>368000</v>
      </c>
      <c r="G327" s="8">
        <v>48000</v>
      </c>
      <c r="H327" s="8">
        <v>11000</v>
      </c>
      <c r="I327" s="8">
        <v>18000</v>
      </c>
      <c r="J327" s="9">
        <v>5.0383830531532396</v>
      </c>
      <c r="K327" s="8"/>
    </row>
    <row r="328" spans="1:11" x14ac:dyDescent="0.2">
      <c r="A328" s="12" t="s">
        <v>486</v>
      </c>
      <c r="B328" s="8">
        <v>420000</v>
      </c>
      <c r="C328" s="8">
        <v>347000</v>
      </c>
      <c r="D328" s="8">
        <v>72000</v>
      </c>
      <c r="E328" s="8" t="s">
        <v>571</v>
      </c>
      <c r="F328" s="8">
        <v>374000</v>
      </c>
      <c r="G328" s="8">
        <v>46000</v>
      </c>
      <c r="H328" s="8">
        <v>12000</v>
      </c>
      <c r="I328" s="8">
        <v>16000</v>
      </c>
      <c r="J328" s="9">
        <v>4.7424439365598996</v>
      </c>
      <c r="K328" s="8"/>
    </row>
    <row r="329" spans="1:11" x14ac:dyDescent="0.2">
      <c r="A329" s="12" t="s">
        <v>487</v>
      </c>
      <c r="B329" s="8">
        <v>420000</v>
      </c>
      <c r="C329" s="8">
        <v>348000</v>
      </c>
      <c r="D329" s="8">
        <v>72000</v>
      </c>
      <c r="E329" s="8" t="s">
        <v>571</v>
      </c>
      <c r="F329" s="8">
        <v>373000</v>
      </c>
      <c r="G329" s="8">
        <v>47000</v>
      </c>
      <c r="H329" s="8">
        <v>12000</v>
      </c>
      <c r="I329" s="8">
        <v>15000</v>
      </c>
      <c r="J329" s="9">
        <v>4.3892767319125401</v>
      </c>
      <c r="K329" s="8"/>
    </row>
    <row r="330" spans="1:11" x14ac:dyDescent="0.2">
      <c r="A330" s="12" t="s">
        <v>488</v>
      </c>
      <c r="B330" s="8">
        <v>426000</v>
      </c>
      <c r="C330" s="8">
        <v>355000</v>
      </c>
      <c r="D330" s="8">
        <v>71000</v>
      </c>
      <c r="E330" s="10">
        <v>1000</v>
      </c>
      <c r="F330" s="8">
        <v>378000</v>
      </c>
      <c r="G330" s="8">
        <v>48000</v>
      </c>
      <c r="H330" s="8">
        <v>11000</v>
      </c>
      <c r="I330" s="8">
        <v>18000</v>
      </c>
      <c r="J330" s="9">
        <v>5.0143734851473996</v>
      </c>
      <c r="K330" s="8" t="s">
        <v>756</v>
      </c>
    </row>
    <row r="331" spans="1:11" x14ac:dyDescent="0.2">
      <c r="A331" s="12" t="s">
        <v>489</v>
      </c>
      <c r="B331" s="8">
        <v>427000</v>
      </c>
      <c r="C331" s="8">
        <v>356000</v>
      </c>
      <c r="D331" s="8">
        <v>71000</v>
      </c>
      <c r="E331" s="10">
        <v>1000</v>
      </c>
      <c r="F331" s="8">
        <v>381000</v>
      </c>
      <c r="G331" s="8">
        <v>46000</v>
      </c>
      <c r="H331" s="8">
        <v>11000</v>
      </c>
      <c r="I331" s="8">
        <v>16000</v>
      </c>
      <c r="J331" s="9">
        <v>4.4138031867782699</v>
      </c>
      <c r="K331" s="8" t="s">
        <v>756</v>
      </c>
    </row>
    <row r="332" spans="1:11" x14ac:dyDescent="0.2">
      <c r="A332" s="12" t="s">
        <v>490</v>
      </c>
      <c r="B332" s="8">
        <v>432000</v>
      </c>
      <c r="C332" s="8">
        <v>360000</v>
      </c>
      <c r="D332" s="8">
        <v>71000</v>
      </c>
      <c r="E332" s="10">
        <v>1000</v>
      </c>
      <c r="F332" s="8">
        <v>387000</v>
      </c>
      <c r="G332" s="8">
        <v>45000</v>
      </c>
      <c r="H332" s="8">
        <v>10000</v>
      </c>
      <c r="I332" s="8">
        <v>16000</v>
      </c>
      <c r="J332" s="9">
        <v>4.3218070335236503</v>
      </c>
      <c r="K332" s="8" t="s">
        <v>756</v>
      </c>
    </row>
    <row r="333" spans="1:11" x14ac:dyDescent="0.2">
      <c r="A333" s="12" t="s">
        <v>491</v>
      </c>
      <c r="B333" s="8">
        <v>445000</v>
      </c>
      <c r="C333" s="8">
        <v>372000</v>
      </c>
      <c r="D333" s="8">
        <v>73000</v>
      </c>
      <c r="E333" s="10">
        <v>1000</v>
      </c>
      <c r="F333" s="8">
        <v>398000</v>
      </c>
      <c r="G333" s="8">
        <v>47000</v>
      </c>
      <c r="H333" s="8">
        <v>11000</v>
      </c>
      <c r="I333" s="8">
        <v>15000</v>
      </c>
      <c r="J333" s="9">
        <v>3.9795720681935598</v>
      </c>
      <c r="K333" s="8" t="s">
        <v>756</v>
      </c>
    </row>
    <row r="334" spans="1:11" x14ac:dyDescent="0.2">
      <c r="A334" s="12" t="s">
        <v>492</v>
      </c>
      <c r="B334" s="8">
        <v>444000</v>
      </c>
      <c r="C334" s="8">
        <v>368000</v>
      </c>
      <c r="D334" s="8">
        <v>74000</v>
      </c>
      <c r="E334" s="10">
        <v>1000</v>
      </c>
      <c r="F334" s="8">
        <v>397000</v>
      </c>
      <c r="G334" s="8">
        <v>47000</v>
      </c>
      <c r="H334" s="8">
        <v>13000</v>
      </c>
      <c r="I334" s="8">
        <v>14000</v>
      </c>
      <c r="J334" s="9">
        <v>3.75067553438504</v>
      </c>
      <c r="K334" s="8" t="s">
        <v>756</v>
      </c>
    </row>
    <row r="335" spans="1:11" x14ac:dyDescent="0.2">
      <c r="A335" s="12" t="s">
        <v>493</v>
      </c>
      <c r="B335" s="8">
        <v>451000</v>
      </c>
      <c r="C335" s="8">
        <v>371000</v>
      </c>
      <c r="D335" s="8">
        <v>78000</v>
      </c>
      <c r="E335" s="10">
        <v>2000</v>
      </c>
      <c r="F335" s="8">
        <v>403000</v>
      </c>
      <c r="G335" s="8">
        <v>47000</v>
      </c>
      <c r="H335" s="8">
        <v>14000</v>
      </c>
      <c r="I335" s="8">
        <v>13000</v>
      </c>
      <c r="J335" s="9">
        <v>3.53680174686128</v>
      </c>
      <c r="K335" s="8" t="s">
        <v>756</v>
      </c>
    </row>
    <row r="336" spans="1:11" x14ac:dyDescent="0.2">
      <c r="A336" s="12" t="s">
        <v>494</v>
      </c>
      <c r="B336" s="8">
        <v>452000</v>
      </c>
      <c r="C336" s="8">
        <v>373000</v>
      </c>
      <c r="D336" s="8">
        <v>77000</v>
      </c>
      <c r="E336" s="10">
        <v>1000</v>
      </c>
      <c r="F336" s="8">
        <v>401000</v>
      </c>
      <c r="G336" s="8">
        <v>50000</v>
      </c>
      <c r="H336" s="8">
        <v>13000</v>
      </c>
      <c r="I336" s="8">
        <v>12000</v>
      </c>
      <c r="J336" s="9">
        <v>3.3231098908457799</v>
      </c>
      <c r="K336" s="8" t="s">
        <v>756</v>
      </c>
    </row>
    <row r="337" spans="1:11" x14ac:dyDescent="0.2">
      <c r="A337" s="12" t="s">
        <v>495</v>
      </c>
      <c r="B337" s="8">
        <v>449000</v>
      </c>
      <c r="C337" s="8">
        <v>373000</v>
      </c>
      <c r="D337" s="8">
        <v>74000</v>
      </c>
      <c r="E337" s="10">
        <v>2000</v>
      </c>
      <c r="F337" s="8">
        <v>401000</v>
      </c>
      <c r="G337" s="8">
        <v>47000</v>
      </c>
      <c r="H337" s="8">
        <v>12000</v>
      </c>
      <c r="I337" s="8">
        <v>12000</v>
      </c>
      <c r="J337" s="9">
        <v>3.17764987597582</v>
      </c>
      <c r="K337" s="8" t="s">
        <v>756</v>
      </c>
    </row>
    <row r="338" spans="1:11" x14ac:dyDescent="0.2">
      <c r="A338" s="12" t="s">
        <v>496</v>
      </c>
      <c r="B338" s="8">
        <v>447000</v>
      </c>
      <c r="C338" s="8">
        <v>371000</v>
      </c>
      <c r="D338" s="8">
        <v>74000</v>
      </c>
      <c r="E338" s="10">
        <v>1000</v>
      </c>
      <c r="F338" s="8">
        <v>398000</v>
      </c>
      <c r="G338" s="8">
        <v>48000</v>
      </c>
      <c r="H338" s="8">
        <v>11000</v>
      </c>
      <c r="I338" s="8">
        <v>13000</v>
      </c>
      <c r="J338" s="9">
        <v>3.52225596856649</v>
      </c>
      <c r="K338" s="8" t="s">
        <v>756</v>
      </c>
    </row>
    <row r="339" spans="1:11" x14ac:dyDescent="0.2">
      <c r="A339" s="12" t="s">
        <v>497</v>
      </c>
      <c r="B339" s="8">
        <v>437000</v>
      </c>
      <c r="C339" s="8">
        <v>361000</v>
      </c>
      <c r="D339" s="8">
        <v>74000</v>
      </c>
      <c r="E339" s="10">
        <v>2000</v>
      </c>
      <c r="F339" s="8">
        <v>393000</v>
      </c>
      <c r="G339" s="8">
        <v>43000</v>
      </c>
      <c r="H339" s="8">
        <v>12000</v>
      </c>
      <c r="I339" s="8">
        <v>11000</v>
      </c>
      <c r="J339" s="9">
        <v>3.00930097168124</v>
      </c>
      <c r="K339" s="8" t="s">
        <v>756</v>
      </c>
    </row>
    <row r="340" spans="1:11" x14ac:dyDescent="0.2">
      <c r="A340" s="12" t="s">
        <v>498</v>
      </c>
      <c r="B340" s="8">
        <v>446000</v>
      </c>
      <c r="C340" s="8">
        <v>371000</v>
      </c>
      <c r="D340" s="8">
        <v>73000</v>
      </c>
      <c r="E340" s="10">
        <v>2000</v>
      </c>
      <c r="F340" s="8">
        <v>397000</v>
      </c>
      <c r="G340" s="8">
        <v>47000</v>
      </c>
      <c r="H340" s="8">
        <v>11000</v>
      </c>
      <c r="I340" s="8">
        <v>10000</v>
      </c>
      <c r="J340" s="9">
        <v>2.75593202986289</v>
      </c>
      <c r="K340" s="8" t="s">
        <v>756</v>
      </c>
    </row>
    <row r="341" spans="1:11" x14ac:dyDescent="0.2">
      <c r="A341" s="12" t="s">
        <v>499</v>
      </c>
      <c r="B341" s="8">
        <v>445000</v>
      </c>
      <c r="C341" s="8">
        <v>369000</v>
      </c>
      <c r="D341" s="8">
        <v>75000</v>
      </c>
      <c r="E341" s="10">
        <v>2000</v>
      </c>
      <c r="F341" s="8">
        <v>394000</v>
      </c>
      <c r="G341" s="8">
        <v>49000</v>
      </c>
      <c r="H341" s="8">
        <v>11000</v>
      </c>
      <c r="I341" s="8">
        <v>9000</v>
      </c>
      <c r="J341" s="9">
        <v>2.4935504610301402</v>
      </c>
      <c r="K341" s="8" t="s">
        <v>756</v>
      </c>
    </row>
    <row r="342" spans="1:11" x14ac:dyDescent="0.2">
      <c r="A342" s="12" t="s">
        <v>500</v>
      </c>
      <c r="B342" s="8">
        <v>452000</v>
      </c>
      <c r="C342" s="8">
        <v>377000</v>
      </c>
      <c r="D342" s="8">
        <v>73000</v>
      </c>
      <c r="E342" s="10">
        <v>1000</v>
      </c>
      <c r="F342" s="8">
        <v>401000</v>
      </c>
      <c r="G342" s="8">
        <v>49000</v>
      </c>
      <c r="H342" s="8">
        <v>10000</v>
      </c>
      <c r="I342" s="8">
        <v>10000</v>
      </c>
      <c r="J342" s="9">
        <v>2.6208971379453101</v>
      </c>
      <c r="K342" s="8" t="s">
        <v>756</v>
      </c>
    </row>
    <row r="343" spans="1:11" x14ac:dyDescent="0.2">
      <c r="A343" s="12" t="s">
        <v>501</v>
      </c>
      <c r="B343" s="8">
        <v>453000</v>
      </c>
      <c r="C343" s="8">
        <v>381000</v>
      </c>
      <c r="D343" s="8">
        <v>69000</v>
      </c>
      <c r="E343" s="10">
        <v>2000</v>
      </c>
      <c r="F343" s="8">
        <v>403000</v>
      </c>
      <c r="G343" s="8">
        <v>48000</v>
      </c>
      <c r="H343" s="8">
        <v>10000</v>
      </c>
      <c r="I343" s="8">
        <v>11000</v>
      </c>
      <c r="J343" s="9">
        <v>2.7790233298457898</v>
      </c>
      <c r="K343" s="8" t="s">
        <v>756</v>
      </c>
    </row>
    <row r="344" spans="1:11" x14ac:dyDescent="0.2">
      <c r="A344" s="12" t="s">
        <v>502</v>
      </c>
      <c r="B344" s="8">
        <v>448000</v>
      </c>
      <c r="C344" s="8">
        <v>381000</v>
      </c>
      <c r="D344" s="8">
        <v>65000</v>
      </c>
      <c r="E344" s="10">
        <v>3000</v>
      </c>
      <c r="F344" s="8">
        <v>398000</v>
      </c>
      <c r="G344" s="8">
        <v>48000</v>
      </c>
      <c r="H344" s="8">
        <v>9000</v>
      </c>
      <c r="I344" s="8">
        <v>12000</v>
      </c>
      <c r="J344" s="9">
        <v>3.18401952935309</v>
      </c>
      <c r="K344" s="8" t="s">
        <v>756</v>
      </c>
    </row>
    <row r="345" spans="1:11" x14ac:dyDescent="0.2">
      <c r="A345" s="12" t="s">
        <v>503</v>
      </c>
      <c r="B345" s="8">
        <v>451000</v>
      </c>
      <c r="C345" s="8">
        <v>379000</v>
      </c>
      <c r="D345" s="8">
        <v>68000</v>
      </c>
      <c r="E345" s="10">
        <v>3000</v>
      </c>
      <c r="F345" s="8">
        <v>400000</v>
      </c>
      <c r="G345" s="8">
        <v>48000</v>
      </c>
      <c r="H345" s="8">
        <v>9000</v>
      </c>
      <c r="I345" s="8">
        <v>12000</v>
      </c>
      <c r="J345" s="9">
        <v>3.2213088181418001</v>
      </c>
      <c r="K345" s="8" t="s">
        <v>756</v>
      </c>
    </row>
    <row r="346" spans="1:11" x14ac:dyDescent="0.2">
      <c r="A346" s="12" t="s">
        <v>504</v>
      </c>
      <c r="B346" s="8">
        <v>453000</v>
      </c>
      <c r="C346" s="8">
        <v>380000</v>
      </c>
      <c r="D346" s="8">
        <v>71000</v>
      </c>
      <c r="E346" s="10">
        <v>3000</v>
      </c>
      <c r="F346" s="8">
        <v>403000</v>
      </c>
      <c r="G346" s="8">
        <v>49000</v>
      </c>
      <c r="H346" s="8">
        <v>8000</v>
      </c>
      <c r="I346" s="8">
        <v>12000</v>
      </c>
      <c r="J346" s="9">
        <v>3.2112894136730601</v>
      </c>
      <c r="K346" s="8" t="s">
        <v>756</v>
      </c>
    </row>
    <row r="347" spans="1:11" x14ac:dyDescent="0.2">
      <c r="A347" s="12" t="s">
        <v>505</v>
      </c>
      <c r="B347" s="8">
        <v>453000</v>
      </c>
      <c r="C347" s="8">
        <v>380000</v>
      </c>
      <c r="D347" s="8">
        <v>71000</v>
      </c>
      <c r="E347" s="10">
        <v>2000</v>
      </c>
      <c r="F347" s="8">
        <v>397000</v>
      </c>
      <c r="G347" s="8">
        <v>55000</v>
      </c>
      <c r="H347" s="8">
        <v>10000</v>
      </c>
      <c r="I347" s="8">
        <v>14000</v>
      </c>
      <c r="J347" s="9">
        <v>3.6227633894168201</v>
      </c>
      <c r="K347" s="8" t="s">
        <v>756</v>
      </c>
    </row>
    <row r="348" spans="1:11" x14ac:dyDescent="0.2">
      <c r="A348" s="12" t="s">
        <v>506</v>
      </c>
      <c r="B348" s="8">
        <v>448000</v>
      </c>
      <c r="C348" s="8">
        <v>378000</v>
      </c>
      <c r="D348" s="8">
        <v>67000</v>
      </c>
      <c r="E348" s="10">
        <v>2000</v>
      </c>
      <c r="F348" s="8">
        <v>393000</v>
      </c>
      <c r="G348" s="8">
        <v>54000</v>
      </c>
      <c r="H348" s="8">
        <v>10000</v>
      </c>
      <c r="I348" s="8">
        <v>12000</v>
      </c>
      <c r="J348" s="9">
        <v>3.2812293369303598</v>
      </c>
      <c r="K348" s="8" t="s">
        <v>756</v>
      </c>
    </row>
    <row r="349" spans="1:11" x14ac:dyDescent="0.2">
      <c r="A349" s="12" t="s">
        <v>507</v>
      </c>
      <c r="B349" s="8">
        <v>447000</v>
      </c>
      <c r="C349" s="8">
        <v>378000</v>
      </c>
      <c r="D349" s="8">
        <v>66000</v>
      </c>
      <c r="E349" s="10">
        <v>2000</v>
      </c>
      <c r="F349" s="8">
        <v>392000</v>
      </c>
      <c r="G349" s="8">
        <v>54000</v>
      </c>
      <c r="H349" s="8">
        <v>10000</v>
      </c>
      <c r="I349" s="8">
        <v>13000</v>
      </c>
      <c r="J349" s="9">
        <v>3.5522317063502502</v>
      </c>
      <c r="K349" s="8" t="s">
        <v>756</v>
      </c>
    </row>
    <row r="350" spans="1:11" x14ac:dyDescent="0.2">
      <c r="A350" s="12" t="s">
        <v>508</v>
      </c>
      <c r="B350" s="8">
        <v>453000</v>
      </c>
      <c r="C350" s="8">
        <v>374000</v>
      </c>
      <c r="D350" s="8">
        <v>78000</v>
      </c>
      <c r="E350" s="10">
        <v>1000</v>
      </c>
      <c r="F350" s="8">
        <v>404000</v>
      </c>
      <c r="G350" s="8">
        <v>49000</v>
      </c>
      <c r="H350" s="8">
        <v>11000</v>
      </c>
      <c r="I350" s="8">
        <v>15000</v>
      </c>
      <c r="J350" s="9">
        <v>3.97838034149233</v>
      </c>
      <c r="K350" s="8" t="s">
        <v>756</v>
      </c>
    </row>
    <row r="351" spans="1:11" x14ac:dyDescent="0.2">
      <c r="A351" s="12" t="s">
        <v>509</v>
      </c>
      <c r="B351" s="8">
        <v>454000</v>
      </c>
      <c r="C351" s="8">
        <v>371000</v>
      </c>
      <c r="D351" s="8">
        <v>82000</v>
      </c>
      <c r="E351" s="10">
        <v>2000</v>
      </c>
      <c r="F351" s="8">
        <v>404000</v>
      </c>
      <c r="G351" s="8">
        <v>49000</v>
      </c>
      <c r="H351" s="8">
        <v>11000</v>
      </c>
      <c r="I351" s="8">
        <v>17000</v>
      </c>
      <c r="J351" s="9">
        <v>4.5079070470106499</v>
      </c>
      <c r="K351" s="8" t="s">
        <v>756</v>
      </c>
    </row>
    <row r="352" spans="1:11" x14ac:dyDescent="0.2">
      <c r="A352" s="12" t="s">
        <v>510</v>
      </c>
      <c r="B352" s="8">
        <v>456000</v>
      </c>
      <c r="C352" s="8">
        <v>369000</v>
      </c>
      <c r="D352" s="8">
        <v>84000</v>
      </c>
      <c r="E352" s="10">
        <v>3000</v>
      </c>
      <c r="F352" s="8">
        <v>401000</v>
      </c>
      <c r="G352" s="8">
        <v>53000</v>
      </c>
      <c r="H352" s="8">
        <v>11000</v>
      </c>
      <c r="I352" s="8">
        <v>17000</v>
      </c>
      <c r="J352" s="9">
        <v>4.6006848110002796</v>
      </c>
      <c r="K352" s="8" t="s">
        <v>756</v>
      </c>
    </row>
    <row r="353" spans="1:11" x14ac:dyDescent="0.2">
      <c r="A353" s="12" t="s">
        <v>511</v>
      </c>
      <c r="B353" s="8">
        <v>455000</v>
      </c>
      <c r="C353" s="8">
        <v>372000</v>
      </c>
      <c r="D353" s="8">
        <v>80000</v>
      </c>
      <c r="E353" s="10">
        <v>3000</v>
      </c>
      <c r="F353" s="8">
        <v>396000</v>
      </c>
      <c r="G353" s="8">
        <v>57000</v>
      </c>
      <c r="H353" s="8">
        <v>11000</v>
      </c>
      <c r="I353" s="8">
        <v>14000</v>
      </c>
      <c r="J353" s="9">
        <v>3.8451195835148502</v>
      </c>
      <c r="K353" s="8" t="s">
        <v>756</v>
      </c>
    </row>
    <row r="354" spans="1:11" x14ac:dyDescent="0.2">
      <c r="A354" s="12" t="s">
        <v>512</v>
      </c>
      <c r="B354" s="8">
        <v>462000</v>
      </c>
      <c r="C354" s="8">
        <v>379000</v>
      </c>
      <c r="D354" s="8">
        <v>80000</v>
      </c>
      <c r="E354" s="10">
        <v>3000</v>
      </c>
      <c r="F354" s="8">
        <v>400000</v>
      </c>
      <c r="G354" s="8">
        <v>60000</v>
      </c>
      <c r="H354" s="8">
        <v>12000</v>
      </c>
      <c r="I354" s="8">
        <v>15000</v>
      </c>
      <c r="J354" s="9">
        <v>3.8762615599003398</v>
      </c>
      <c r="K354" s="8" t="s">
        <v>756</v>
      </c>
    </row>
    <row r="355" spans="1:11" x14ac:dyDescent="0.2">
      <c r="A355" s="12" t="s">
        <v>513</v>
      </c>
      <c r="B355" s="8">
        <v>453000</v>
      </c>
      <c r="C355" s="8">
        <v>374000</v>
      </c>
      <c r="D355" s="8">
        <v>77000</v>
      </c>
      <c r="E355" s="10">
        <v>2000</v>
      </c>
      <c r="F355" s="8">
        <v>391000</v>
      </c>
      <c r="G355" s="8">
        <v>60000</v>
      </c>
      <c r="H355" s="8">
        <v>14000</v>
      </c>
      <c r="I355" s="8">
        <v>15000</v>
      </c>
      <c r="J355" s="9">
        <v>3.8849559177630399</v>
      </c>
      <c r="K355" s="8" t="s">
        <v>756</v>
      </c>
    </row>
    <row r="356" spans="1:11" x14ac:dyDescent="0.2">
      <c r="A356" s="12" t="s">
        <v>514</v>
      </c>
      <c r="B356" s="8">
        <v>460000</v>
      </c>
      <c r="C356" s="8">
        <v>378000</v>
      </c>
      <c r="D356" s="8">
        <v>79000</v>
      </c>
      <c r="E356" s="10">
        <v>3000</v>
      </c>
      <c r="F356" s="8">
        <v>399000</v>
      </c>
      <c r="G356" s="8">
        <v>59000</v>
      </c>
      <c r="H356" s="8">
        <v>14000</v>
      </c>
      <c r="I356" s="8">
        <v>19000</v>
      </c>
      <c r="J356" s="9">
        <v>5.0224594408920398</v>
      </c>
      <c r="K356" s="8" t="s">
        <v>756</v>
      </c>
    </row>
    <row r="357" spans="1:11" x14ac:dyDescent="0.2">
      <c r="A357" s="8"/>
      <c r="B357" s="8"/>
      <c r="C357" s="8"/>
      <c r="D357" s="8"/>
      <c r="E357" s="8"/>
      <c r="F357" s="8"/>
      <c r="G357" s="8"/>
      <c r="H357" s="8"/>
      <c r="I357" s="8"/>
      <c r="J357" s="9"/>
      <c r="K357"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357"/>
  <sheetViews>
    <sheetView workbookViewId="0"/>
  </sheetViews>
  <sheetFormatPr defaultColWidth="10.88671875" defaultRowHeight="15" x14ac:dyDescent="0.2"/>
  <cols>
    <col min="1" max="1" width="21.77734375" customWidth="1"/>
    <col min="2" max="10" width="17.77734375" customWidth="1"/>
    <col min="11" max="11" width="70.77734375" customWidth="1"/>
  </cols>
  <sheetData>
    <row r="1" spans="1:11" ht="19.5" x14ac:dyDescent="0.3">
      <c r="A1" s="2" t="s">
        <v>767</v>
      </c>
    </row>
    <row r="2" spans="1:11" x14ac:dyDescent="0.2">
      <c r="A2" t="s">
        <v>134</v>
      </c>
    </row>
    <row r="3" spans="1:11" ht="30" customHeight="1" x14ac:dyDescent="0.25">
      <c r="A3" s="3" t="s">
        <v>21</v>
      </c>
    </row>
    <row r="4" spans="1:11" x14ac:dyDescent="0.2">
      <c r="A4" t="s">
        <v>135</v>
      </c>
    </row>
    <row r="5" spans="1:11" x14ac:dyDescent="0.2">
      <c r="A5" t="s">
        <v>539</v>
      </c>
    </row>
    <row r="6" spans="1:11" x14ac:dyDescent="0.2">
      <c r="A6" t="s">
        <v>746</v>
      </c>
    </row>
    <row r="7" spans="1:11" x14ac:dyDescent="0.2">
      <c r="A7" t="s">
        <v>747</v>
      </c>
    </row>
    <row r="8" spans="1:11" ht="79.900000000000006" customHeight="1" x14ac:dyDescent="0.25">
      <c r="A8" s="5" t="s">
        <v>137</v>
      </c>
      <c r="B8" s="6" t="s">
        <v>768</v>
      </c>
      <c r="C8" s="6" t="s">
        <v>769</v>
      </c>
      <c r="D8" s="6" t="s">
        <v>770</v>
      </c>
      <c r="E8" s="6" t="s">
        <v>771</v>
      </c>
      <c r="F8" s="6" t="s">
        <v>772</v>
      </c>
      <c r="G8" s="6" t="s">
        <v>773</v>
      </c>
      <c r="H8" s="6" t="s">
        <v>774</v>
      </c>
      <c r="I8" s="6" t="s">
        <v>775</v>
      </c>
      <c r="J8" s="6" t="s">
        <v>776</v>
      </c>
      <c r="K8" s="6" t="s">
        <v>165</v>
      </c>
    </row>
    <row r="9" spans="1:11" x14ac:dyDescent="0.2">
      <c r="A9" s="12" t="s">
        <v>166</v>
      </c>
      <c r="B9" s="8">
        <v>272000</v>
      </c>
      <c r="C9" s="8">
        <v>245000</v>
      </c>
      <c r="D9" s="8">
        <v>18000</v>
      </c>
      <c r="E9" s="8">
        <v>10000</v>
      </c>
      <c r="F9" s="8">
        <v>159000</v>
      </c>
      <c r="G9" s="8">
        <v>107000</v>
      </c>
      <c r="H9" s="8">
        <v>11000</v>
      </c>
      <c r="I9" s="8">
        <v>22000</v>
      </c>
      <c r="J9" s="9">
        <v>8.8000000000000007</v>
      </c>
      <c r="K9" s="8"/>
    </row>
    <row r="10" spans="1:11" x14ac:dyDescent="0.2">
      <c r="A10" s="12" t="s">
        <v>167</v>
      </c>
      <c r="B10" s="8">
        <v>279000</v>
      </c>
      <c r="C10" s="8">
        <v>252000</v>
      </c>
      <c r="D10" s="8">
        <v>18000</v>
      </c>
      <c r="E10" s="8">
        <v>10000</v>
      </c>
      <c r="F10" s="8">
        <v>165000</v>
      </c>
      <c r="G10" s="8">
        <v>109000</v>
      </c>
      <c r="H10" s="8">
        <v>13000</v>
      </c>
      <c r="I10" s="8">
        <v>22000</v>
      </c>
      <c r="J10" s="9">
        <v>8.6999999999999993</v>
      </c>
      <c r="K10" s="8"/>
    </row>
    <row r="11" spans="1:11" x14ac:dyDescent="0.2">
      <c r="A11" s="12" t="s">
        <v>168</v>
      </c>
      <c r="B11" s="8">
        <v>281000</v>
      </c>
      <c r="C11" s="8">
        <v>254000</v>
      </c>
      <c r="D11" s="8">
        <v>18000</v>
      </c>
      <c r="E11" s="8">
        <v>10000</v>
      </c>
      <c r="F11" s="8">
        <v>164000</v>
      </c>
      <c r="G11" s="8">
        <v>113000</v>
      </c>
      <c r="H11" s="8">
        <v>14000</v>
      </c>
      <c r="I11" s="8">
        <v>21000</v>
      </c>
      <c r="J11" s="9">
        <v>8.3000000000000007</v>
      </c>
      <c r="K11" s="8"/>
    </row>
    <row r="12" spans="1:11" x14ac:dyDescent="0.2">
      <c r="A12" s="12" t="s">
        <v>169</v>
      </c>
      <c r="B12" s="8">
        <v>280000</v>
      </c>
      <c r="C12" s="8">
        <v>251000</v>
      </c>
      <c r="D12" s="8">
        <v>19000</v>
      </c>
      <c r="E12" s="8">
        <v>11000</v>
      </c>
      <c r="F12" s="8">
        <v>166000</v>
      </c>
      <c r="G12" s="8">
        <v>110000</v>
      </c>
      <c r="H12" s="8">
        <v>13000</v>
      </c>
      <c r="I12" s="8">
        <v>22000</v>
      </c>
      <c r="J12" s="9">
        <v>8.9</v>
      </c>
      <c r="K12" s="8"/>
    </row>
    <row r="13" spans="1:11" x14ac:dyDescent="0.2">
      <c r="A13" s="12" t="s">
        <v>170</v>
      </c>
      <c r="B13" s="8">
        <v>284000</v>
      </c>
      <c r="C13" s="8">
        <v>256000</v>
      </c>
      <c r="D13" s="8">
        <v>17000</v>
      </c>
      <c r="E13" s="8">
        <v>11000</v>
      </c>
      <c r="F13" s="8">
        <v>170000</v>
      </c>
      <c r="G13" s="8">
        <v>110000</v>
      </c>
      <c r="H13" s="8">
        <v>14000</v>
      </c>
      <c r="I13" s="8">
        <v>24000</v>
      </c>
      <c r="J13" s="9">
        <v>9.5</v>
      </c>
      <c r="K13" s="8"/>
    </row>
    <row r="14" spans="1:11" x14ac:dyDescent="0.2">
      <c r="A14" s="12" t="s">
        <v>171</v>
      </c>
      <c r="B14" s="8">
        <v>283000</v>
      </c>
      <c r="C14" s="8">
        <v>255000</v>
      </c>
      <c r="D14" s="8">
        <v>17000</v>
      </c>
      <c r="E14" s="8">
        <v>11000</v>
      </c>
      <c r="F14" s="8">
        <v>168000</v>
      </c>
      <c r="G14" s="8">
        <v>109000</v>
      </c>
      <c r="H14" s="8">
        <v>13000</v>
      </c>
      <c r="I14" s="8">
        <v>24000</v>
      </c>
      <c r="J14" s="9">
        <v>9.5</v>
      </c>
      <c r="K14" s="8"/>
    </row>
    <row r="15" spans="1:11" x14ac:dyDescent="0.2">
      <c r="A15" s="12" t="s">
        <v>172</v>
      </c>
      <c r="B15" s="8">
        <v>288000</v>
      </c>
      <c r="C15" s="8">
        <v>264000</v>
      </c>
      <c r="D15" s="8">
        <v>15000</v>
      </c>
      <c r="E15" s="8">
        <v>9000</v>
      </c>
      <c r="F15" s="8">
        <v>172000</v>
      </c>
      <c r="G15" s="8">
        <v>112000</v>
      </c>
      <c r="H15" s="8">
        <v>13000</v>
      </c>
      <c r="I15" s="8">
        <v>25000</v>
      </c>
      <c r="J15" s="9">
        <v>9.3000000000000007</v>
      </c>
      <c r="K15" s="8"/>
    </row>
    <row r="16" spans="1:11" x14ac:dyDescent="0.2">
      <c r="A16" s="12" t="s">
        <v>173</v>
      </c>
      <c r="B16" s="8">
        <v>290000</v>
      </c>
      <c r="C16" s="8">
        <v>266000</v>
      </c>
      <c r="D16" s="8">
        <v>16000</v>
      </c>
      <c r="E16" s="8">
        <v>8000</v>
      </c>
      <c r="F16" s="8">
        <v>178000</v>
      </c>
      <c r="G16" s="8">
        <v>108000</v>
      </c>
      <c r="H16" s="8">
        <v>11000</v>
      </c>
      <c r="I16" s="8">
        <v>19000</v>
      </c>
      <c r="J16" s="9">
        <v>7.3</v>
      </c>
      <c r="K16" s="8"/>
    </row>
    <row r="17" spans="1:11" x14ac:dyDescent="0.2">
      <c r="A17" s="12" t="s">
        <v>174</v>
      </c>
      <c r="B17" s="8">
        <v>294000</v>
      </c>
      <c r="C17" s="8">
        <v>267000</v>
      </c>
      <c r="D17" s="8">
        <v>18000</v>
      </c>
      <c r="E17" s="8">
        <v>10000</v>
      </c>
      <c r="F17" s="8">
        <v>175000</v>
      </c>
      <c r="G17" s="8">
        <v>115000</v>
      </c>
      <c r="H17" s="8">
        <v>11000</v>
      </c>
      <c r="I17" s="8">
        <v>20000</v>
      </c>
      <c r="J17" s="9">
        <v>7.6</v>
      </c>
      <c r="K17" s="8"/>
    </row>
    <row r="18" spans="1:11" x14ac:dyDescent="0.2">
      <c r="A18" s="12" t="s">
        <v>175</v>
      </c>
      <c r="B18" s="8">
        <v>296000</v>
      </c>
      <c r="C18" s="8">
        <v>268000</v>
      </c>
      <c r="D18" s="8">
        <v>18000</v>
      </c>
      <c r="E18" s="8">
        <v>10000</v>
      </c>
      <c r="F18" s="8">
        <v>177000</v>
      </c>
      <c r="G18" s="8">
        <v>115000</v>
      </c>
      <c r="H18" s="8">
        <v>9000</v>
      </c>
      <c r="I18" s="8">
        <v>19000</v>
      </c>
      <c r="J18" s="9">
        <v>7.2</v>
      </c>
      <c r="K18" s="8"/>
    </row>
    <row r="19" spans="1:11" x14ac:dyDescent="0.2">
      <c r="A19" s="12" t="s">
        <v>176</v>
      </c>
      <c r="B19" s="8">
        <v>302000</v>
      </c>
      <c r="C19" s="8">
        <v>271000</v>
      </c>
      <c r="D19" s="8">
        <v>18000</v>
      </c>
      <c r="E19" s="8">
        <v>12000</v>
      </c>
      <c r="F19" s="8">
        <v>178000</v>
      </c>
      <c r="G19" s="8">
        <v>119000</v>
      </c>
      <c r="H19" s="8">
        <v>9000</v>
      </c>
      <c r="I19" s="8">
        <v>21000</v>
      </c>
      <c r="J19" s="9">
        <v>7.9</v>
      </c>
      <c r="K19" s="8"/>
    </row>
    <row r="20" spans="1:11" x14ac:dyDescent="0.2">
      <c r="A20" s="12" t="s">
        <v>177</v>
      </c>
      <c r="B20" s="8">
        <v>300000</v>
      </c>
      <c r="C20" s="8">
        <v>269000</v>
      </c>
      <c r="D20" s="8">
        <v>18000</v>
      </c>
      <c r="E20" s="8">
        <v>13000</v>
      </c>
      <c r="F20" s="8">
        <v>179000</v>
      </c>
      <c r="G20" s="8">
        <v>116000</v>
      </c>
      <c r="H20" s="8">
        <v>10000</v>
      </c>
      <c r="I20" s="8">
        <v>18000</v>
      </c>
      <c r="J20" s="9">
        <v>6.7</v>
      </c>
      <c r="K20" s="8"/>
    </row>
    <row r="21" spans="1:11" x14ac:dyDescent="0.2">
      <c r="A21" s="12" t="s">
        <v>178</v>
      </c>
      <c r="B21" s="8">
        <v>296000</v>
      </c>
      <c r="C21" s="8">
        <v>268000</v>
      </c>
      <c r="D21" s="8">
        <v>17000</v>
      </c>
      <c r="E21" s="8">
        <v>12000</v>
      </c>
      <c r="F21" s="8">
        <v>177000</v>
      </c>
      <c r="G21" s="8">
        <v>114000</v>
      </c>
      <c r="H21" s="8">
        <v>12000</v>
      </c>
      <c r="I21" s="8">
        <v>17000</v>
      </c>
      <c r="J21" s="9">
        <v>6.2</v>
      </c>
      <c r="K21" s="8"/>
    </row>
    <row r="22" spans="1:11" x14ac:dyDescent="0.2">
      <c r="A22" s="12" t="s">
        <v>179</v>
      </c>
      <c r="B22" s="8">
        <v>292000</v>
      </c>
      <c r="C22" s="8">
        <v>264000</v>
      </c>
      <c r="D22" s="8">
        <v>16000</v>
      </c>
      <c r="E22" s="8">
        <v>12000</v>
      </c>
      <c r="F22" s="8">
        <v>171000</v>
      </c>
      <c r="G22" s="8">
        <v>115000</v>
      </c>
      <c r="H22" s="8">
        <v>12000</v>
      </c>
      <c r="I22" s="8">
        <v>14000</v>
      </c>
      <c r="J22" s="9">
        <v>5.3</v>
      </c>
      <c r="K22" s="8"/>
    </row>
    <row r="23" spans="1:11" x14ac:dyDescent="0.2">
      <c r="A23" s="12" t="s">
        <v>180</v>
      </c>
      <c r="B23" s="8">
        <v>291000</v>
      </c>
      <c r="C23" s="8">
        <v>264000</v>
      </c>
      <c r="D23" s="8">
        <v>15000</v>
      </c>
      <c r="E23" s="8">
        <v>12000</v>
      </c>
      <c r="F23" s="8">
        <v>171000</v>
      </c>
      <c r="G23" s="8">
        <v>116000</v>
      </c>
      <c r="H23" s="8">
        <v>12000</v>
      </c>
      <c r="I23" s="8">
        <v>17000</v>
      </c>
      <c r="J23" s="9">
        <v>6.3</v>
      </c>
      <c r="K23" s="8"/>
    </row>
    <row r="24" spans="1:11" x14ac:dyDescent="0.2">
      <c r="A24" s="12" t="s">
        <v>181</v>
      </c>
      <c r="B24" s="8">
        <v>288000</v>
      </c>
      <c r="C24" s="8">
        <v>259000</v>
      </c>
      <c r="D24" s="8">
        <v>14000</v>
      </c>
      <c r="E24" s="8">
        <v>14000</v>
      </c>
      <c r="F24" s="8">
        <v>169000</v>
      </c>
      <c r="G24" s="8">
        <v>114000</v>
      </c>
      <c r="H24" s="8">
        <v>12000</v>
      </c>
      <c r="I24" s="8">
        <v>17000</v>
      </c>
      <c r="J24" s="9">
        <v>6.7</v>
      </c>
      <c r="K24" s="8"/>
    </row>
    <row r="25" spans="1:11" x14ac:dyDescent="0.2">
      <c r="A25" s="12" t="s">
        <v>182</v>
      </c>
      <c r="B25" s="8">
        <v>291000</v>
      </c>
      <c r="C25" s="8">
        <v>261000</v>
      </c>
      <c r="D25" s="8">
        <v>16000</v>
      </c>
      <c r="E25" s="8">
        <v>14000</v>
      </c>
      <c r="F25" s="8">
        <v>173000</v>
      </c>
      <c r="G25" s="8">
        <v>113000</v>
      </c>
      <c r="H25" s="8">
        <v>11000</v>
      </c>
      <c r="I25" s="8">
        <v>19000</v>
      </c>
      <c r="J25" s="9">
        <v>7.4</v>
      </c>
      <c r="K25" s="8"/>
    </row>
    <row r="26" spans="1:11" x14ac:dyDescent="0.2">
      <c r="A26" s="12" t="s">
        <v>183</v>
      </c>
      <c r="B26" s="8">
        <v>291000</v>
      </c>
      <c r="C26" s="8">
        <v>264000</v>
      </c>
      <c r="D26" s="8">
        <v>15000</v>
      </c>
      <c r="E26" s="8">
        <v>11000</v>
      </c>
      <c r="F26" s="8">
        <v>171000</v>
      </c>
      <c r="G26" s="8">
        <v>115000</v>
      </c>
      <c r="H26" s="8">
        <v>12000</v>
      </c>
      <c r="I26" s="8">
        <v>23000</v>
      </c>
      <c r="J26" s="9">
        <v>8.5</v>
      </c>
      <c r="K26" s="8"/>
    </row>
    <row r="27" spans="1:11" x14ac:dyDescent="0.2">
      <c r="A27" s="12" t="s">
        <v>184</v>
      </c>
      <c r="B27" s="8">
        <v>293000</v>
      </c>
      <c r="C27" s="8">
        <v>264000</v>
      </c>
      <c r="D27" s="8">
        <v>16000</v>
      </c>
      <c r="E27" s="8">
        <v>12000</v>
      </c>
      <c r="F27" s="8">
        <v>170000</v>
      </c>
      <c r="G27" s="8">
        <v>118000</v>
      </c>
      <c r="H27" s="8">
        <v>11000</v>
      </c>
      <c r="I27" s="8">
        <v>23000</v>
      </c>
      <c r="J27" s="9">
        <v>8.9</v>
      </c>
      <c r="K27" s="8"/>
    </row>
    <row r="28" spans="1:11" x14ac:dyDescent="0.2">
      <c r="A28" s="12" t="s">
        <v>185</v>
      </c>
      <c r="B28" s="8">
        <v>293000</v>
      </c>
      <c r="C28" s="8">
        <v>262000</v>
      </c>
      <c r="D28" s="8">
        <v>18000</v>
      </c>
      <c r="E28" s="8">
        <v>12000</v>
      </c>
      <c r="F28" s="8">
        <v>172000</v>
      </c>
      <c r="G28" s="8">
        <v>116000</v>
      </c>
      <c r="H28" s="8">
        <v>11000</v>
      </c>
      <c r="I28" s="8">
        <v>24000</v>
      </c>
      <c r="J28" s="9">
        <v>9.1999999999999993</v>
      </c>
      <c r="K28" s="8"/>
    </row>
    <row r="29" spans="1:11" x14ac:dyDescent="0.2">
      <c r="A29" s="12" t="s">
        <v>186</v>
      </c>
      <c r="B29" s="8">
        <v>290000</v>
      </c>
      <c r="C29" s="8">
        <v>256000</v>
      </c>
      <c r="D29" s="8">
        <v>20000</v>
      </c>
      <c r="E29" s="8">
        <v>14000</v>
      </c>
      <c r="F29" s="8">
        <v>169000</v>
      </c>
      <c r="G29" s="8">
        <v>115000</v>
      </c>
      <c r="H29" s="8">
        <v>11000</v>
      </c>
      <c r="I29" s="8">
        <v>21000</v>
      </c>
      <c r="J29" s="9">
        <v>8.1999999999999993</v>
      </c>
      <c r="K29" s="8"/>
    </row>
    <row r="30" spans="1:11" x14ac:dyDescent="0.2">
      <c r="A30" s="12" t="s">
        <v>187</v>
      </c>
      <c r="B30" s="8">
        <v>292000</v>
      </c>
      <c r="C30" s="8">
        <v>257000</v>
      </c>
      <c r="D30" s="8">
        <v>21000</v>
      </c>
      <c r="E30" s="8">
        <v>14000</v>
      </c>
      <c r="F30" s="8">
        <v>169000</v>
      </c>
      <c r="G30" s="8">
        <v>118000</v>
      </c>
      <c r="H30" s="8">
        <v>11000</v>
      </c>
      <c r="I30" s="8">
        <v>22000</v>
      </c>
      <c r="J30" s="9">
        <v>8.5</v>
      </c>
      <c r="K30" s="8"/>
    </row>
    <row r="31" spans="1:11" x14ac:dyDescent="0.2">
      <c r="A31" s="12" t="s">
        <v>188</v>
      </c>
      <c r="B31" s="8">
        <v>295000</v>
      </c>
      <c r="C31" s="8">
        <v>262000</v>
      </c>
      <c r="D31" s="8">
        <v>20000</v>
      </c>
      <c r="E31" s="8">
        <v>13000</v>
      </c>
      <c r="F31" s="8">
        <v>172000</v>
      </c>
      <c r="G31" s="8">
        <v>118000</v>
      </c>
      <c r="H31" s="8">
        <v>12000</v>
      </c>
      <c r="I31" s="8">
        <v>22000</v>
      </c>
      <c r="J31" s="9">
        <v>8.5</v>
      </c>
      <c r="K31" s="8"/>
    </row>
    <row r="32" spans="1:11" x14ac:dyDescent="0.2">
      <c r="A32" s="12" t="s">
        <v>189</v>
      </c>
      <c r="B32" s="8">
        <v>299000</v>
      </c>
      <c r="C32" s="8">
        <v>265000</v>
      </c>
      <c r="D32" s="8">
        <v>20000</v>
      </c>
      <c r="E32" s="8">
        <v>14000</v>
      </c>
      <c r="F32" s="8">
        <v>179000</v>
      </c>
      <c r="G32" s="8">
        <v>114000</v>
      </c>
      <c r="H32" s="8">
        <v>12000</v>
      </c>
      <c r="I32" s="8">
        <v>20000</v>
      </c>
      <c r="J32" s="9">
        <v>7.7</v>
      </c>
      <c r="K32" s="8"/>
    </row>
    <row r="33" spans="1:11" x14ac:dyDescent="0.2">
      <c r="A33" s="12" t="s">
        <v>190</v>
      </c>
      <c r="B33" s="8">
        <v>301000</v>
      </c>
      <c r="C33" s="8">
        <v>268000</v>
      </c>
      <c r="D33" s="8">
        <v>20000</v>
      </c>
      <c r="E33" s="8">
        <v>14000</v>
      </c>
      <c r="F33" s="8">
        <v>181000</v>
      </c>
      <c r="G33" s="8">
        <v>114000</v>
      </c>
      <c r="H33" s="8">
        <v>13000</v>
      </c>
      <c r="I33" s="8">
        <v>20000</v>
      </c>
      <c r="J33" s="9">
        <v>7.6</v>
      </c>
      <c r="K33" s="8"/>
    </row>
    <row r="34" spans="1:11" x14ac:dyDescent="0.2">
      <c r="A34" s="12" t="s">
        <v>191</v>
      </c>
      <c r="B34" s="8">
        <v>302000</v>
      </c>
      <c r="C34" s="8">
        <v>269000</v>
      </c>
      <c r="D34" s="8">
        <v>20000</v>
      </c>
      <c r="E34" s="8">
        <v>13000</v>
      </c>
      <c r="F34" s="8">
        <v>183000</v>
      </c>
      <c r="G34" s="8">
        <v>115000</v>
      </c>
      <c r="H34" s="8">
        <v>14000</v>
      </c>
      <c r="I34" s="8">
        <v>20000</v>
      </c>
      <c r="J34" s="9">
        <v>7.3</v>
      </c>
      <c r="K34" s="8"/>
    </row>
    <row r="35" spans="1:11" x14ac:dyDescent="0.2">
      <c r="A35" s="12" t="s">
        <v>192</v>
      </c>
      <c r="B35" s="8">
        <v>303000</v>
      </c>
      <c r="C35" s="8">
        <v>271000</v>
      </c>
      <c r="D35" s="8">
        <v>19000</v>
      </c>
      <c r="E35" s="8">
        <v>13000</v>
      </c>
      <c r="F35" s="8">
        <v>185000</v>
      </c>
      <c r="G35" s="8">
        <v>115000</v>
      </c>
      <c r="H35" s="8">
        <v>14000</v>
      </c>
      <c r="I35" s="8">
        <v>20000</v>
      </c>
      <c r="J35" s="9">
        <v>7.5</v>
      </c>
      <c r="K35" s="8"/>
    </row>
    <row r="36" spans="1:11" x14ac:dyDescent="0.2">
      <c r="A36" s="12" t="s">
        <v>193</v>
      </c>
      <c r="B36" s="8">
        <v>305000</v>
      </c>
      <c r="C36" s="8">
        <v>273000</v>
      </c>
      <c r="D36" s="8">
        <v>18000</v>
      </c>
      <c r="E36" s="8">
        <v>13000</v>
      </c>
      <c r="F36" s="8">
        <v>188000</v>
      </c>
      <c r="G36" s="8">
        <v>113000</v>
      </c>
      <c r="H36" s="8">
        <v>13000</v>
      </c>
      <c r="I36" s="8">
        <v>23000</v>
      </c>
      <c r="J36" s="9">
        <v>8.3000000000000007</v>
      </c>
      <c r="K36" s="8"/>
    </row>
    <row r="37" spans="1:11" x14ac:dyDescent="0.2">
      <c r="A37" s="12" t="s">
        <v>194</v>
      </c>
      <c r="B37" s="8">
        <v>306000</v>
      </c>
      <c r="C37" s="8">
        <v>274000</v>
      </c>
      <c r="D37" s="8">
        <v>19000</v>
      </c>
      <c r="E37" s="8">
        <v>13000</v>
      </c>
      <c r="F37" s="8">
        <v>188000</v>
      </c>
      <c r="G37" s="8">
        <v>114000</v>
      </c>
      <c r="H37" s="8">
        <v>12000</v>
      </c>
      <c r="I37" s="8">
        <v>24000</v>
      </c>
      <c r="J37" s="9">
        <v>8.6</v>
      </c>
      <c r="K37" s="8"/>
    </row>
    <row r="38" spans="1:11" x14ac:dyDescent="0.2">
      <c r="A38" s="12" t="s">
        <v>195</v>
      </c>
      <c r="B38" s="8">
        <v>307000</v>
      </c>
      <c r="C38" s="8">
        <v>277000</v>
      </c>
      <c r="D38" s="8">
        <v>19000</v>
      </c>
      <c r="E38" s="8">
        <v>11000</v>
      </c>
      <c r="F38" s="8">
        <v>192000</v>
      </c>
      <c r="G38" s="8">
        <v>113000</v>
      </c>
      <c r="H38" s="8">
        <v>13000</v>
      </c>
      <c r="I38" s="8">
        <v>25000</v>
      </c>
      <c r="J38" s="9">
        <v>9</v>
      </c>
      <c r="K38" s="8"/>
    </row>
    <row r="39" spans="1:11" x14ac:dyDescent="0.2">
      <c r="A39" s="12" t="s">
        <v>196</v>
      </c>
      <c r="B39" s="8">
        <v>307000</v>
      </c>
      <c r="C39" s="8">
        <v>276000</v>
      </c>
      <c r="D39" s="8">
        <v>19000</v>
      </c>
      <c r="E39" s="8">
        <v>11000</v>
      </c>
      <c r="F39" s="8">
        <v>191000</v>
      </c>
      <c r="G39" s="8">
        <v>113000</v>
      </c>
      <c r="H39" s="8">
        <v>12000</v>
      </c>
      <c r="I39" s="8">
        <v>21000</v>
      </c>
      <c r="J39" s="9">
        <v>7.7</v>
      </c>
      <c r="K39" s="8"/>
    </row>
    <row r="40" spans="1:11" x14ac:dyDescent="0.2">
      <c r="A40" s="12" t="s">
        <v>197</v>
      </c>
      <c r="B40" s="8">
        <v>303000</v>
      </c>
      <c r="C40" s="8">
        <v>276000</v>
      </c>
      <c r="D40" s="8">
        <v>16000</v>
      </c>
      <c r="E40" s="8">
        <v>11000</v>
      </c>
      <c r="F40" s="8">
        <v>188000</v>
      </c>
      <c r="G40" s="8">
        <v>112000</v>
      </c>
      <c r="H40" s="8">
        <v>14000</v>
      </c>
      <c r="I40" s="8">
        <v>22000</v>
      </c>
      <c r="J40" s="9">
        <v>7.9</v>
      </c>
      <c r="K40" s="8"/>
    </row>
    <row r="41" spans="1:11" x14ac:dyDescent="0.2">
      <c r="A41" s="12" t="s">
        <v>198</v>
      </c>
      <c r="B41" s="8">
        <v>304000</v>
      </c>
      <c r="C41" s="8">
        <v>276000</v>
      </c>
      <c r="D41" s="8">
        <v>17000</v>
      </c>
      <c r="E41" s="8">
        <v>11000</v>
      </c>
      <c r="F41" s="8">
        <v>190000</v>
      </c>
      <c r="G41" s="8">
        <v>111000</v>
      </c>
      <c r="H41" s="8">
        <v>13000</v>
      </c>
      <c r="I41" s="8">
        <v>24000</v>
      </c>
      <c r="J41" s="9">
        <v>8.6</v>
      </c>
      <c r="K41" s="8"/>
    </row>
    <row r="42" spans="1:11" x14ac:dyDescent="0.2">
      <c r="A42" s="12" t="s">
        <v>199</v>
      </c>
      <c r="B42" s="8">
        <v>304000</v>
      </c>
      <c r="C42" s="8">
        <v>277000</v>
      </c>
      <c r="D42" s="8">
        <v>16000</v>
      </c>
      <c r="E42" s="8">
        <v>11000</v>
      </c>
      <c r="F42" s="8">
        <v>195000</v>
      </c>
      <c r="G42" s="8">
        <v>107000</v>
      </c>
      <c r="H42" s="8">
        <v>14000</v>
      </c>
      <c r="I42" s="8">
        <v>23000</v>
      </c>
      <c r="J42" s="9">
        <v>8.5</v>
      </c>
      <c r="K42" s="8"/>
    </row>
    <row r="43" spans="1:11" x14ac:dyDescent="0.2">
      <c r="A43" s="12" t="s">
        <v>200</v>
      </c>
      <c r="B43" s="8">
        <v>303000</v>
      </c>
      <c r="C43" s="8">
        <v>274000</v>
      </c>
      <c r="D43" s="8">
        <v>17000</v>
      </c>
      <c r="E43" s="8">
        <v>11000</v>
      </c>
      <c r="F43" s="8">
        <v>196000</v>
      </c>
      <c r="G43" s="8">
        <v>104000</v>
      </c>
      <c r="H43" s="8">
        <v>12000</v>
      </c>
      <c r="I43" s="8">
        <v>22000</v>
      </c>
      <c r="J43" s="9">
        <v>8.1</v>
      </c>
      <c r="K43" s="8"/>
    </row>
    <row r="44" spans="1:11" x14ac:dyDescent="0.2">
      <c r="A44" s="12" t="s">
        <v>201</v>
      </c>
      <c r="B44" s="8">
        <v>302000</v>
      </c>
      <c r="C44" s="8">
        <v>274000</v>
      </c>
      <c r="D44" s="8">
        <v>16000</v>
      </c>
      <c r="E44" s="8">
        <v>12000</v>
      </c>
      <c r="F44" s="8">
        <v>192000</v>
      </c>
      <c r="G44" s="8">
        <v>106000</v>
      </c>
      <c r="H44" s="8">
        <v>13000</v>
      </c>
      <c r="I44" s="8">
        <v>21000</v>
      </c>
      <c r="J44" s="9">
        <v>7.6</v>
      </c>
      <c r="K44" s="8"/>
    </row>
    <row r="45" spans="1:11" x14ac:dyDescent="0.2">
      <c r="A45" s="12" t="s">
        <v>202</v>
      </c>
      <c r="B45" s="8">
        <v>299000</v>
      </c>
      <c r="C45" s="8">
        <v>274000</v>
      </c>
      <c r="D45" s="8">
        <v>14000</v>
      </c>
      <c r="E45" s="8">
        <v>11000</v>
      </c>
      <c r="F45" s="8">
        <v>188000</v>
      </c>
      <c r="G45" s="8">
        <v>108000</v>
      </c>
      <c r="H45" s="8">
        <v>14000</v>
      </c>
      <c r="I45" s="8">
        <v>22000</v>
      </c>
      <c r="J45" s="9">
        <v>7.9</v>
      </c>
      <c r="K45" s="8"/>
    </row>
    <row r="46" spans="1:11" x14ac:dyDescent="0.2">
      <c r="A46" s="12" t="s">
        <v>203</v>
      </c>
      <c r="B46" s="8">
        <v>298000</v>
      </c>
      <c r="C46" s="8">
        <v>272000</v>
      </c>
      <c r="D46" s="8">
        <v>15000</v>
      </c>
      <c r="E46" s="8">
        <v>11000</v>
      </c>
      <c r="F46" s="8">
        <v>184000</v>
      </c>
      <c r="G46" s="8">
        <v>111000</v>
      </c>
      <c r="H46" s="8">
        <v>15000</v>
      </c>
      <c r="I46" s="8">
        <v>21000</v>
      </c>
      <c r="J46" s="9">
        <v>7.7</v>
      </c>
      <c r="K46" s="8"/>
    </row>
    <row r="47" spans="1:11" x14ac:dyDescent="0.2">
      <c r="A47" s="12" t="s">
        <v>204</v>
      </c>
      <c r="B47" s="8">
        <v>300000</v>
      </c>
      <c r="C47" s="8">
        <v>275000</v>
      </c>
      <c r="D47" s="8">
        <v>16000</v>
      </c>
      <c r="E47" s="8">
        <v>9000</v>
      </c>
      <c r="F47" s="8">
        <v>185000</v>
      </c>
      <c r="G47" s="8">
        <v>112000</v>
      </c>
      <c r="H47" s="8">
        <v>13000</v>
      </c>
      <c r="I47" s="8">
        <v>18000</v>
      </c>
      <c r="J47" s="9">
        <v>6.7</v>
      </c>
      <c r="K47" s="8"/>
    </row>
    <row r="48" spans="1:11" x14ac:dyDescent="0.2">
      <c r="A48" s="12" t="s">
        <v>205</v>
      </c>
      <c r="B48" s="8">
        <v>300000</v>
      </c>
      <c r="C48" s="8">
        <v>273000</v>
      </c>
      <c r="D48" s="8">
        <v>16000</v>
      </c>
      <c r="E48" s="8">
        <v>10000</v>
      </c>
      <c r="F48" s="8">
        <v>185000</v>
      </c>
      <c r="G48" s="8">
        <v>111000</v>
      </c>
      <c r="H48" s="8">
        <v>13000</v>
      </c>
      <c r="I48" s="8">
        <v>20000</v>
      </c>
      <c r="J48" s="9">
        <v>7.5</v>
      </c>
      <c r="K48" s="8"/>
    </row>
    <row r="49" spans="1:11" x14ac:dyDescent="0.2">
      <c r="A49" s="12" t="s">
        <v>206</v>
      </c>
      <c r="B49" s="8">
        <v>301000</v>
      </c>
      <c r="C49" s="8">
        <v>276000</v>
      </c>
      <c r="D49" s="8">
        <v>16000</v>
      </c>
      <c r="E49" s="8">
        <v>10000</v>
      </c>
      <c r="F49" s="8">
        <v>189000</v>
      </c>
      <c r="G49" s="8">
        <v>109000</v>
      </c>
      <c r="H49" s="8">
        <v>12000</v>
      </c>
      <c r="I49" s="8">
        <v>23000</v>
      </c>
      <c r="J49" s="9">
        <v>8.1999999999999993</v>
      </c>
      <c r="K49" s="8"/>
    </row>
    <row r="50" spans="1:11" x14ac:dyDescent="0.2">
      <c r="A50" s="12" t="s">
        <v>207</v>
      </c>
      <c r="B50" s="8">
        <v>302000</v>
      </c>
      <c r="C50" s="8">
        <v>279000</v>
      </c>
      <c r="D50" s="8">
        <v>14000</v>
      </c>
      <c r="E50" s="8">
        <v>9000</v>
      </c>
      <c r="F50" s="8">
        <v>189000</v>
      </c>
      <c r="G50" s="8">
        <v>110000</v>
      </c>
      <c r="H50" s="8">
        <v>13000</v>
      </c>
      <c r="I50" s="8">
        <v>23000</v>
      </c>
      <c r="J50" s="9">
        <v>8.4</v>
      </c>
      <c r="K50" s="8"/>
    </row>
    <row r="51" spans="1:11" x14ac:dyDescent="0.2">
      <c r="A51" s="12" t="s">
        <v>208</v>
      </c>
      <c r="B51" s="8">
        <v>300000</v>
      </c>
      <c r="C51" s="8">
        <v>277000</v>
      </c>
      <c r="D51" s="8">
        <v>13000</v>
      </c>
      <c r="E51" s="8">
        <v>10000</v>
      </c>
      <c r="F51" s="8">
        <v>188000</v>
      </c>
      <c r="G51" s="8">
        <v>108000</v>
      </c>
      <c r="H51" s="8">
        <v>13000</v>
      </c>
      <c r="I51" s="8">
        <v>21000</v>
      </c>
      <c r="J51" s="9">
        <v>7.8</v>
      </c>
      <c r="K51" s="8"/>
    </row>
    <row r="52" spans="1:11" x14ac:dyDescent="0.2">
      <c r="A52" s="12" t="s">
        <v>209</v>
      </c>
      <c r="B52" s="8">
        <v>301000</v>
      </c>
      <c r="C52" s="8">
        <v>279000</v>
      </c>
      <c r="D52" s="8">
        <v>13000</v>
      </c>
      <c r="E52" s="8">
        <v>9000</v>
      </c>
      <c r="F52" s="8">
        <v>192000</v>
      </c>
      <c r="G52" s="8">
        <v>106000</v>
      </c>
      <c r="H52" s="8">
        <v>13000</v>
      </c>
      <c r="I52" s="8">
        <v>20000</v>
      </c>
      <c r="J52" s="9">
        <v>7</v>
      </c>
      <c r="K52" s="8"/>
    </row>
    <row r="53" spans="1:11" x14ac:dyDescent="0.2">
      <c r="A53" s="12" t="s">
        <v>210</v>
      </c>
      <c r="B53" s="8">
        <v>303000</v>
      </c>
      <c r="C53" s="8">
        <v>279000</v>
      </c>
      <c r="D53" s="8">
        <v>14000</v>
      </c>
      <c r="E53" s="8">
        <v>10000</v>
      </c>
      <c r="F53" s="8">
        <v>192000</v>
      </c>
      <c r="G53" s="8">
        <v>108000</v>
      </c>
      <c r="H53" s="8">
        <v>13000</v>
      </c>
      <c r="I53" s="8">
        <v>21000</v>
      </c>
      <c r="J53" s="9">
        <v>7.5</v>
      </c>
      <c r="K53" s="8"/>
    </row>
    <row r="54" spans="1:11" x14ac:dyDescent="0.2">
      <c r="A54" s="12" t="s">
        <v>211</v>
      </c>
      <c r="B54" s="8">
        <v>309000</v>
      </c>
      <c r="C54" s="8">
        <v>285000</v>
      </c>
      <c r="D54" s="8">
        <v>15000</v>
      </c>
      <c r="E54" s="8">
        <v>9000</v>
      </c>
      <c r="F54" s="8">
        <v>194000</v>
      </c>
      <c r="G54" s="8">
        <v>112000</v>
      </c>
      <c r="H54" s="8">
        <v>13000</v>
      </c>
      <c r="I54" s="8">
        <v>21000</v>
      </c>
      <c r="J54" s="9">
        <v>7.5</v>
      </c>
      <c r="K54" s="8"/>
    </row>
    <row r="55" spans="1:11" x14ac:dyDescent="0.2">
      <c r="A55" s="12" t="s">
        <v>212</v>
      </c>
      <c r="B55" s="8">
        <v>314000</v>
      </c>
      <c r="C55" s="8">
        <v>290000</v>
      </c>
      <c r="D55" s="8">
        <v>16000</v>
      </c>
      <c r="E55" s="8">
        <v>8000</v>
      </c>
      <c r="F55" s="8">
        <v>198000</v>
      </c>
      <c r="G55" s="8">
        <v>113000</v>
      </c>
      <c r="H55" s="8">
        <v>12000</v>
      </c>
      <c r="I55" s="8">
        <v>23000</v>
      </c>
      <c r="J55" s="9">
        <v>8</v>
      </c>
      <c r="K55" s="8"/>
    </row>
    <row r="56" spans="1:11" x14ac:dyDescent="0.2">
      <c r="A56" s="12" t="s">
        <v>213</v>
      </c>
      <c r="B56" s="8">
        <v>315000</v>
      </c>
      <c r="C56" s="8">
        <v>289000</v>
      </c>
      <c r="D56" s="8">
        <v>17000</v>
      </c>
      <c r="E56" s="8">
        <v>9000</v>
      </c>
      <c r="F56" s="8">
        <v>198000</v>
      </c>
      <c r="G56" s="8">
        <v>114000</v>
      </c>
      <c r="H56" s="8">
        <v>12000</v>
      </c>
      <c r="I56" s="8">
        <v>25000</v>
      </c>
      <c r="J56" s="9">
        <v>8.5</v>
      </c>
      <c r="K56" s="8"/>
    </row>
    <row r="57" spans="1:11" x14ac:dyDescent="0.2">
      <c r="A57" s="12" t="s">
        <v>214</v>
      </c>
      <c r="B57" s="8">
        <v>311000</v>
      </c>
      <c r="C57" s="8">
        <v>285000</v>
      </c>
      <c r="D57" s="8">
        <v>17000</v>
      </c>
      <c r="E57" s="8">
        <v>9000</v>
      </c>
      <c r="F57" s="8">
        <v>195000</v>
      </c>
      <c r="G57" s="8">
        <v>113000</v>
      </c>
      <c r="H57" s="8">
        <v>12000</v>
      </c>
      <c r="I57" s="8">
        <v>23000</v>
      </c>
      <c r="J57" s="9">
        <v>8</v>
      </c>
      <c r="K57" s="8"/>
    </row>
    <row r="58" spans="1:11" x14ac:dyDescent="0.2">
      <c r="A58" s="12" t="s">
        <v>215</v>
      </c>
      <c r="B58" s="8">
        <v>312000</v>
      </c>
      <c r="C58" s="8">
        <v>285000</v>
      </c>
      <c r="D58" s="8">
        <v>17000</v>
      </c>
      <c r="E58" s="8">
        <v>10000</v>
      </c>
      <c r="F58" s="8">
        <v>194000</v>
      </c>
      <c r="G58" s="8">
        <v>116000</v>
      </c>
      <c r="H58" s="8">
        <v>14000</v>
      </c>
      <c r="I58" s="8">
        <v>22000</v>
      </c>
      <c r="J58" s="9">
        <v>7.6</v>
      </c>
      <c r="K58" s="8"/>
    </row>
    <row r="59" spans="1:11" x14ac:dyDescent="0.2">
      <c r="A59" s="12" t="s">
        <v>216</v>
      </c>
      <c r="B59" s="8">
        <v>310000</v>
      </c>
      <c r="C59" s="8">
        <v>284000</v>
      </c>
      <c r="D59" s="8">
        <v>17000</v>
      </c>
      <c r="E59" s="8">
        <v>9000</v>
      </c>
      <c r="F59" s="8">
        <v>197000</v>
      </c>
      <c r="G59" s="8">
        <v>112000</v>
      </c>
      <c r="H59" s="8">
        <v>12000</v>
      </c>
      <c r="I59" s="8">
        <v>21000</v>
      </c>
      <c r="J59" s="9">
        <v>7.4</v>
      </c>
      <c r="K59" s="8"/>
    </row>
    <row r="60" spans="1:11" x14ac:dyDescent="0.2">
      <c r="A60" s="12" t="s">
        <v>217</v>
      </c>
      <c r="B60" s="8">
        <v>307000</v>
      </c>
      <c r="C60" s="8">
        <v>280000</v>
      </c>
      <c r="D60" s="8">
        <v>18000</v>
      </c>
      <c r="E60" s="8">
        <v>9000</v>
      </c>
      <c r="F60" s="8">
        <v>195000</v>
      </c>
      <c r="G60" s="8">
        <v>111000</v>
      </c>
      <c r="H60" s="8">
        <v>12000</v>
      </c>
      <c r="I60" s="8">
        <v>24000</v>
      </c>
      <c r="J60" s="9">
        <v>8.4</v>
      </c>
      <c r="K60" s="8"/>
    </row>
    <row r="61" spans="1:11" x14ac:dyDescent="0.2">
      <c r="A61" s="12" t="s">
        <v>218</v>
      </c>
      <c r="B61" s="8">
        <v>311000</v>
      </c>
      <c r="C61" s="8">
        <v>286000</v>
      </c>
      <c r="D61" s="8">
        <v>17000</v>
      </c>
      <c r="E61" s="8" t="s">
        <v>571</v>
      </c>
      <c r="F61" s="8">
        <v>197000</v>
      </c>
      <c r="G61" s="8">
        <v>112000</v>
      </c>
      <c r="H61" s="8">
        <v>11000</v>
      </c>
      <c r="I61" s="8">
        <v>26000</v>
      </c>
      <c r="J61" s="9">
        <v>9</v>
      </c>
      <c r="K61" s="8"/>
    </row>
    <row r="62" spans="1:11" x14ac:dyDescent="0.2">
      <c r="A62" s="12" t="s">
        <v>219</v>
      </c>
      <c r="B62" s="8">
        <v>307000</v>
      </c>
      <c r="C62" s="8">
        <v>284000</v>
      </c>
      <c r="D62" s="8">
        <v>17000</v>
      </c>
      <c r="E62" s="8" t="s">
        <v>571</v>
      </c>
      <c r="F62" s="8">
        <v>197000</v>
      </c>
      <c r="G62" s="8">
        <v>108000</v>
      </c>
      <c r="H62" s="8">
        <v>12000</v>
      </c>
      <c r="I62" s="8">
        <v>27000</v>
      </c>
      <c r="J62" s="9">
        <v>9.4</v>
      </c>
      <c r="K62" s="8"/>
    </row>
    <row r="63" spans="1:11" x14ac:dyDescent="0.2">
      <c r="A63" s="12" t="s">
        <v>220</v>
      </c>
      <c r="B63" s="8">
        <v>307000</v>
      </c>
      <c r="C63" s="8">
        <v>285000</v>
      </c>
      <c r="D63" s="8">
        <v>16000</v>
      </c>
      <c r="E63" s="8" t="s">
        <v>571</v>
      </c>
      <c r="F63" s="8">
        <v>196000</v>
      </c>
      <c r="G63" s="8">
        <v>109000</v>
      </c>
      <c r="H63" s="8">
        <v>12000</v>
      </c>
      <c r="I63" s="8">
        <v>24000</v>
      </c>
      <c r="J63" s="9">
        <v>8.5</v>
      </c>
      <c r="K63" s="8"/>
    </row>
    <row r="64" spans="1:11" x14ac:dyDescent="0.2">
      <c r="A64" s="12" t="s">
        <v>221</v>
      </c>
      <c r="B64" s="8">
        <v>305000</v>
      </c>
      <c r="C64" s="8">
        <v>282000</v>
      </c>
      <c r="D64" s="8">
        <v>16000</v>
      </c>
      <c r="E64" s="8" t="s">
        <v>571</v>
      </c>
      <c r="F64" s="8">
        <v>192000</v>
      </c>
      <c r="G64" s="8">
        <v>111000</v>
      </c>
      <c r="H64" s="8">
        <v>11000</v>
      </c>
      <c r="I64" s="8">
        <v>22000</v>
      </c>
      <c r="J64" s="9">
        <v>8</v>
      </c>
      <c r="K64" s="8"/>
    </row>
    <row r="65" spans="1:11" x14ac:dyDescent="0.2">
      <c r="A65" s="12" t="s">
        <v>222</v>
      </c>
      <c r="B65" s="8">
        <v>310000</v>
      </c>
      <c r="C65" s="8">
        <v>283000</v>
      </c>
      <c r="D65" s="8">
        <v>18000</v>
      </c>
      <c r="E65" s="8" t="s">
        <v>571</v>
      </c>
      <c r="F65" s="8">
        <v>194000</v>
      </c>
      <c r="G65" s="8">
        <v>114000</v>
      </c>
      <c r="H65" s="8">
        <v>10000</v>
      </c>
      <c r="I65" s="8">
        <v>23000</v>
      </c>
      <c r="J65" s="9">
        <v>8.1999999999999993</v>
      </c>
      <c r="K65" s="8"/>
    </row>
    <row r="66" spans="1:11" x14ac:dyDescent="0.2">
      <c r="A66" s="12" t="s">
        <v>223</v>
      </c>
      <c r="B66" s="8">
        <v>311000</v>
      </c>
      <c r="C66" s="8">
        <v>283000</v>
      </c>
      <c r="D66" s="8">
        <v>20000</v>
      </c>
      <c r="E66" s="8" t="s">
        <v>571</v>
      </c>
      <c r="F66" s="8">
        <v>195000</v>
      </c>
      <c r="G66" s="8">
        <v>114000</v>
      </c>
      <c r="H66" s="8">
        <v>11000</v>
      </c>
      <c r="I66" s="8">
        <v>24000</v>
      </c>
      <c r="J66" s="9">
        <v>8.5</v>
      </c>
      <c r="K66" s="8"/>
    </row>
    <row r="67" spans="1:11" x14ac:dyDescent="0.2">
      <c r="A67" s="12" t="s">
        <v>224</v>
      </c>
      <c r="B67" s="8">
        <v>311000</v>
      </c>
      <c r="C67" s="8">
        <v>282000</v>
      </c>
      <c r="D67" s="8">
        <v>20000</v>
      </c>
      <c r="E67" s="8" t="s">
        <v>571</v>
      </c>
      <c r="F67" s="8">
        <v>191000</v>
      </c>
      <c r="G67" s="8">
        <v>118000</v>
      </c>
      <c r="H67" s="8">
        <v>11000</v>
      </c>
      <c r="I67" s="8">
        <v>26000</v>
      </c>
      <c r="J67" s="9">
        <v>9.1999999999999993</v>
      </c>
      <c r="K67" s="8"/>
    </row>
    <row r="68" spans="1:11" x14ac:dyDescent="0.2">
      <c r="A68" s="12" t="s">
        <v>225</v>
      </c>
      <c r="B68" s="8">
        <v>308000</v>
      </c>
      <c r="C68" s="8">
        <v>281000</v>
      </c>
      <c r="D68" s="8">
        <v>19000</v>
      </c>
      <c r="E68" s="8" t="s">
        <v>571</v>
      </c>
      <c r="F68" s="8">
        <v>182000</v>
      </c>
      <c r="G68" s="8">
        <v>125000</v>
      </c>
      <c r="H68" s="8">
        <v>11000</v>
      </c>
      <c r="I68" s="8">
        <v>25000</v>
      </c>
      <c r="J68" s="9">
        <v>8.9</v>
      </c>
      <c r="K68" s="8"/>
    </row>
    <row r="69" spans="1:11" x14ac:dyDescent="0.2">
      <c r="A69" s="12" t="s">
        <v>226</v>
      </c>
      <c r="B69" s="8">
        <v>306000</v>
      </c>
      <c r="C69" s="8">
        <v>281000</v>
      </c>
      <c r="D69" s="8">
        <v>17000</v>
      </c>
      <c r="E69" s="8" t="s">
        <v>571</v>
      </c>
      <c r="F69" s="8">
        <v>183000</v>
      </c>
      <c r="G69" s="8">
        <v>122000</v>
      </c>
      <c r="H69" s="8">
        <v>12000</v>
      </c>
      <c r="I69" s="8">
        <v>25000</v>
      </c>
      <c r="J69" s="9">
        <v>8.9</v>
      </c>
      <c r="K69" s="8"/>
    </row>
    <row r="70" spans="1:11" x14ac:dyDescent="0.2">
      <c r="A70" s="12" t="s">
        <v>227</v>
      </c>
      <c r="B70" s="8">
        <v>295000</v>
      </c>
      <c r="C70" s="8">
        <v>270000</v>
      </c>
      <c r="D70" s="8">
        <v>17000</v>
      </c>
      <c r="E70" s="8">
        <v>8000</v>
      </c>
      <c r="F70" s="8">
        <v>172000</v>
      </c>
      <c r="G70" s="8">
        <v>122000</v>
      </c>
      <c r="H70" s="8">
        <v>10000</v>
      </c>
      <c r="I70" s="8">
        <v>23000</v>
      </c>
      <c r="J70" s="9">
        <v>8.6999999999999993</v>
      </c>
      <c r="K70" s="8"/>
    </row>
    <row r="71" spans="1:11" x14ac:dyDescent="0.2">
      <c r="A71" s="12" t="s">
        <v>228</v>
      </c>
      <c r="B71" s="8">
        <v>296000</v>
      </c>
      <c r="C71" s="8">
        <v>271000</v>
      </c>
      <c r="D71" s="8">
        <v>17000</v>
      </c>
      <c r="E71" s="8" t="s">
        <v>571</v>
      </c>
      <c r="F71" s="8">
        <v>173000</v>
      </c>
      <c r="G71" s="8">
        <v>122000</v>
      </c>
      <c r="H71" s="8">
        <v>10000</v>
      </c>
      <c r="I71" s="8">
        <v>23000</v>
      </c>
      <c r="J71" s="9">
        <v>8.4</v>
      </c>
      <c r="K71" s="8"/>
    </row>
    <row r="72" spans="1:11" x14ac:dyDescent="0.2">
      <c r="A72" s="12" t="s">
        <v>229</v>
      </c>
      <c r="B72" s="8">
        <v>298000</v>
      </c>
      <c r="C72" s="8">
        <v>275000</v>
      </c>
      <c r="D72" s="8">
        <v>16000</v>
      </c>
      <c r="E72" s="8" t="s">
        <v>571</v>
      </c>
      <c r="F72" s="8">
        <v>172000</v>
      </c>
      <c r="G72" s="8">
        <v>126000</v>
      </c>
      <c r="H72" s="8">
        <v>10000</v>
      </c>
      <c r="I72" s="8">
        <v>23000</v>
      </c>
      <c r="J72" s="9">
        <v>8.4</v>
      </c>
      <c r="K72" s="8"/>
    </row>
    <row r="73" spans="1:11" x14ac:dyDescent="0.2">
      <c r="A73" s="12" t="s">
        <v>230</v>
      </c>
      <c r="B73" s="8">
        <v>300000</v>
      </c>
      <c r="C73" s="8">
        <v>276000</v>
      </c>
      <c r="D73" s="8">
        <v>17000</v>
      </c>
      <c r="E73" s="8" t="s">
        <v>571</v>
      </c>
      <c r="F73" s="8">
        <v>175000</v>
      </c>
      <c r="G73" s="8">
        <v>125000</v>
      </c>
      <c r="H73" s="8">
        <v>9000</v>
      </c>
      <c r="I73" s="8">
        <v>24000</v>
      </c>
      <c r="J73" s="9">
        <v>8.5</v>
      </c>
      <c r="K73" s="8"/>
    </row>
    <row r="74" spans="1:11" x14ac:dyDescent="0.2">
      <c r="A74" s="12" t="s">
        <v>231</v>
      </c>
      <c r="B74" s="8">
        <v>304000</v>
      </c>
      <c r="C74" s="8">
        <v>279000</v>
      </c>
      <c r="D74" s="8">
        <v>17000</v>
      </c>
      <c r="E74" s="8" t="s">
        <v>571</v>
      </c>
      <c r="F74" s="8">
        <v>180000</v>
      </c>
      <c r="G74" s="8">
        <v>123000</v>
      </c>
      <c r="H74" s="8">
        <v>10000</v>
      </c>
      <c r="I74" s="8">
        <v>22000</v>
      </c>
      <c r="J74" s="9">
        <v>7.9</v>
      </c>
      <c r="K74" s="8"/>
    </row>
    <row r="75" spans="1:11" x14ac:dyDescent="0.2">
      <c r="A75" s="12" t="s">
        <v>232</v>
      </c>
      <c r="B75" s="8">
        <v>308000</v>
      </c>
      <c r="C75" s="8">
        <v>283000</v>
      </c>
      <c r="D75" s="8">
        <v>17000</v>
      </c>
      <c r="E75" s="8">
        <v>8000</v>
      </c>
      <c r="F75" s="8">
        <v>181000</v>
      </c>
      <c r="G75" s="8">
        <v>127000</v>
      </c>
      <c r="H75" s="8">
        <v>9000</v>
      </c>
      <c r="I75" s="8">
        <v>23000</v>
      </c>
      <c r="J75" s="9">
        <v>8.1</v>
      </c>
      <c r="K75" s="8"/>
    </row>
    <row r="76" spans="1:11" x14ac:dyDescent="0.2">
      <c r="A76" s="12" t="s">
        <v>233</v>
      </c>
      <c r="B76" s="8">
        <v>309000</v>
      </c>
      <c r="C76" s="8">
        <v>284000</v>
      </c>
      <c r="D76" s="8">
        <v>17000</v>
      </c>
      <c r="E76" s="8" t="s">
        <v>571</v>
      </c>
      <c r="F76" s="8">
        <v>183000</v>
      </c>
      <c r="G76" s="8">
        <v>125000</v>
      </c>
      <c r="H76" s="8">
        <v>10000</v>
      </c>
      <c r="I76" s="8">
        <v>23000</v>
      </c>
      <c r="J76" s="9">
        <v>7.9</v>
      </c>
      <c r="K76" s="8"/>
    </row>
    <row r="77" spans="1:11" x14ac:dyDescent="0.2">
      <c r="A77" s="12" t="s">
        <v>234</v>
      </c>
      <c r="B77" s="8">
        <v>311000</v>
      </c>
      <c r="C77" s="8">
        <v>288000</v>
      </c>
      <c r="D77" s="8">
        <v>16000</v>
      </c>
      <c r="E77" s="8" t="s">
        <v>571</v>
      </c>
      <c r="F77" s="8">
        <v>184000</v>
      </c>
      <c r="G77" s="8">
        <v>126000</v>
      </c>
      <c r="H77" s="8">
        <v>11000</v>
      </c>
      <c r="I77" s="8">
        <v>24000</v>
      </c>
      <c r="J77" s="9">
        <v>8.1999999999999993</v>
      </c>
      <c r="K77" s="8"/>
    </row>
    <row r="78" spans="1:11" x14ac:dyDescent="0.2">
      <c r="A78" s="12" t="s">
        <v>235</v>
      </c>
      <c r="B78" s="8">
        <v>313000</v>
      </c>
      <c r="C78" s="8">
        <v>290000</v>
      </c>
      <c r="D78" s="8">
        <v>17000</v>
      </c>
      <c r="E78" s="8" t="s">
        <v>571</v>
      </c>
      <c r="F78" s="8">
        <v>185000</v>
      </c>
      <c r="G78" s="8">
        <v>127000</v>
      </c>
      <c r="H78" s="8">
        <v>11000</v>
      </c>
      <c r="I78" s="8">
        <v>22000</v>
      </c>
      <c r="J78" s="9">
        <v>7.4</v>
      </c>
      <c r="K78" s="8"/>
    </row>
    <row r="79" spans="1:11" x14ac:dyDescent="0.2">
      <c r="A79" s="12" t="s">
        <v>236</v>
      </c>
      <c r="B79" s="8">
        <v>314000</v>
      </c>
      <c r="C79" s="8">
        <v>290000</v>
      </c>
      <c r="D79" s="8">
        <v>17000</v>
      </c>
      <c r="E79" s="8" t="s">
        <v>571</v>
      </c>
      <c r="F79" s="8">
        <v>188000</v>
      </c>
      <c r="G79" s="8">
        <v>125000</v>
      </c>
      <c r="H79" s="8">
        <v>12000</v>
      </c>
      <c r="I79" s="8">
        <v>21000</v>
      </c>
      <c r="J79" s="9">
        <v>7.1</v>
      </c>
      <c r="K79" s="8"/>
    </row>
    <row r="80" spans="1:11" x14ac:dyDescent="0.2">
      <c r="A80" s="12" t="s">
        <v>237</v>
      </c>
      <c r="B80" s="8">
        <v>307000</v>
      </c>
      <c r="C80" s="8">
        <v>284000</v>
      </c>
      <c r="D80" s="8">
        <v>17000</v>
      </c>
      <c r="E80" s="8" t="s">
        <v>571</v>
      </c>
      <c r="F80" s="8">
        <v>183000</v>
      </c>
      <c r="G80" s="8">
        <v>123000</v>
      </c>
      <c r="H80" s="8">
        <v>12000</v>
      </c>
      <c r="I80" s="8">
        <v>21000</v>
      </c>
      <c r="J80" s="9">
        <v>7.3</v>
      </c>
      <c r="K80" s="8"/>
    </row>
    <row r="81" spans="1:11" x14ac:dyDescent="0.2">
      <c r="A81" s="12" t="s">
        <v>238</v>
      </c>
      <c r="B81" s="8">
        <v>304000</v>
      </c>
      <c r="C81" s="8">
        <v>282000</v>
      </c>
      <c r="D81" s="8">
        <v>16000</v>
      </c>
      <c r="E81" s="8" t="s">
        <v>571</v>
      </c>
      <c r="F81" s="8">
        <v>185000</v>
      </c>
      <c r="G81" s="8">
        <v>118000</v>
      </c>
      <c r="H81" s="8">
        <v>14000</v>
      </c>
      <c r="I81" s="8">
        <v>19000</v>
      </c>
      <c r="J81" s="9">
        <v>6.9</v>
      </c>
      <c r="K81" s="8"/>
    </row>
    <row r="82" spans="1:11" x14ac:dyDescent="0.2">
      <c r="A82" s="12" t="s">
        <v>239</v>
      </c>
      <c r="B82" s="8">
        <v>305000</v>
      </c>
      <c r="C82" s="8">
        <v>283000</v>
      </c>
      <c r="D82" s="8">
        <v>15000</v>
      </c>
      <c r="E82" s="8" t="s">
        <v>571</v>
      </c>
      <c r="F82" s="8">
        <v>189000</v>
      </c>
      <c r="G82" s="8">
        <v>115000</v>
      </c>
      <c r="H82" s="8">
        <v>15000</v>
      </c>
      <c r="I82" s="8">
        <v>20000</v>
      </c>
      <c r="J82" s="9">
        <v>7</v>
      </c>
      <c r="K82" s="8"/>
    </row>
    <row r="83" spans="1:11" x14ac:dyDescent="0.2">
      <c r="A83" s="12" t="s">
        <v>240</v>
      </c>
      <c r="B83" s="8">
        <v>309000</v>
      </c>
      <c r="C83" s="8">
        <v>286000</v>
      </c>
      <c r="D83" s="8">
        <v>17000</v>
      </c>
      <c r="E83" s="8" t="s">
        <v>571</v>
      </c>
      <c r="F83" s="8">
        <v>191000</v>
      </c>
      <c r="G83" s="8">
        <v>117000</v>
      </c>
      <c r="H83" s="8">
        <v>16000</v>
      </c>
      <c r="I83" s="8">
        <v>20000</v>
      </c>
      <c r="J83" s="9">
        <v>7</v>
      </c>
      <c r="K83" s="8"/>
    </row>
    <row r="84" spans="1:11" x14ac:dyDescent="0.2">
      <c r="A84" s="12" t="s">
        <v>241</v>
      </c>
      <c r="B84" s="8">
        <v>310000</v>
      </c>
      <c r="C84" s="8">
        <v>286000</v>
      </c>
      <c r="D84" s="8">
        <v>18000</v>
      </c>
      <c r="E84" s="8" t="s">
        <v>571</v>
      </c>
      <c r="F84" s="8">
        <v>190000</v>
      </c>
      <c r="G84" s="8">
        <v>118000</v>
      </c>
      <c r="H84" s="8">
        <v>12000</v>
      </c>
      <c r="I84" s="8">
        <v>24000</v>
      </c>
      <c r="J84" s="9">
        <v>8.4</v>
      </c>
      <c r="K84" s="8"/>
    </row>
    <row r="85" spans="1:11" x14ac:dyDescent="0.2">
      <c r="A85" s="12" t="s">
        <v>242</v>
      </c>
      <c r="B85" s="8">
        <v>318000</v>
      </c>
      <c r="C85" s="8">
        <v>295000</v>
      </c>
      <c r="D85" s="8">
        <v>16000</v>
      </c>
      <c r="E85" s="8" t="s">
        <v>571</v>
      </c>
      <c r="F85" s="8">
        <v>191000</v>
      </c>
      <c r="G85" s="8">
        <v>126000</v>
      </c>
      <c r="H85" s="8">
        <v>11000</v>
      </c>
      <c r="I85" s="8">
        <v>24000</v>
      </c>
      <c r="J85" s="9">
        <v>8.1999999999999993</v>
      </c>
      <c r="K85" s="8"/>
    </row>
    <row r="86" spans="1:11" x14ac:dyDescent="0.2">
      <c r="A86" s="12" t="s">
        <v>243</v>
      </c>
      <c r="B86" s="8">
        <v>320000</v>
      </c>
      <c r="C86" s="8">
        <v>299000</v>
      </c>
      <c r="D86" s="8">
        <v>14000</v>
      </c>
      <c r="E86" s="8" t="s">
        <v>571</v>
      </c>
      <c r="F86" s="8">
        <v>196000</v>
      </c>
      <c r="G86" s="8">
        <v>123000</v>
      </c>
      <c r="H86" s="8">
        <v>11000</v>
      </c>
      <c r="I86" s="8">
        <v>22000</v>
      </c>
      <c r="J86" s="9">
        <v>7.4</v>
      </c>
      <c r="K86" s="8"/>
    </row>
    <row r="87" spans="1:11" x14ac:dyDescent="0.2">
      <c r="A87" s="12" t="s">
        <v>244</v>
      </c>
      <c r="B87" s="8">
        <v>322000</v>
      </c>
      <c r="C87" s="8">
        <v>301000</v>
      </c>
      <c r="D87" s="8">
        <v>15000</v>
      </c>
      <c r="E87" s="8" t="s">
        <v>571</v>
      </c>
      <c r="F87" s="8">
        <v>195000</v>
      </c>
      <c r="G87" s="8">
        <v>126000</v>
      </c>
      <c r="H87" s="8">
        <v>11000</v>
      </c>
      <c r="I87" s="8">
        <v>22000</v>
      </c>
      <c r="J87" s="9">
        <v>7.3</v>
      </c>
      <c r="K87" s="8"/>
    </row>
    <row r="88" spans="1:11" x14ac:dyDescent="0.2">
      <c r="A88" s="12" t="s">
        <v>245</v>
      </c>
      <c r="B88" s="8">
        <v>318000</v>
      </c>
      <c r="C88" s="8">
        <v>298000</v>
      </c>
      <c r="D88" s="8">
        <v>15000</v>
      </c>
      <c r="E88" s="8" t="s">
        <v>571</v>
      </c>
      <c r="F88" s="8">
        <v>192000</v>
      </c>
      <c r="G88" s="8">
        <v>124000</v>
      </c>
      <c r="H88" s="8">
        <v>11000</v>
      </c>
      <c r="I88" s="8">
        <v>23000</v>
      </c>
      <c r="J88" s="9">
        <v>7.7</v>
      </c>
      <c r="K88" s="8"/>
    </row>
    <row r="89" spans="1:11" x14ac:dyDescent="0.2">
      <c r="A89" s="12" t="s">
        <v>246</v>
      </c>
      <c r="B89" s="8">
        <v>316000</v>
      </c>
      <c r="C89" s="8">
        <v>294000</v>
      </c>
      <c r="D89" s="8">
        <v>16000</v>
      </c>
      <c r="E89" s="8" t="s">
        <v>571</v>
      </c>
      <c r="F89" s="8">
        <v>189000</v>
      </c>
      <c r="G89" s="8">
        <v>125000</v>
      </c>
      <c r="H89" s="8">
        <v>11000</v>
      </c>
      <c r="I89" s="8">
        <v>25000</v>
      </c>
      <c r="J89" s="9">
        <v>8.5</v>
      </c>
      <c r="K89" s="8"/>
    </row>
    <row r="90" spans="1:11" x14ac:dyDescent="0.2">
      <c r="A90" s="12" t="s">
        <v>247</v>
      </c>
      <c r="B90" s="8">
        <v>318000</v>
      </c>
      <c r="C90" s="8">
        <v>298000</v>
      </c>
      <c r="D90" s="8">
        <v>15000</v>
      </c>
      <c r="E90" s="8" t="s">
        <v>571</v>
      </c>
      <c r="F90" s="8">
        <v>189000</v>
      </c>
      <c r="G90" s="8">
        <v>127000</v>
      </c>
      <c r="H90" s="8">
        <v>12000</v>
      </c>
      <c r="I90" s="8">
        <v>28000</v>
      </c>
      <c r="J90" s="9">
        <v>9.4</v>
      </c>
      <c r="K90" s="8"/>
    </row>
    <row r="91" spans="1:11" x14ac:dyDescent="0.2">
      <c r="A91" s="12" t="s">
        <v>248</v>
      </c>
      <c r="B91" s="8">
        <v>312000</v>
      </c>
      <c r="C91" s="8">
        <v>291000</v>
      </c>
      <c r="D91" s="8">
        <v>16000</v>
      </c>
      <c r="E91" s="8" t="s">
        <v>571</v>
      </c>
      <c r="F91" s="8">
        <v>186000</v>
      </c>
      <c r="G91" s="8">
        <v>125000</v>
      </c>
      <c r="H91" s="8">
        <v>13000</v>
      </c>
      <c r="I91" s="8">
        <v>26000</v>
      </c>
      <c r="J91" s="9">
        <v>8.9</v>
      </c>
      <c r="K91" s="8"/>
    </row>
    <row r="92" spans="1:11" x14ac:dyDescent="0.2">
      <c r="A92" s="12" t="s">
        <v>249</v>
      </c>
      <c r="B92" s="8">
        <v>316000</v>
      </c>
      <c r="C92" s="8">
        <v>293000</v>
      </c>
      <c r="D92" s="8">
        <v>17000</v>
      </c>
      <c r="E92" s="8" t="s">
        <v>571</v>
      </c>
      <c r="F92" s="8">
        <v>187000</v>
      </c>
      <c r="G92" s="8">
        <v>127000</v>
      </c>
      <c r="H92" s="8">
        <v>13000</v>
      </c>
      <c r="I92" s="8">
        <v>27000</v>
      </c>
      <c r="J92" s="9">
        <v>9.1999999999999993</v>
      </c>
      <c r="K92" s="8"/>
    </row>
    <row r="93" spans="1:11" x14ac:dyDescent="0.2">
      <c r="A93" s="12" t="s">
        <v>250</v>
      </c>
      <c r="B93" s="8">
        <v>317000</v>
      </c>
      <c r="C93" s="8">
        <v>291000</v>
      </c>
      <c r="D93" s="8">
        <v>20000</v>
      </c>
      <c r="E93" s="8" t="s">
        <v>571</v>
      </c>
      <c r="F93" s="8">
        <v>189000</v>
      </c>
      <c r="G93" s="8">
        <v>127000</v>
      </c>
      <c r="H93" s="8">
        <v>13000</v>
      </c>
      <c r="I93" s="8">
        <v>25000</v>
      </c>
      <c r="J93" s="9">
        <v>8.6</v>
      </c>
      <c r="K93" s="8"/>
    </row>
    <row r="94" spans="1:11" x14ac:dyDescent="0.2">
      <c r="A94" s="12" t="s">
        <v>251</v>
      </c>
      <c r="B94" s="8">
        <v>322000</v>
      </c>
      <c r="C94" s="8">
        <v>297000</v>
      </c>
      <c r="D94" s="8">
        <v>18000</v>
      </c>
      <c r="E94" s="8" t="s">
        <v>571</v>
      </c>
      <c r="F94" s="8">
        <v>191000</v>
      </c>
      <c r="G94" s="8">
        <v>130000</v>
      </c>
      <c r="H94" s="8">
        <v>12000</v>
      </c>
      <c r="I94" s="8">
        <v>25000</v>
      </c>
      <c r="J94" s="9">
        <v>8.5</v>
      </c>
      <c r="K94" s="8"/>
    </row>
    <row r="95" spans="1:11" x14ac:dyDescent="0.2">
      <c r="A95" s="12" t="s">
        <v>252</v>
      </c>
      <c r="B95" s="8">
        <v>322000</v>
      </c>
      <c r="C95" s="8">
        <v>301000</v>
      </c>
      <c r="D95" s="8">
        <v>17000</v>
      </c>
      <c r="E95" s="8" t="s">
        <v>571</v>
      </c>
      <c r="F95" s="8">
        <v>189000</v>
      </c>
      <c r="G95" s="8">
        <v>132000</v>
      </c>
      <c r="H95" s="8">
        <v>11000</v>
      </c>
      <c r="I95" s="8">
        <v>24000</v>
      </c>
      <c r="J95" s="9">
        <v>8.1</v>
      </c>
      <c r="K95" s="8"/>
    </row>
    <row r="96" spans="1:11" x14ac:dyDescent="0.2">
      <c r="A96" s="12" t="s">
        <v>253</v>
      </c>
      <c r="B96" s="8">
        <v>321000</v>
      </c>
      <c r="C96" s="8">
        <v>299000</v>
      </c>
      <c r="D96" s="8">
        <v>18000</v>
      </c>
      <c r="E96" s="8" t="s">
        <v>571</v>
      </c>
      <c r="F96" s="8">
        <v>186000</v>
      </c>
      <c r="G96" s="8">
        <v>135000</v>
      </c>
      <c r="H96" s="8">
        <v>12000</v>
      </c>
      <c r="I96" s="8">
        <v>22000</v>
      </c>
      <c r="J96" s="9">
        <v>7.4</v>
      </c>
      <c r="K96" s="8"/>
    </row>
    <row r="97" spans="1:11" x14ac:dyDescent="0.2">
      <c r="A97" s="12" t="s">
        <v>254</v>
      </c>
      <c r="B97" s="8">
        <v>324000</v>
      </c>
      <c r="C97" s="8">
        <v>303000</v>
      </c>
      <c r="D97" s="8">
        <v>18000</v>
      </c>
      <c r="E97" s="8" t="s">
        <v>571</v>
      </c>
      <c r="F97" s="8">
        <v>185000</v>
      </c>
      <c r="G97" s="8">
        <v>139000</v>
      </c>
      <c r="H97" s="8">
        <v>13000</v>
      </c>
      <c r="I97" s="8">
        <v>25000</v>
      </c>
      <c r="J97" s="9">
        <v>8.3000000000000007</v>
      </c>
      <c r="K97" s="8"/>
    </row>
    <row r="98" spans="1:11" x14ac:dyDescent="0.2">
      <c r="A98" s="12" t="s">
        <v>255</v>
      </c>
      <c r="B98" s="8">
        <v>321000</v>
      </c>
      <c r="C98" s="8">
        <v>299000</v>
      </c>
      <c r="D98" s="8">
        <v>18000</v>
      </c>
      <c r="E98" s="8" t="s">
        <v>571</v>
      </c>
      <c r="F98" s="8">
        <v>184000</v>
      </c>
      <c r="G98" s="8">
        <v>137000</v>
      </c>
      <c r="H98" s="8">
        <v>14000</v>
      </c>
      <c r="I98" s="8">
        <v>25000</v>
      </c>
      <c r="J98" s="9">
        <v>8.1999999999999993</v>
      </c>
      <c r="K98" s="8"/>
    </row>
    <row r="99" spans="1:11" x14ac:dyDescent="0.2">
      <c r="A99" s="12" t="s">
        <v>256</v>
      </c>
      <c r="B99" s="8">
        <v>321000</v>
      </c>
      <c r="C99" s="8">
        <v>301000</v>
      </c>
      <c r="D99" s="8">
        <v>17000</v>
      </c>
      <c r="E99" s="8" t="s">
        <v>571</v>
      </c>
      <c r="F99" s="8">
        <v>189000</v>
      </c>
      <c r="G99" s="8">
        <v>132000</v>
      </c>
      <c r="H99" s="8">
        <v>13000</v>
      </c>
      <c r="I99" s="8">
        <v>24000</v>
      </c>
      <c r="J99" s="9">
        <v>7.9</v>
      </c>
      <c r="K99" s="8"/>
    </row>
    <row r="100" spans="1:11" x14ac:dyDescent="0.2">
      <c r="A100" s="12" t="s">
        <v>257</v>
      </c>
      <c r="B100" s="8">
        <v>321000</v>
      </c>
      <c r="C100" s="8">
        <v>301000</v>
      </c>
      <c r="D100" s="8">
        <v>17000</v>
      </c>
      <c r="E100" s="8" t="s">
        <v>571</v>
      </c>
      <c r="F100" s="8">
        <v>189000</v>
      </c>
      <c r="G100" s="8">
        <v>131000</v>
      </c>
      <c r="H100" s="8">
        <v>12000</v>
      </c>
      <c r="I100" s="8">
        <v>23000</v>
      </c>
      <c r="J100" s="9">
        <v>7.6</v>
      </c>
      <c r="K100" s="8"/>
    </row>
    <row r="101" spans="1:11" x14ac:dyDescent="0.2">
      <c r="A101" s="12" t="s">
        <v>258</v>
      </c>
      <c r="B101" s="8">
        <v>322000</v>
      </c>
      <c r="C101" s="8">
        <v>301000</v>
      </c>
      <c r="D101" s="8">
        <v>17000</v>
      </c>
      <c r="E101" s="8" t="s">
        <v>571</v>
      </c>
      <c r="F101" s="8">
        <v>188000</v>
      </c>
      <c r="G101" s="8">
        <v>134000</v>
      </c>
      <c r="H101" s="8">
        <v>12000</v>
      </c>
      <c r="I101" s="8">
        <v>23000</v>
      </c>
      <c r="J101" s="9">
        <v>7.6</v>
      </c>
      <c r="K101" s="8"/>
    </row>
    <row r="102" spans="1:11" x14ac:dyDescent="0.2">
      <c r="A102" s="12" t="s">
        <v>259</v>
      </c>
      <c r="B102" s="8">
        <v>323000</v>
      </c>
      <c r="C102" s="8">
        <v>301000</v>
      </c>
      <c r="D102" s="8">
        <v>18000</v>
      </c>
      <c r="E102" s="8" t="s">
        <v>571</v>
      </c>
      <c r="F102" s="8">
        <v>188000</v>
      </c>
      <c r="G102" s="8">
        <v>134000</v>
      </c>
      <c r="H102" s="8">
        <v>13000</v>
      </c>
      <c r="I102" s="8">
        <v>22000</v>
      </c>
      <c r="J102" s="9">
        <v>7.2</v>
      </c>
      <c r="K102" s="8"/>
    </row>
    <row r="103" spans="1:11" x14ac:dyDescent="0.2">
      <c r="A103" s="12" t="s">
        <v>260</v>
      </c>
      <c r="B103" s="8">
        <v>324000</v>
      </c>
      <c r="C103" s="8">
        <v>300000</v>
      </c>
      <c r="D103" s="8">
        <v>18000</v>
      </c>
      <c r="E103" s="8" t="s">
        <v>571</v>
      </c>
      <c r="F103" s="8">
        <v>187000</v>
      </c>
      <c r="G103" s="8">
        <v>136000</v>
      </c>
      <c r="H103" s="8">
        <v>15000</v>
      </c>
      <c r="I103" s="8">
        <v>21000</v>
      </c>
      <c r="J103" s="9">
        <v>6.9</v>
      </c>
      <c r="K103" s="8"/>
    </row>
    <row r="104" spans="1:11" x14ac:dyDescent="0.2">
      <c r="A104" s="12" t="s">
        <v>261</v>
      </c>
      <c r="B104" s="8">
        <v>326000</v>
      </c>
      <c r="C104" s="8">
        <v>301000</v>
      </c>
      <c r="D104" s="8">
        <v>19000</v>
      </c>
      <c r="E104" s="8" t="s">
        <v>571</v>
      </c>
      <c r="F104" s="8">
        <v>191000</v>
      </c>
      <c r="G104" s="8">
        <v>134000</v>
      </c>
      <c r="H104" s="8">
        <v>16000</v>
      </c>
      <c r="I104" s="8">
        <v>18000</v>
      </c>
      <c r="J104" s="9">
        <v>6</v>
      </c>
      <c r="K104" s="8"/>
    </row>
    <row r="105" spans="1:11" x14ac:dyDescent="0.2">
      <c r="A105" s="12" t="s">
        <v>262</v>
      </c>
      <c r="B105" s="8">
        <v>334000</v>
      </c>
      <c r="C105" s="8">
        <v>308000</v>
      </c>
      <c r="D105" s="8">
        <v>19000</v>
      </c>
      <c r="E105" s="8" t="s">
        <v>571</v>
      </c>
      <c r="F105" s="8">
        <v>194000</v>
      </c>
      <c r="G105" s="8">
        <v>138000</v>
      </c>
      <c r="H105" s="8">
        <v>16000</v>
      </c>
      <c r="I105" s="8">
        <v>20000</v>
      </c>
      <c r="J105" s="9">
        <v>6.4</v>
      </c>
      <c r="K105" s="8"/>
    </row>
    <row r="106" spans="1:11" x14ac:dyDescent="0.2">
      <c r="A106" s="12" t="s">
        <v>263</v>
      </c>
      <c r="B106" s="8">
        <v>333000</v>
      </c>
      <c r="C106" s="8">
        <v>308000</v>
      </c>
      <c r="D106" s="8">
        <v>19000</v>
      </c>
      <c r="E106" s="8" t="s">
        <v>571</v>
      </c>
      <c r="F106" s="8">
        <v>197000</v>
      </c>
      <c r="G106" s="8">
        <v>135000</v>
      </c>
      <c r="H106" s="8">
        <v>17000</v>
      </c>
      <c r="I106" s="8">
        <v>21000</v>
      </c>
      <c r="J106" s="9">
        <v>6.8</v>
      </c>
      <c r="K106" s="8"/>
    </row>
    <row r="107" spans="1:11" x14ac:dyDescent="0.2">
      <c r="A107" s="12" t="s">
        <v>264</v>
      </c>
      <c r="B107" s="8">
        <v>329000</v>
      </c>
      <c r="C107" s="8">
        <v>305000</v>
      </c>
      <c r="D107" s="8">
        <v>18000</v>
      </c>
      <c r="E107" s="8" t="s">
        <v>571</v>
      </c>
      <c r="F107" s="8">
        <v>194000</v>
      </c>
      <c r="G107" s="8">
        <v>134000</v>
      </c>
      <c r="H107" s="8">
        <v>16000</v>
      </c>
      <c r="I107" s="8">
        <v>21000</v>
      </c>
      <c r="J107" s="9">
        <v>6.9</v>
      </c>
      <c r="K107" s="8"/>
    </row>
    <row r="108" spans="1:11" x14ac:dyDescent="0.2">
      <c r="A108" s="12" t="s">
        <v>265</v>
      </c>
      <c r="B108" s="8">
        <v>330000</v>
      </c>
      <c r="C108" s="8">
        <v>306000</v>
      </c>
      <c r="D108" s="8">
        <v>17000</v>
      </c>
      <c r="E108" s="8" t="s">
        <v>571</v>
      </c>
      <c r="F108" s="8">
        <v>194000</v>
      </c>
      <c r="G108" s="8">
        <v>134000</v>
      </c>
      <c r="H108" s="8">
        <v>16000</v>
      </c>
      <c r="I108" s="8">
        <v>23000</v>
      </c>
      <c r="J108" s="9">
        <v>7.4</v>
      </c>
      <c r="K108" s="8"/>
    </row>
    <row r="109" spans="1:11" x14ac:dyDescent="0.2">
      <c r="A109" s="12" t="s">
        <v>266</v>
      </c>
      <c r="B109" s="8">
        <v>327000</v>
      </c>
      <c r="C109" s="8">
        <v>302000</v>
      </c>
      <c r="D109" s="8">
        <v>19000</v>
      </c>
      <c r="E109" s="8" t="s">
        <v>571</v>
      </c>
      <c r="F109" s="8">
        <v>193000</v>
      </c>
      <c r="G109" s="8">
        <v>133000</v>
      </c>
      <c r="H109" s="8">
        <v>17000</v>
      </c>
      <c r="I109" s="8">
        <v>22000</v>
      </c>
      <c r="J109" s="9">
        <v>7.2</v>
      </c>
      <c r="K109" s="8"/>
    </row>
    <row r="110" spans="1:11" x14ac:dyDescent="0.2">
      <c r="A110" s="12" t="s">
        <v>267</v>
      </c>
      <c r="B110" s="8">
        <v>325000</v>
      </c>
      <c r="C110" s="8">
        <v>299000</v>
      </c>
      <c r="D110" s="8">
        <v>20000</v>
      </c>
      <c r="E110" s="8" t="s">
        <v>571</v>
      </c>
      <c r="F110" s="8">
        <v>195000</v>
      </c>
      <c r="G110" s="8">
        <v>129000</v>
      </c>
      <c r="H110" s="8">
        <v>16000</v>
      </c>
      <c r="I110" s="8">
        <v>21000</v>
      </c>
      <c r="J110" s="9">
        <v>6.9</v>
      </c>
      <c r="K110" s="8"/>
    </row>
    <row r="111" spans="1:11" x14ac:dyDescent="0.2">
      <c r="A111" s="12" t="s">
        <v>268</v>
      </c>
      <c r="B111" s="8">
        <v>325000</v>
      </c>
      <c r="C111" s="8">
        <v>300000</v>
      </c>
      <c r="D111" s="8">
        <v>20000</v>
      </c>
      <c r="E111" s="8" t="s">
        <v>571</v>
      </c>
      <c r="F111" s="8">
        <v>197000</v>
      </c>
      <c r="G111" s="8">
        <v>128000</v>
      </c>
      <c r="H111" s="8">
        <v>16000</v>
      </c>
      <c r="I111" s="8">
        <v>21000</v>
      </c>
      <c r="J111" s="9">
        <v>7.1</v>
      </c>
      <c r="K111" s="8"/>
    </row>
    <row r="112" spans="1:11" x14ac:dyDescent="0.2">
      <c r="A112" s="12" t="s">
        <v>269</v>
      </c>
      <c r="B112" s="8">
        <v>320000</v>
      </c>
      <c r="C112" s="8">
        <v>296000</v>
      </c>
      <c r="D112" s="8">
        <v>20000</v>
      </c>
      <c r="E112" s="8" t="s">
        <v>571</v>
      </c>
      <c r="F112" s="8">
        <v>196000</v>
      </c>
      <c r="G112" s="8">
        <v>123000</v>
      </c>
      <c r="H112" s="8">
        <v>15000</v>
      </c>
      <c r="I112" s="8">
        <v>20000</v>
      </c>
      <c r="J112" s="9">
        <v>6.7</v>
      </c>
      <c r="K112" s="8"/>
    </row>
    <row r="113" spans="1:11" x14ac:dyDescent="0.2">
      <c r="A113" s="12" t="s">
        <v>270</v>
      </c>
      <c r="B113" s="8">
        <v>323000</v>
      </c>
      <c r="C113" s="8">
        <v>298000</v>
      </c>
      <c r="D113" s="8">
        <v>20000</v>
      </c>
      <c r="E113" s="8" t="s">
        <v>571</v>
      </c>
      <c r="F113" s="8">
        <v>199000</v>
      </c>
      <c r="G113" s="8">
        <v>122000</v>
      </c>
      <c r="H113" s="8">
        <v>16000</v>
      </c>
      <c r="I113" s="8">
        <v>23000</v>
      </c>
      <c r="J113" s="9">
        <v>7.7</v>
      </c>
      <c r="K113" s="8"/>
    </row>
    <row r="114" spans="1:11" x14ac:dyDescent="0.2">
      <c r="A114" s="12" t="s">
        <v>271</v>
      </c>
      <c r="B114" s="8">
        <v>320000</v>
      </c>
      <c r="C114" s="8">
        <v>296000</v>
      </c>
      <c r="D114" s="8">
        <v>19000</v>
      </c>
      <c r="E114" s="8" t="s">
        <v>571</v>
      </c>
      <c r="F114" s="8">
        <v>196000</v>
      </c>
      <c r="G114" s="8">
        <v>123000</v>
      </c>
      <c r="H114" s="8">
        <v>14000</v>
      </c>
      <c r="I114" s="8">
        <v>22000</v>
      </c>
      <c r="J114" s="9">
        <v>7.4</v>
      </c>
      <c r="K114" s="8"/>
    </row>
    <row r="115" spans="1:11" x14ac:dyDescent="0.2">
      <c r="A115" s="12" t="s">
        <v>272</v>
      </c>
      <c r="B115" s="8">
        <v>324000</v>
      </c>
      <c r="C115" s="8">
        <v>300000</v>
      </c>
      <c r="D115" s="8">
        <v>18000</v>
      </c>
      <c r="E115" s="8" t="s">
        <v>571</v>
      </c>
      <c r="F115" s="8">
        <v>200000</v>
      </c>
      <c r="G115" s="8">
        <v>123000</v>
      </c>
      <c r="H115" s="8">
        <v>14000</v>
      </c>
      <c r="I115" s="8">
        <v>20000</v>
      </c>
      <c r="J115" s="9">
        <v>6.8</v>
      </c>
      <c r="K115" s="8"/>
    </row>
    <row r="116" spans="1:11" x14ac:dyDescent="0.2">
      <c r="A116" s="12" t="s">
        <v>273</v>
      </c>
      <c r="B116" s="8">
        <v>330000</v>
      </c>
      <c r="C116" s="8">
        <v>307000</v>
      </c>
      <c r="D116" s="8">
        <v>18000</v>
      </c>
      <c r="E116" s="8" t="s">
        <v>571</v>
      </c>
      <c r="F116" s="8">
        <v>202000</v>
      </c>
      <c r="G116" s="8">
        <v>127000</v>
      </c>
      <c r="H116" s="8">
        <v>14000</v>
      </c>
      <c r="I116" s="8">
        <v>21000</v>
      </c>
      <c r="J116" s="9">
        <v>6.7</v>
      </c>
      <c r="K116" s="8"/>
    </row>
    <row r="117" spans="1:11" x14ac:dyDescent="0.2">
      <c r="A117" s="12" t="s">
        <v>274</v>
      </c>
      <c r="B117" s="8">
        <v>328000</v>
      </c>
      <c r="C117" s="8">
        <v>305000</v>
      </c>
      <c r="D117" s="8">
        <v>18000</v>
      </c>
      <c r="E117" s="8" t="s">
        <v>571</v>
      </c>
      <c r="F117" s="8">
        <v>205000</v>
      </c>
      <c r="G117" s="8">
        <v>122000</v>
      </c>
      <c r="H117" s="8">
        <v>14000</v>
      </c>
      <c r="I117" s="8">
        <v>22000</v>
      </c>
      <c r="J117" s="9">
        <v>7.2</v>
      </c>
      <c r="K117" s="8"/>
    </row>
    <row r="118" spans="1:11" x14ac:dyDescent="0.2">
      <c r="A118" s="12" t="s">
        <v>275</v>
      </c>
      <c r="B118" s="8">
        <v>330000</v>
      </c>
      <c r="C118" s="8">
        <v>305000</v>
      </c>
      <c r="D118" s="8">
        <v>19000</v>
      </c>
      <c r="E118" s="8" t="s">
        <v>571</v>
      </c>
      <c r="F118" s="8">
        <v>203000</v>
      </c>
      <c r="G118" s="8">
        <v>126000</v>
      </c>
      <c r="H118" s="8">
        <v>14000</v>
      </c>
      <c r="I118" s="8">
        <v>23000</v>
      </c>
      <c r="J118" s="9">
        <v>7.6</v>
      </c>
      <c r="K118" s="8"/>
    </row>
    <row r="119" spans="1:11" x14ac:dyDescent="0.2">
      <c r="A119" s="12" t="s">
        <v>276</v>
      </c>
      <c r="B119" s="8">
        <v>326000</v>
      </c>
      <c r="C119" s="8">
        <v>300000</v>
      </c>
      <c r="D119" s="8">
        <v>21000</v>
      </c>
      <c r="E119" s="8" t="s">
        <v>571</v>
      </c>
      <c r="F119" s="8">
        <v>204000</v>
      </c>
      <c r="G119" s="8">
        <v>121000</v>
      </c>
      <c r="H119" s="8">
        <v>12000</v>
      </c>
      <c r="I119" s="8">
        <v>24000</v>
      </c>
      <c r="J119" s="9">
        <v>7.9</v>
      </c>
      <c r="K119" s="8"/>
    </row>
    <row r="120" spans="1:11" x14ac:dyDescent="0.2">
      <c r="A120" s="12" t="s">
        <v>277</v>
      </c>
      <c r="B120" s="8">
        <v>323000</v>
      </c>
      <c r="C120" s="8">
        <v>297000</v>
      </c>
      <c r="D120" s="8">
        <v>21000</v>
      </c>
      <c r="E120" s="8" t="s">
        <v>571</v>
      </c>
      <c r="F120" s="8">
        <v>200000</v>
      </c>
      <c r="G120" s="8">
        <v>122000</v>
      </c>
      <c r="H120" s="8">
        <v>9000</v>
      </c>
      <c r="I120" s="8">
        <v>22000</v>
      </c>
      <c r="J120" s="9">
        <v>7.3</v>
      </c>
      <c r="K120" s="8"/>
    </row>
    <row r="121" spans="1:11" x14ac:dyDescent="0.2">
      <c r="A121" s="12" t="s">
        <v>278</v>
      </c>
      <c r="B121" s="8">
        <v>325000</v>
      </c>
      <c r="C121" s="8">
        <v>300000</v>
      </c>
      <c r="D121" s="8">
        <v>21000</v>
      </c>
      <c r="E121" s="8" t="s">
        <v>571</v>
      </c>
      <c r="F121" s="8">
        <v>203000</v>
      </c>
      <c r="G121" s="8">
        <v>121000</v>
      </c>
      <c r="H121" s="8">
        <v>9000</v>
      </c>
      <c r="I121" s="8">
        <v>20000</v>
      </c>
      <c r="J121" s="9">
        <v>6.8</v>
      </c>
      <c r="K121" s="8"/>
    </row>
    <row r="122" spans="1:11" x14ac:dyDescent="0.2">
      <c r="A122" s="12" t="s">
        <v>279</v>
      </c>
      <c r="B122" s="8">
        <v>323000</v>
      </c>
      <c r="C122" s="8">
        <v>300000</v>
      </c>
      <c r="D122" s="8">
        <v>20000</v>
      </c>
      <c r="E122" s="8" t="s">
        <v>571</v>
      </c>
      <c r="F122" s="8">
        <v>197000</v>
      </c>
      <c r="G122" s="8">
        <v>125000</v>
      </c>
      <c r="H122" s="8">
        <v>8000</v>
      </c>
      <c r="I122" s="8">
        <v>22000</v>
      </c>
      <c r="J122" s="9">
        <v>7.2</v>
      </c>
      <c r="K122" s="8"/>
    </row>
    <row r="123" spans="1:11" x14ac:dyDescent="0.2">
      <c r="A123" s="12" t="s">
        <v>280</v>
      </c>
      <c r="B123" s="8">
        <v>325000</v>
      </c>
      <c r="C123" s="8">
        <v>301000</v>
      </c>
      <c r="D123" s="8">
        <v>21000</v>
      </c>
      <c r="E123" s="8" t="s">
        <v>571</v>
      </c>
      <c r="F123" s="8">
        <v>198000</v>
      </c>
      <c r="G123" s="8">
        <v>126000</v>
      </c>
      <c r="H123" s="8">
        <v>9000</v>
      </c>
      <c r="I123" s="8">
        <v>23000</v>
      </c>
      <c r="J123" s="9">
        <v>7.5</v>
      </c>
      <c r="K123" s="8"/>
    </row>
    <row r="124" spans="1:11" x14ac:dyDescent="0.2">
      <c r="A124" s="12" t="s">
        <v>281</v>
      </c>
      <c r="B124" s="8">
        <v>331000</v>
      </c>
      <c r="C124" s="8">
        <v>308000</v>
      </c>
      <c r="D124" s="8">
        <v>20000</v>
      </c>
      <c r="E124" s="8" t="s">
        <v>571</v>
      </c>
      <c r="F124" s="8">
        <v>200000</v>
      </c>
      <c r="G124" s="8">
        <v>130000</v>
      </c>
      <c r="H124" s="8">
        <v>9000</v>
      </c>
      <c r="I124" s="8">
        <v>25000</v>
      </c>
      <c r="J124" s="9">
        <v>8</v>
      </c>
      <c r="K124" s="8"/>
    </row>
    <row r="125" spans="1:11" x14ac:dyDescent="0.2">
      <c r="A125" s="12" t="s">
        <v>282</v>
      </c>
      <c r="B125" s="8">
        <v>334000</v>
      </c>
      <c r="C125" s="8">
        <v>311000</v>
      </c>
      <c r="D125" s="8">
        <v>20000</v>
      </c>
      <c r="E125" s="8" t="s">
        <v>571</v>
      </c>
      <c r="F125" s="8">
        <v>203000</v>
      </c>
      <c r="G125" s="8">
        <v>130000</v>
      </c>
      <c r="H125" s="8">
        <v>10000</v>
      </c>
      <c r="I125" s="8">
        <v>23000</v>
      </c>
      <c r="J125" s="9">
        <v>7.5</v>
      </c>
      <c r="K125" s="8"/>
    </row>
    <row r="126" spans="1:11" x14ac:dyDescent="0.2">
      <c r="A126" s="12" t="s">
        <v>283</v>
      </c>
      <c r="B126" s="8">
        <v>340000</v>
      </c>
      <c r="C126" s="8">
        <v>316000</v>
      </c>
      <c r="D126" s="8">
        <v>20000</v>
      </c>
      <c r="E126" s="8" t="s">
        <v>571</v>
      </c>
      <c r="F126" s="8">
        <v>206000</v>
      </c>
      <c r="G126" s="8">
        <v>133000</v>
      </c>
      <c r="H126" s="8">
        <v>10000</v>
      </c>
      <c r="I126" s="8">
        <v>24000</v>
      </c>
      <c r="J126" s="9">
        <v>7.5</v>
      </c>
      <c r="K126" s="8"/>
    </row>
    <row r="127" spans="1:11" x14ac:dyDescent="0.2">
      <c r="A127" s="12" t="s">
        <v>284</v>
      </c>
      <c r="B127" s="8">
        <v>337000</v>
      </c>
      <c r="C127" s="8">
        <v>311000</v>
      </c>
      <c r="D127" s="8">
        <v>20000</v>
      </c>
      <c r="E127" s="8" t="s">
        <v>571</v>
      </c>
      <c r="F127" s="8">
        <v>204000</v>
      </c>
      <c r="G127" s="8">
        <v>131000</v>
      </c>
      <c r="H127" s="8">
        <v>10000</v>
      </c>
      <c r="I127" s="8">
        <v>27000</v>
      </c>
      <c r="J127" s="9">
        <v>8.6</v>
      </c>
      <c r="K127" s="8"/>
    </row>
    <row r="128" spans="1:11" x14ac:dyDescent="0.2">
      <c r="A128" s="12" t="s">
        <v>285</v>
      </c>
      <c r="B128" s="8">
        <v>342000</v>
      </c>
      <c r="C128" s="8">
        <v>315000</v>
      </c>
      <c r="D128" s="8">
        <v>20000</v>
      </c>
      <c r="E128" s="8" t="s">
        <v>571</v>
      </c>
      <c r="F128" s="8">
        <v>203000</v>
      </c>
      <c r="G128" s="8">
        <v>138000</v>
      </c>
      <c r="H128" s="8">
        <v>13000</v>
      </c>
      <c r="I128" s="8">
        <v>24000</v>
      </c>
      <c r="J128" s="9">
        <v>7.5</v>
      </c>
      <c r="K128" s="8"/>
    </row>
    <row r="129" spans="1:11" x14ac:dyDescent="0.2">
      <c r="A129" s="12" t="s">
        <v>286</v>
      </c>
      <c r="B129" s="8">
        <v>341000</v>
      </c>
      <c r="C129" s="8">
        <v>315000</v>
      </c>
      <c r="D129" s="8">
        <v>20000</v>
      </c>
      <c r="E129" s="8" t="s">
        <v>571</v>
      </c>
      <c r="F129" s="8">
        <v>206000</v>
      </c>
      <c r="G129" s="8">
        <v>134000</v>
      </c>
      <c r="H129" s="8">
        <v>13000</v>
      </c>
      <c r="I129" s="8">
        <v>22000</v>
      </c>
      <c r="J129" s="9">
        <v>6.9</v>
      </c>
      <c r="K129" s="8"/>
    </row>
    <row r="130" spans="1:11" x14ac:dyDescent="0.2">
      <c r="A130" s="12" t="s">
        <v>287</v>
      </c>
      <c r="B130" s="8">
        <v>337000</v>
      </c>
      <c r="C130" s="8">
        <v>311000</v>
      </c>
      <c r="D130" s="8">
        <v>20000</v>
      </c>
      <c r="E130" s="8" t="s">
        <v>571</v>
      </c>
      <c r="F130" s="8">
        <v>203000</v>
      </c>
      <c r="G130" s="8">
        <v>133000</v>
      </c>
      <c r="H130" s="8">
        <v>12000</v>
      </c>
      <c r="I130" s="8">
        <v>21000</v>
      </c>
      <c r="J130" s="9">
        <v>6.9</v>
      </c>
      <c r="K130" s="8"/>
    </row>
    <row r="131" spans="1:11" x14ac:dyDescent="0.2">
      <c r="A131" s="12" t="s">
        <v>288</v>
      </c>
      <c r="B131" s="8">
        <v>337000</v>
      </c>
      <c r="C131" s="8">
        <v>310000</v>
      </c>
      <c r="D131" s="8">
        <v>20000</v>
      </c>
      <c r="E131" s="8" t="s">
        <v>571</v>
      </c>
      <c r="F131" s="8">
        <v>208000</v>
      </c>
      <c r="G131" s="8">
        <v>127000</v>
      </c>
      <c r="H131" s="8">
        <v>11000</v>
      </c>
      <c r="I131" s="8">
        <v>20000</v>
      </c>
      <c r="J131" s="9">
        <v>6.4</v>
      </c>
      <c r="K131" s="8"/>
    </row>
    <row r="132" spans="1:11" x14ac:dyDescent="0.2">
      <c r="A132" s="12" t="s">
        <v>289</v>
      </c>
      <c r="B132" s="8">
        <v>345000</v>
      </c>
      <c r="C132" s="8">
        <v>321000</v>
      </c>
      <c r="D132" s="8">
        <v>18000</v>
      </c>
      <c r="E132" s="8" t="s">
        <v>571</v>
      </c>
      <c r="F132" s="8">
        <v>211000</v>
      </c>
      <c r="G132" s="8">
        <v>132000</v>
      </c>
      <c r="H132" s="8">
        <v>11000</v>
      </c>
      <c r="I132" s="8">
        <v>19000</v>
      </c>
      <c r="J132" s="9">
        <v>6</v>
      </c>
      <c r="K132" s="8"/>
    </row>
    <row r="133" spans="1:11" x14ac:dyDescent="0.2">
      <c r="A133" s="12" t="s">
        <v>290</v>
      </c>
      <c r="B133" s="8">
        <v>348000</v>
      </c>
      <c r="C133" s="8">
        <v>326000</v>
      </c>
      <c r="D133" s="8">
        <v>17000</v>
      </c>
      <c r="E133" s="8" t="s">
        <v>571</v>
      </c>
      <c r="F133" s="8">
        <v>220000</v>
      </c>
      <c r="G133" s="8">
        <v>127000</v>
      </c>
      <c r="H133" s="8">
        <v>13000</v>
      </c>
      <c r="I133" s="8">
        <v>18000</v>
      </c>
      <c r="J133" s="9">
        <v>5.7</v>
      </c>
      <c r="K133" s="8"/>
    </row>
    <row r="134" spans="1:11" x14ac:dyDescent="0.2">
      <c r="A134" s="12" t="s">
        <v>291</v>
      </c>
      <c r="B134" s="8">
        <v>352000</v>
      </c>
      <c r="C134" s="8">
        <v>327000</v>
      </c>
      <c r="D134" s="8">
        <v>20000</v>
      </c>
      <c r="E134" s="8" t="s">
        <v>571</v>
      </c>
      <c r="F134" s="8">
        <v>220000</v>
      </c>
      <c r="G134" s="8">
        <v>131000</v>
      </c>
      <c r="H134" s="8">
        <v>13000</v>
      </c>
      <c r="I134" s="8">
        <v>21000</v>
      </c>
      <c r="J134" s="9">
        <v>6.5</v>
      </c>
      <c r="K134" s="8"/>
    </row>
    <row r="135" spans="1:11" x14ac:dyDescent="0.2">
      <c r="A135" s="12" t="s">
        <v>292</v>
      </c>
      <c r="B135" s="8">
        <v>350000</v>
      </c>
      <c r="C135" s="8">
        <v>325000</v>
      </c>
      <c r="D135" s="8">
        <v>19000</v>
      </c>
      <c r="E135" s="8" t="s">
        <v>571</v>
      </c>
      <c r="F135" s="8">
        <v>221000</v>
      </c>
      <c r="G135" s="8">
        <v>128000</v>
      </c>
      <c r="H135" s="8">
        <v>13000</v>
      </c>
      <c r="I135" s="8">
        <v>21000</v>
      </c>
      <c r="J135" s="9">
        <v>6.5</v>
      </c>
      <c r="K135" s="8"/>
    </row>
    <row r="136" spans="1:11" x14ac:dyDescent="0.2">
      <c r="A136" s="12" t="s">
        <v>293</v>
      </c>
      <c r="B136" s="8">
        <v>347000</v>
      </c>
      <c r="C136" s="8">
        <v>322000</v>
      </c>
      <c r="D136" s="8">
        <v>18000</v>
      </c>
      <c r="E136" s="8" t="s">
        <v>571</v>
      </c>
      <c r="F136" s="8">
        <v>220000</v>
      </c>
      <c r="G136" s="8">
        <v>125000</v>
      </c>
      <c r="H136" s="8">
        <v>11000</v>
      </c>
      <c r="I136" s="8">
        <v>19000</v>
      </c>
      <c r="J136" s="9">
        <v>5.9</v>
      </c>
      <c r="K136" s="8"/>
    </row>
    <row r="137" spans="1:11" x14ac:dyDescent="0.2">
      <c r="A137" s="12" t="s">
        <v>294</v>
      </c>
      <c r="B137" s="8">
        <v>344000</v>
      </c>
      <c r="C137" s="8">
        <v>321000</v>
      </c>
      <c r="D137" s="8">
        <v>17000</v>
      </c>
      <c r="E137" s="8" t="s">
        <v>571</v>
      </c>
      <c r="F137" s="8">
        <v>222000</v>
      </c>
      <c r="G137" s="8">
        <v>121000</v>
      </c>
      <c r="H137" s="8">
        <v>11000</v>
      </c>
      <c r="I137" s="8">
        <v>19000</v>
      </c>
      <c r="J137" s="9">
        <v>6</v>
      </c>
      <c r="K137" s="8"/>
    </row>
    <row r="138" spans="1:11" x14ac:dyDescent="0.2">
      <c r="A138" s="12" t="s">
        <v>295</v>
      </c>
      <c r="B138" s="8">
        <v>341000</v>
      </c>
      <c r="C138" s="8">
        <v>320000</v>
      </c>
      <c r="D138" s="8">
        <v>16000</v>
      </c>
      <c r="E138" s="8" t="s">
        <v>571</v>
      </c>
      <c r="F138" s="8">
        <v>224000</v>
      </c>
      <c r="G138" s="8">
        <v>116000</v>
      </c>
      <c r="H138" s="8">
        <v>12000</v>
      </c>
      <c r="I138" s="8">
        <v>23000</v>
      </c>
      <c r="J138" s="9">
        <v>7.1</v>
      </c>
      <c r="K138" s="8"/>
    </row>
    <row r="139" spans="1:11" x14ac:dyDescent="0.2">
      <c r="A139" s="12" t="s">
        <v>296</v>
      </c>
      <c r="B139" s="8">
        <v>349000</v>
      </c>
      <c r="C139" s="8">
        <v>325000</v>
      </c>
      <c r="D139" s="8">
        <v>18000</v>
      </c>
      <c r="E139" s="8" t="s">
        <v>571</v>
      </c>
      <c r="F139" s="8">
        <v>226000</v>
      </c>
      <c r="G139" s="8">
        <v>121000</v>
      </c>
      <c r="H139" s="8">
        <v>11000</v>
      </c>
      <c r="I139" s="8">
        <v>26000</v>
      </c>
      <c r="J139" s="9">
        <v>8</v>
      </c>
      <c r="K139" s="8"/>
    </row>
    <row r="140" spans="1:11" x14ac:dyDescent="0.2">
      <c r="A140" s="12" t="s">
        <v>297</v>
      </c>
      <c r="B140" s="8">
        <v>353000</v>
      </c>
      <c r="C140" s="8">
        <v>328000</v>
      </c>
      <c r="D140" s="8">
        <v>20000</v>
      </c>
      <c r="E140" s="8" t="s">
        <v>571</v>
      </c>
      <c r="F140" s="8">
        <v>225000</v>
      </c>
      <c r="G140" s="8">
        <v>127000</v>
      </c>
      <c r="H140" s="8">
        <v>12000</v>
      </c>
      <c r="I140" s="8">
        <v>27000</v>
      </c>
      <c r="J140" s="9">
        <v>8.1999999999999993</v>
      </c>
      <c r="K140" s="8"/>
    </row>
    <row r="141" spans="1:11" x14ac:dyDescent="0.2">
      <c r="A141" s="12" t="s">
        <v>298</v>
      </c>
      <c r="B141" s="8">
        <v>351000</v>
      </c>
      <c r="C141" s="8">
        <v>324000</v>
      </c>
      <c r="D141" s="8">
        <v>22000</v>
      </c>
      <c r="E141" s="8" t="s">
        <v>571</v>
      </c>
      <c r="F141" s="8">
        <v>223000</v>
      </c>
      <c r="G141" s="8">
        <v>126000</v>
      </c>
      <c r="H141" s="8">
        <v>12000</v>
      </c>
      <c r="I141" s="8">
        <v>26000</v>
      </c>
      <c r="J141" s="9">
        <v>8.1</v>
      </c>
      <c r="K141" s="8"/>
    </row>
    <row r="142" spans="1:11" x14ac:dyDescent="0.2">
      <c r="A142" s="12" t="s">
        <v>299</v>
      </c>
      <c r="B142" s="8">
        <v>350000</v>
      </c>
      <c r="C142" s="8">
        <v>323000</v>
      </c>
      <c r="D142" s="8">
        <v>23000</v>
      </c>
      <c r="E142" s="8" t="s">
        <v>571</v>
      </c>
      <c r="F142" s="8">
        <v>223000</v>
      </c>
      <c r="G142" s="8">
        <v>125000</v>
      </c>
      <c r="H142" s="8">
        <v>12000</v>
      </c>
      <c r="I142" s="8">
        <v>26000</v>
      </c>
      <c r="J142" s="9">
        <v>7.9</v>
      </c>
      <c r="K142" s="8"/>
    </row>
    <row r="143" spans="1:11" x14ac:dyDescent="0.2">
      <c r="A143" s="12" t="s">
        <v>300</v>
      </c>
      <c r="B143" s="8">
        <v>350000</v>
      </c>
      <c r="C143" s="8">
        <v>322000</v>
      </c>
      <c r="D143" s="8">
        <v>23000</v>
      </c>
      <c r="E143" s="8" t="s">
        <v>571</v>
      </c>
      <c r="F143" s="8">
        <v>224000</v>
      </c>
      <c r="G143" s="8">
        <v>124000</v>
      </c>
      <c r="H143" s="8">
        <v>11000</v>
      </c>
      <c r="I143" s="8">
        <v>23000</v>
      </c>
      <c r="J143" s="9">
        <v>7.1</v>
      </c>
      <c r="K143" s="8"/>
    </row>
    <row r="144" spans="1:11" x14ac:dyDescent="0.2">
      <c r="A144" s="12" t="s">
        <v>301</v>
      </c>
      <c r="B144" s="8">
        <v>355000</v>
      </c>
      <c r="C144" s="8">
        <v>328000</v>
      </c>
      <c r="D144" s="8">
        <v>23000</v>
      </c>
      <c r="E144" s="8" t="s">
        <v>571</v>
      </c>
      <c r="F144" s="8">
        <v>224000</v>
      </c>
      <c r="G144" s="8">
        <v>129000</v>
      </c>
      <c r="H144" s="8">
        <v>11000</v>
      </c>
      <c r="I144" s="8">
        <v>24000</v>
      </c>
      <c r="J144" s="9">
        <v>7.3</v>
      </c>
      <c r="K144" s="8"/>
    </row>
    <row r="145" spans="1:11" x14ac:dyDescent="0.2">
      <c r="A145" s="12" t="s">
        <v>302</v>
      </c>
      <c r="B145" s="8">
        <v>354000</v>
      </c>
      <c r="C145" s="8">
        <v>326000</v>
      </c>
      <c r="D145" s="8">
        <v>24000</v>
      </c>
      <c r="E145" s="8" t="s">
        <v>571</v>
      </c>
      <c r="F145" s="8">
        <v>224000</v>
      </c>
      <c r="G145" s="8">
        <v>129000</v>
      </c>
      <c r="H145" s="8">
        <v>10000</v>
      </c>
      <c r="I145" s="8">
        <v>23000</v>
      </c>
      <c r="J145" s="9">
        <v>6.9</v>
      </c>
      <c r="K145" s="8"/>
    </row>
    <row r="146" spans="1:11" x14ac:dyDescent="0.2">
      <c r="A146" s="12" t="s">
        <v>303</v>
      </c>
      <c r="B146" s="8">
        <v>355000</v>
      </c>
      <c r="C146" s="8">
        <v>330000</v>
      </c>
      <c r="D146" s="8">
        <v>22000</v>
      </c>
      <c r="E146" s="8" t="s">
        <v>571</v>
      </c>
      <c r="F146" s="8">
        <v>223000</v>
      </c>
      <c r="G146" s="8">
        <v>131000</v>
      </c>
      <c r="H146" s="8">
        <v>9000</v>
      </c>
      <c r="I146" s="8">
        <v>22000</v>
      </c>
      <c r="J146" s="9">
        <v>6.5</v>
      </c>
      <c r="K146" s="8"/>
    </row>
    <row r="147" spans="1:11" x14ac:dyDescent="0.2">
      <c r="A147" s="12" t="s">
        <v>304</v>
      </c>
      <c r="B147" s="8">
        <v>350000</v>
      </c>
      <c r="C147" s="8">
        <v>324000</v>
      </c>
      <c r="D147" s="8">
        <v>22000</v>
      </c>
      <c r="E147" s="8" t="s">
        <v>571</v>
      </c>
      <c r="F147" s="8">
        <v>215000</v>
      </c>
      <c r="G147" s="8">
        <v>133000</v>
      </c>
      <c r="H147" s="8">
        <v>10000</v>
      </c>
      <c r="I147" s="8">
        <v>19000</v>
      </c>
      <c r="J147" s="9">
        <v>5.9</v>
      </c>
      <c r="K147" s="8"/>
    </row>
    <row r="148" spans="1:11" x14ac:dyDescent="0.2">
      <c r="A148" s="12" t="s">
        <v>305</v>
      </c>
      <c r="B148" s="8">
        <v>349000</v>
      </c>
      <c r="C148" s="8">
        <v>322000</v>
      </c>
      <c r="D148" s="8">
        <v>23000</v>
      </c>
      <c r="E148" s="8" t="s">
        <v>571</v>
      </c>
      <c r="F148" s="8">
        <v>209000</v>
      </c>
      <c r="G148" s="8">
        <v>137000</v>
      </c>
      <c r="H148" s="8">
        <v>11000</v>
      </c>
      <c r="I148" s="8">
        <v>18000</v>
      </c>
      <c r="J148" s="9">
        <v>5.7</v>
      </c>
      <c r="K148" s="8"/>
    </row>
    <row r="149" spans="1:11" x14ac:dyDescent="0.2">
      <c r="A149" s="12" t="s">
        <v>306</v>
      </c>
      <c r="B149" s="8">
        <v>352000</v>
      </c>
      <c r="C149" s="8">
        <v>326000</v>
      </c>
      <c r="D149" s="8">
        <v>21000</v>
      </c>
      <c r="E149" s="8" t="s">
        <v>571</v>
      </c>
      <c r="F149" s="8">
        <v>215000</v>
      </c>
      <c r="G149" s="8">
        <v>135000</v>
      </c>
      <c r="H149" s="8">
        <v>12000</v>
      </c>
      <c r="I149" s="8">
        <v>21000</v>
      </c>
      <c r="J149" s="9">
        <v>6.4</v>
      </c>
      <c r="K149" s="8"/>
    </row>
    <row r="150" spans="1:11" x14ac:dyDescent="0.2">
      <c r="A150" s="12" t="s">
        <v>307</v>
      </c>
      <c r="B150" s="8">
        <v>356000</v>
      </c>
      <c r="C150" s="8">
        <v>329000</v>
      </c>
      <c r="D150" s="8">
        <v>24000</v>
      </c>
      <c r="E150" s="8" t="s">
        <v>571</v>
      </c>
      <c r="F150" s="8">
        <v>214000</v>
      </c>
      <c r="G150" s="8">
        <v>141000</v>
      </c>
      <c r="H150" s="8">
        <v>12000</v>
      </c>
      <c r="I150" s="8">
        <v>23000</v>
      </c>
      <c r="J150" s="9">
        <v>6.9</v>
      </c>
      <c r="K150" s="8"/>
    </row>
    <row r="151" spans="1:11" x14ac:dyDescent="0.2">
      <c r="A151" s="12" t="s">
        <v>308</v>
      </c>
      <c r="B151" s="8">
        <v>357000</v>
      </c>
      <c r="C151" s="8">
        <v>330000</v>
      </c>
      <c r="D151" s="8">
        <v>23000</v>
      </c>
      <c r="E151" s="8" t="s">
        <v>571</v>
      </c>
      <c r="F151" s="8">
        <v>217000</v>
      </c>
      <c r="G151" s="8">
        <v>139000</v>
      </c>
      <c r="H151" s="8">
        <v>12000</v>
      </c>
      <c r="I151" s="8">
        <v>22000</v>
      </c>
      <c r="J151" s="9">
        <v>6.6</v>
      </c>
      <c r="K151" s="8"/>
    </row>
    <row r="152" spans="1:11" x14ac:dyDescent="0.2">
      <c r="A152" s="12" t="s">
        <v>309</v>
      </c>
      <c r="B152" s="8">
        <v>358000</v>
      </c>
      <c r="C152" s="8">
        <v>333000</v>
      </c>
      <c r="D152" s="8">
        <v>21000</v>
      </c>
      <c r="E152" s="8" t="s">
        <v>571</v>
      </c>
      <c r="F152" s="8">
        <v>218000</v>
      </c>
      <c r="G152" s="8">
        <v>139000</v>
      </c>
      <c r="H152" s="8">
        <v>12000</v>
      </c>
      <c r="I152" s="8">
        <v>25000</v>
      </c>
      <c r="J152" s="9">
        <v>7.7</v>
      </c>
      <c r="K152" s="8"/>
    </row>
    <row r="153" spans="1:11" x14ac:dyDescent="0.2">
      <c r="A153" s="12" t="s">
        <v>310</v>
      </c>
      <c r="B153" s="8">
        <v>362000</v>
      </c>
      <c r="C153" s="8">
        <v>336000</v>
      </c>
      <c r="D153" s="8">
        <v>23000</v>
      </c>
      <c r="E153" s="8" t="s">
        <v>571</v>
      </c>
      <c r="F153" s="8">
        <v>218000</v>
      </c>
      <c r="G153" s="8">
        <v>143000</v>
      </c>
      <c r="H153" s="8">
        <v>10000</v>
      </c>
      <c r="I153" s="8">
        <v>27000</v>
      </c>
      <c r="J153" s="9">
        <v>8.1999999999999993</v>
      </c>
      <c r="K153" s="8"/>
    </row>
    <row r="154" spans="1:11" x14ac:dyDescent="0.2">
      <c r="A154" s="12" t="s">
        <v>311</v>
      </c>
      <c r="B154" s="8">
        <v>366000</v>
      </c>
      <c r="C154" s="8">
        <v>339000</v>
      </c>
      <c r="D154" s="8">
        <v>22000</v>
      </c>
      <c r="E154" s="8" t="s">
        <v>571</v>
      </c>
      <c r="F154" s="8">
        <v>217000</v>
      </c>
      <c r="G154" s="8">
        <v>148000</v>
      </c>
      <c r="H154" s="8">
        <v>10000</v>
      </c>
      <c r="I154" s="8">
        <v>26000</v>
      </c>
      <c r="J154" s="9">
        <v>7.6</v>
      </c>
      <c r="K154" s="8"/>
    </row>
    <row r="155" spans="1:11" x14ac:dyDescent="0.2">
      <c r="A155" s="12" t="s">
        <v>312</v>
      </c>
      <c r="B155" s="8">
        <v>366000</v>
      </c>
      <c r="C155" s="8">
        <v>338000</v>
      </c>
      <c r="D155" s="8">
        <v>22000</v>
      </c>
      <c r="E155" s="8" t="s">
        <v>571</v>
      </c>
      <c r="F155" s="8">
        <v>219000</v>
      </c>
      <c r="G155" s="8">
        <v>146000</v>
      </c>
      <c r="H155" s="8">
        <v>10000</v>
      </c>
      <c r="I155" s="8">
        <v>25000</v>
      </c>
      <c r="J155" s="9">
        <v>7.3</v>
      </c>
      <c r="K155" s="8"/>
    </row>
    <row r="156" spans="1:11" x14ac:dyDescent="0.2">
      <c r="A156" s="12" t="s">
        <v>313</v>
      </c>
      <c r="B156" s="8">
        <v>360000</v>
      </c>
      <c r="C156" s="8">
        <v>333000</v>
      </c>
      <c r="D156" s="8">
        <v>22000</v>
      </c>
      <c r="E156" s="8" t="s">
        <v>571</v>
      </c>
      <c r="F156" s="8">
        <v>218000</v>
      </c>
      <c r="G156" s="8">
        <v>141000</v>
      </c>
      <c r="H156" s="8">
        <v>11000</v>
      </c>
      <c r="I156" s="8">
        <v>23000</v>
      </c>
      <c r="J156" s="9">
        <v>7</v>
      </c>
      <c r="K156" s="8"/>
    </row>
    <row r="157" spans="1:11" x14ac:dyDescent="0.2">
      <c r="A157" s="12" t="s">
        <v>314</v>
      </c>
      <c r="B157" s="8">
        <v>358000</v>
      </c>
      <c r="C157" s="8">
        <v>333000</v>
      </c>
      <c r="D157" s="8">
        <v>21000</v>
      </c>
      <c r="E157" s="8" t="s">
        <v>571</v>
      </c>
      <c r="F157" s="8">
        <v>219000</v>
      </c>
      <c r="G157" s="8">
        <v>138000</v>
      </c>
      <c r="H157" s="8">
        <v>10000</v>
      </c>
      <c r="I157" s="8">
        <v>25000</v>
      </c>
      <c r="J157" s="9">
        <v>7.6</v>
      </c>
      <c r="K157" s="8"/>
    </row>
    <row r="158" spans="1:11" x14ac:dyDescent="0.2">
      <c r="A158" s="12" t="s">
        <v>315</v>
      </c>
      <c r="B158" s="8">
        <v>354000</v>
      </c>
      <c r="C158" s="8">
        <v>329000</v>
      </c>
      <c r="D158" s="8">
        <v>20000</v>
      </c>
      <c r="E158" s="8" t="s">
        <v>571</v>
      </c>
      <c r="F158" s="8">
        <v>217000</v>
      </c>
      <c r="G158" s="8">
        <v>136000</v>
      </c>
      <c r="H158" s="8">
        <v>10000</v>
      </c>
      <c r="I158" s="8">
        <v>27000</v>
      </c>
      <c r="J158" s="9">
        <v>8.3000000000000007</v>
      </c>
      <c r="K158" s="8"/>
    </row>
    <row r="159" spans="1:11" x14ac:dyDescent="0.2">
      <c r="A159" s="12" t="s">
        <v>316</v>
      </c>
      <c r="B159" s="8">
        <v>359000</v>
      </c>
      <c r="C159" s="8">
        <v>333000</v>
      </c>
      <c r="D159" s="8">
        <v>21000</v>
      </c>
      <c r="E159" s="8" t="s">
        <v>571</v>
      </c>
      <c r="F159" s="8">
        <v>222000</v>
      </c>
      <c r="G159" s="8">
        <v>136000</v>
      </c>
      <c r="H159" s="8">
        <v>9000</v>
      </c>
      <c r="I159" s="8">
        <v>27000</v>
      </c>
      <c r="J159" s="9">
        <v>8.1</v>
      </c>
      <c r="K159" s="8"/>
    </row>
    <row r="160" spans="1:11" x14ac:dyDescent="0.2">
      <c r="A160" s="12" t="s">
        <v>317</v>
      </c>
      <c r="B160" s="8">
        <v>359000</v>
      </c>
      <c r="C160" s="8">
        <v>333000</v>
      </c>
      <c r="D160" s="8">
        <v>20000</v>
      </c>
      <c r="E160" s="8" t="s">
        <v>571</v>
      </c>
      <c r="F160" s="8">
        <v>221000</v>
      </c>
      <c r="G160" s="8">
        <v>136000</v>
      </c>
      <c r="H160" s="8">
        <v>9000</v>
      </c>
      <c r="I160" s="8">
        <v>27000</v>
      </c>
      <c r="J160" s="9">
        <v>8.1</v>
      </c>
      <c r="K160" s="8"/>
    </row>
    <row r="161" spans="1:11" x14ac:dyDescent="0.2">
      <c r="A161" s="12" t="s">
        <v>318</v>
      </c>
      <c r="B161" s="8">
        <v>359000</v>
      </c>
      <c r="C161" s="8">
        <v>331000</v>
      </c>
      <c r="D161" s="8">
        <v>23000</v>
      </c>
      <c r="E161" s="8" t="s">
        <v>571</v>
      </c>
      <c r="F161" s="8">
        <v>219000</v>
      </c>
      <c r="G161" s="8">
        <v>139000</v>
      </c>
      <c r="H161" s="8">
        <v>13000</v>
      </c>
      <c r="I161" s="8">
        <v>26000</v>
      </c>
      <c r="J161" s="9">
        <v>7.9</v>
      </c>
      <c r="K161" s="8"/>
    </row>
    <row r="162" spans="1:11" x14ac:dyDescent="0.2">
      <c r="A162" s="12" t="s">
        <v>319</v>
      </c>
      <c r="B162" s="8">
        <v>360000</v>
      </c>
      <c r="C162" s="8">
        <v>331000</v>
      </c>
      <c r="D162" s="8">
        <v>24000</v>
      </c>
      <c r="E162" s="8" t="s">
        <v>571</v>
      </c>
      <c r="F162" s="8">
        <v>215000</v>
      </c>
      <c r="G162" s="8">
        <v>143000</v>
      </c>
      <c r="H162" s="8">
        <v>11000</v>
      </c>
      <c r="I162" s="8">
        <v>25000</v>
      </c>
      <c r="J162" s="9">
        <v>7.4</v>
      </c>
      <c r="K162" s="8"/>
    </row>
    <row r="163" spans="1:11" x14ac:dyDescent="0.2">
      <c r="A163" s="12" t="s">
        <v>320</v>
      </c>
      <c r="B163" s="8">
        <v>361000</v>
      </c>
      <c r="C163" s="8">
        <v>333000</v>
      </c>
      <c r="D163" s="8">
        <v>23000</v>
      </c>
      <c r="E163" s="8" t="s">
        <v>571</v>
      </c>
      <c r="F163" s="8">
        <v>216000</v>
      </c>
      <c r="G163" s="8">
        <v>143000</v>
      </c>
      <c r="H163" s="8">
        <v>11000</v>
      </c>
      <c r="I163" s="8">
        <v>23000</v>
      </c>
      <c r="J163" s="9">
        <v>6.9</v>
      </c>
      <c r="K163" s="8"/>
    </row>
    <row r="164" spans="1:11" x14ac:dyDescent="0.2">
      <c r="A164" s="12" t="s">
        <v>321</v>
      </c>
      <c r="B164" s="8">
        <v>366000</v>
      </c>
      <c r="C164" s="8">
        <v>336000</v>
      </c>
      <c r="D164" s="8">
        <v>23000</v>
      </c>
      <c r="E164" s="8" t="s">
        <v>571</v>
      </c>
      <c r="F164" s="8">
        <v>221000</v>
      </c>
      <c r="G164" s="8">
        <v>142000</v>
      </c>
      <c r="H164" s="8">
        <v>12000</v>
      </c>
      <c r="I164" s="8">
        <v>22000</v>
      </c>
      <c r="J164" s="9">
        <v>6.4</v>
      </c>
      <c r="K164" s="8"/>
    </row>
    <row r="165" spans="1:11" x14ac:dyDescent="0.2">
      <c r="A165" s="12" t="s">
        <v>322</v>
      </c>
      <c r="B165" s="8">
        <v>366000</v>
      </c>
      <c r="C165" s="8">
        <v>336000</v>
      </c>
      <c r="D165" s="8">
        <v>23000</v>
      </c>
      <c r="E165" s="8" t="s">
        <v>571</v>
      </c>
      <c r="F165" s="8">
        <v>220000</v>
      </c>
      <c r="G165" s="8">
        <v>142000</v>
      </c>
      <c r="H165" s="8">
        <v>13000</v>
      </c>
      <c r="I165" s="8">
        <v>22000</v>
      </c>
      <c r="J165" s="9">
        <v>6.5</v>
      </c>
      <c r="K165" s="8"/>
    </row>
    <row r="166" spans="1:11" x14ac:dyDescent="0.2">
      <c r="A166" s="12" t="s">
        <v>323</v>
      </c>
      <c r="B166" s="8">
        <v>370000</v>
      </c>
      <c r="C166" s="8">
        <v>341000</v>
      </c>
      <c r="D166" s="8">
        <v>24000</v>
      </c>
      <c r="E166" s="8" t="s">
        <v>571</v>
      </c>
      <c r="F166" s="8">
        <v>223000</v>
      </c>
      <c r="G166" s="8">
        <v>143000</v>
      </c>
      <c r="H166" s="8">
        <v>14000</v>
      </c>
      <c r="I166" s="8">
        <v>25000</v>
      </c>
      <c r="J166" s="9">
        <v>7.2</v>
      </c>
      <c r="K166" s="8"/>
    </row>
    <row r="167" spans="1:11" x14ac:dyDescent="0.2">
      <c r="A167" s="12" t="s">
        <v>324</v>
      </c>
      <c r="B167" s="8">
        <v>372000</v>
      </c>
      <c r="C167" s="8">
        <v>339000</v>
      </c>
      <c r="D167" s="8">
        <v>26000</v>
      </c>
      <c r="E167" s="8" t="s">
        <v>571</v>
      </c>
      <c r="F167" s="8">
        <v>224000</v>
      </c>
      <c r="G167" s="8">
        <v>144000</v>
      </c>
      <c r="H167" s="8">
        <v>11000</v>
      </c>
      <c r="I167" s="8">
        <v>23000</v>
      </c>
      <c r="J167" s="9">
        <v>6.7</v>
      </c>
      <c r="K167" s="8"/>
    </row>
    <row r="168" spans="1:11" x14ac:dyDescent="0.2">
      <c r="A168" s="12" t="s">
        <v>325</v>
      </c>
      <c r="B168" s="8">
        <v>366000</v>
      </c>
      <c r="C168" s="8">
        <v>332000</v>
      </c>
      <c r="D168" s="8">
        <v>26000</v>
      </c>
      <c r="E168" s="8">
        <v>8000</v>
      </c>
      <c r="F168" s="8">
        <v>223000</v>
      </c>
      <c r="G168" s="8">
        <v>138000</v>
      </c>
      <c r="H168" s="8">
        <v>12000</v>
      </c>
      <c r="I168" s="8">
        <v>21000</v>
      </c>
      <c r="J168" s="9">
        <v>6.5</v>
      </c>
      <c r="K168" s="8"/>
    </row>
    <row r="169" spans="1:11" x14ac:dyDescent="0.2">
      <c r="A169" s="12" t="s">
        <v>326</v>
      </c>
      <c r="B169" s="8">
        <v>364000</v>
      </c>
      <c r="C169" s="8">
        <v>332000</v>
      </c>
      <c r="D169" s="8">
        <v>26000</v>
      </c>
      <c r="E169" s="8" t="s">
        <v>571</v>
      </c>
      <c r="F169" s="8">
        <v>223000</v>
      </c>
      <c r="G169" s="8">
        <v>137000</v>
      </c>
      <c r="H169" s="8">
        <v>14000</v>
      </c>
      <c r="I169" s="8">
        <v>22000</v>
      </c>
      <c r="J169" s="9">
        <v>6.7</v>
      </c>
      <c r="K169" s="8"/>
    </row>
    <row r="170" spans="1:11" x14ac:dyDescent="0.2">
      <c r="A170" s="12" t="s">
        <v>327</v>
      </c>
      <c r="B170" s="8">
        <v>366000</v>
      </c>
      <c r="C170" s="8">
        <v>336000</v>
      </c>
      <c r="D170" s="8">
        <v>25000</v>
      </c>
      <c r="E170" s="8" t="s">
        <v>571</v>
      </c>
      <c r="F170" s="8">
        <v>224000</v>
      </c>
      <c r="G170" s="8">
        <v>138000</v>
      </c>
      <c r="H170" s="8">
        <v>15000</v>
      </c>
      <c r="I170" s="8">
        <v>21000</v>
      </c>
      <c r="J170" s="9">
        <v>6.4</v>
      </c>
      <c r="K170" s="8"/>
    </row>
    <row r="171" spans="1:11" x14ac:dyDescent="0.2">
      <c r="A171" s="12" t="s">
        <v>328</v>
      </c>
      <c r="B171" s="8">
        <v>370000</v>
      </c>
      <c r="C171" s="8">
        <v>344000</v>
      </c>
      <c r="D171" s="8">
        <v>21000</v>
      </c>
      <c r="E171" s="8" t="s">
        <v>571</v>
      </c>
      <c r="F171" s="8">
        <v>232000</v>
      </c>
      <c r="G171" s="8">
        <v>134000</v>
      </c>
      <c r="H171" s="8">
        <v>14000</v>
      </c>
      <c r="I171" s="8">
        <v>24000</v>
      </c>
      <c r="J171" s="9">
        <v>6.9</v>
      </c>
      <c r="K171" s="8"/>
    </row>
    <row r="172" spans="1:11" x14ac:dyDescent="0.2">
      <c r="A172" s="12" t="s">
        <v>329</v>
      </c>
      <c r="B172" s="8">
        <v>366000</v>
      </c>
      <c r="C172" s="8">
        <v>340000</v>
      </c>
      <c r="D172" s="8">
        <v>21000</v>
      </c>
      <c r="E172" s="8" t="s">
        <v>571</v>
      </c>
      <c r="F172" s="8">
        <v>234000</v>
      </c>
      <c r="G172" s="8">
        <v>129000</v>
      </c>
      <c r="H172" s="8">
        <v>14000</v>
      </c>
      <c r="I172" s="8">
        <v>23000</v>
      </c>
      <c r="J172" s="9">
        <v>6.7</v>
      </c>
      <c r="K172" s="8"/>
    </row>
    <row r="173" spans="1:11" x14ac:dyDescent="0.2">
      <c r="A173" s="12" t="s">
        <v>330</v>
      </c>
      <c r="B173" s="8">
        <v>363000</v>
      </c>
      <c r="C173" s="8">
        <v>337000</v>
      </c>
      <c r="D173" s="8">
        <v>21000</v>
      </c>
      <c r="E173" s="8" t="s">
        <v>571</v>
      </c>
      <c r="F173" s="8">
        <v>225000</v>
      </c>
      <c r="G173" s="8">
        <v>136000</v>
      </c>
      <c r="H173" s="8">
        <v>13000</v>
      </c>
      <c r="I173" s="8">
        <v>21000</v>
      </c>
      <c r="J173" s="9">
        <v>6.4</v>
      </c>
      <c r="K173" s="8"/>
    </row>
    <row r="174" spans="1:11" x14ac:dyDescent="0.2">
      <c r="A174" s="12" t="s">
        <v>331</v>
      </c>
      <c r="B174" s="8">
        <v>363000</v>
      </c>
      <c r="C174" s="8">
        <v>340000</v>
      </c>
      <c r="D174" s="8">
        <v>20000</v>
      </c>
      <c r="E174" s="8" t="s">
        <v>571</v>
      </c>
      <c r="F174" s="8">
        <v>222000</v>
      </c>
      <c r="G174" s="8">
        <v>139000</v>
      </c>
      <c r="H174" s="8">
        <v>14000</v>
      </c>
      <c r="I174" s="8">
        <v>20000</v>
      </c>
      <c r="J174" s="9">
        <v>6</v>
      </c>
      <c r="K174" s="8"/>
    </row>
    <row r="175" spans="1:11" x14ac:dyDescent="0.2">
      <c r="A175" s="12" t="s">
        <v>332</v>
      </c>
      <c r="B175" s="8">
        <v>359000</v>
      </c>
      <c r="C175" s="8">
        <v>338000</v>
      </c>
      <c r="D175" s="8">
        <v>19000</v>
      </c>
      <c r="E175" s="8" t="s">
        <v>571</v>
      </c>
      <c r="F175" s="8">
        <v>220000</v>
      </c>
      <c r="G175" s="8">
        <v>138000</v>
      </c>
      <c r="H175" s="8">
        <v>15000</v>
      </c>
      <c r="I175" s="8">
        <v>20000</v>
      </c>
      <c r="J175" s="9">
        <v>5.9</v>
      </c>
      <c r="K175" s="8"/>
    </row>
    <row r="176" spans="1:11" x14ac:dyDescent="0.2">
      <c r="A176" s="12" t="s">
        <v>333</v>
      </c>
      <c r="B176" s="8">
        <v>357000</v>
      </c>
      <c r="C176" s="8">
        <v>337000</v>
      </c>
      <c r="D176" s="8">
        <v>18000</v>
      </c>
      <c r="E176" s="8" t="s">
        <v>571</v>
      </c>
      <c r="F176" s="8">
        <v>220000</v>
      </c>
      <c r="G176" s="8">
        <v>136000</v>
      </c>
      <c r="H176" s="8">
        <v>13000</v>
      </c>
      <c r="I176" s="8">
        <v>20000</v>
      </c>
      <c r="J176" s="9">
        <v>5.9</v>
      </c>
      <c r="K176" s="8"/>
    </row>
    <row r="177" spans="1:11" x14ac:dyDescent="0.2">
      <c r="A177" s="12" t="s">
        <v>334</v>
      </c>
      <c r="B177" s="8">
        <v>355000</v>
      </c>
      <c r="C177" s="8">
        <v>335000</v>
      </c>
      <c r="D177" s="8">
        <v>18000</v>
      </c>
      <c r="E177" s="8" t="s">
        <v>571</v>
      </c>
      <c r="F177" s="8">
        <v>220000</v>
      </c>
      <c r="G177" s="8">
        <v>134000</v>
      </c>
      <c r="H177" s="8">
        <v>13000</v>
      </c>
      <c r="I177" s="8">
        <v>18000</v>
      </c>
      <c r="J177" s="9">
        <v>5.4</v>
      </c>
      <c r="K177" s="8"/>
    </row>
    <row r="178" spans="1:11" x14ac:dyDescent="0.2">
      <c r="A178" s="12" t="s">
        <v>335</v>
      </c>
      <c r="B178" s="8">
        <v>354000</v>
      </c>
      <c r="C178" s="8">
        <v>335000</v>
      </c>
      <c r="D178" s="8">
        <v>18000</v>
      </c>
      <c r="E178" s="8" t="s">
        <v>571</v>
      </c>
      <c r="F178" s="8">
        <v>217000</v>
      </c>
      <c r="G178" s="8">
        <v>137000</v>
      </c>
      <c r="H178" s="8">
        <v>13000</v>
      </c>
      <c r="I178" s="8">
        <v>19000</v>
      </c>
      <c r="J178" s="9">
        <v>5.6</v>
      </c>
      <c r="K178" s="8"/>
    </row>
    <row r="179" spans="1:11" x14ac:dyDescent="0.2">
      <c r="A179" s="12" t="s">
        <v>336</v>
      </c>
      <c r="B179" s="8">
        <v>349000</v>
      </c>
      <c r="C179" s="8">
        <v>330000</v>
      </c>
      <c r="D179" s="8">
        <v>17000</v>
      </c>
      <c r="E179" s="8" t="s">
        <v>571</v>
      </c>
      <c r="F179" s="8">
        <v>215000</v>
      </c>
      <c r="G179" s="8">
        <v>133000</v>
      </c>
      <c r="H179" s="8">
        <v>14000</v>
      </c>
      <c r="I179" s="8">
        <v>19000</v>
      </c>
      <c r="J179" s="9">
        <v>5.9</v>
      </c>
      <c r="K179" s="8"/>
    </row>
    <row r="180" spans="1:11" x14ac:dyDescent="0.2">
      <c r="A180" s="12" t="s">
        <v>337</v>
      </c>
      <c r="B180" s="8">
        <v>349000</v>
      </c>
      <c r="C180" s="8">
        <v>329000</v>
      </c>
      <c r="D180" s="8">
        <v>19000</v>
      </c>
      <c r="E180" s="8" t="s">
        <v>571</v>
      </c>
      <c r="F180" s="8">
        <v>216000</v>
      </c>
      <c r="G180" s="8">
        <v>133000</v>
      </c>
      <c r="H180" s="8">
        <v>13000</v>
      </c>
      <c r="I180" s="8">
        <v>21000</v>
      </c>
      <c r="J180" s="9">
        <v>6.3</v>
      </c>
      <c r="K180" s="8"/>
    </row>
    <row r="181" spans="1:11" x14ac:dyDescent="0.2">
      <c r="A181" s="12" t="s">
        <v>338</v>
      </c>
      <c r="B181" s="8">
        <v>351000</v>
      </c>
      <c r="C181" s="8">
        <v>331000</v>
      </c>
      <c r="D181" s="8">
        <v>20000</v>
      </c>
      <c r="E181" s="8" t="s">
        <v>571</v>
      </c>
      <c r="F181" s="8">
        <v>216000</v>
      </c>
      <c r="G181" s="8">
        <v>135000</v>
      </c>
      <c r="H181" s="8">
        <v>13000</v>
      </c>
      <c r="I181" s="8">
        <v>21000</v>
      </c>
      <c r="J181" s="9">
        <v>6.4</v>
      </c>
      <c r="K181" s="8"/>
    </row>
    <row r="182" spans="1:11" x14ac:dyDescent="0.2">
      <c r="A182" s="12" t="s">
        <v>339</v>
      </c>
      <c r="B182" s="8">
        <v>353000</v>
      </c>
      <c r="C182" s="8">
        <v>333000</v>
      </c>
      <c r="D182" s="8">
        <v>18000</v>
      </c>
      <c r="E182" s="8" t="s">
        <v>571</v>
      </c>
      <c r="F182" s="8">
        <v>217000</v>
      </c>
      <c r="G182" s="8">
        <v>136000</v>
      </c>
      <c r="H182" s="8">
        <v>13000</v>
      </c>
      <c r="I182" s="8">
        <v>21000</v>
      </c>
      <c r="J182" s="9">
        <v>6.4</v>
      </c>
      <c r="K182" s="8"/>
    </row>
    <row r="183" spans="1:11" x14ac:dyDescent="0.2">
      <c r="A183" s="12" t="s">
        <v>340</v>
      </c>
      <c r="B183" s="8">
        <v>357000</v>
      </c>
      <c r="C183" s="8">
        <v>338000</v>
      </c>
      <c r="D183" s="8">
        <v>17000</v>
      </c>
      <c r="E183" s="8" t="s">
        <v>571</v>
      </c>
      <c r="F183" s="8">
        <v>216000</v>
      </c>
      <c r="G183" s="8">
        <v>140000</v>
      </c>
      <c r="H183" s="8">
        <v>14000</v>
      </c>
      <c r="I183" s="8">
        <v>21000</v>
      </c>
      <c r="J183" s="9">
        <v>6.1</v>
      </c>
      <c r="K183" s="8"/>
    </row>
    <row r="184" spans="1:11" x14ac:dyDescent="0.2">
      <c r="A184" s="12" t="s">
        <v>341</v>
      </c>
      <c r="B184" s="8">
        <v>349000</v>
      </c>
      <c r="C184" s="8">
        <v>329000</v>
      </c>
      <c r="D184" s="8">
        <v>19000</v>
      </c>
      <c r="E184" s="8" t="s">
        <v>571</v>
      </c>
      <c r="F184" s="8">
        <v>216000</v>
      </c>
      <c r="G184" s="8">
        <v>133000</v>
      </c>
      <c r="H184" s="8">
        <v>13000</v>
      </c>
      <c r="I184" s="8">
        <v>21000</v>
      </c>
      <c r="J184" s="9">
        <v>6.3</v>
      </c>
      <c r="K184" s="8"/>
    </row>
    <row r="185" spans="1:11" x14ac:dyDescent="0.2">
      <c r="A185" s="12" t="s">
        <v>342</v>
      </c>
      <c r="B185" s="8">
        <v>362000</v>
      </c>
      <c r="C185" s="8">
        <v>338000</v>
      </c>
      <c r="D185" s="8">
        <v>22000</v>
      </c>
      <c r="E185" s="8" t="s">
        <v>571</v>
      </c>
      <c r="F185" s="8">
        <v>226000</v>
      </c>
      <c r="G185" s="8">
        <v>136000</v>
      </c>
      <c r="H185" s="8">
        <v>13000</v>
      </c>
      <c r="I185" s="8">
        <v>21000</v>
      </c>
      <c r="J185" s="9">
        <v>6.1</v>
      </c>
      <c r="K185" s="8"/>
    </row>
    <row r="186" spans="1:11" x14ac:dyDescent="0.2">
      <c r="A186" s="12" t="s">
        <v>343</v>
      </c>
      <c r="B186" s="8">
        <v>359000</v>
      </c>
      <c r="C186" s="8">
        <v>332000</v>
      </c>
      <c r="D186" s="8">
        <v>25000</v>
      </c>
      <c r="E186" s="8" t="s">
        <v>571</v>
      </c>
      <c r="F186" s="8">
        <v>222000</v>
      </c>
      <c r="G186" s="8">
        <v>137000</v>
      </c>
      <c r="H186" s="8">
        <v>14000</v>
      </c>
      <c r="I186" s="8">
        <v>20000</v>
      </c>
      <c r="J186" s="9">
        <v>6.2</v>
      </c>
      <c r="K186" s="8"/>
    </row>
    <row r="187" spans="1:11" x14ac:dyDescent="0.2">
      <c r="A187" s="12" t="s">
        <v>344</v>
      </c>
      <c r="B187" s="8">
        <v>363000</v>
      </c>
      <c r="C187" s="8">
        <v>337000</v>
      </c>
      <c r="D187" s="8">
        <v>23000</v>
      </c>
      <c r="E187" s="8" t="s">
        <v>571</v>
      </c>
      <c r="F187" s="8">
        <v>223000</v>
      </c>
      <c r="G187" s="8">
        <v>139000</v>
      </c>
      <c r="H187" s="8">
        <v>13000</v>
      </c>
      <c r="I187" s="8">
        <v>21000</v>
      </c>
      <c r="J187" s="9">
        <v>6.1</v>
      </c>
      <c r="K187" s="8"/>
    </row>
    <row r="188" spans="1:11" x14ac:dyDescent="0.2">
      <c r="A188" s="12" t="s">
        <v>345</v>
      </c>
      <c r="B188" s="8">
        <v>369000</v>
      </c>
      <c r="C188" s="8">
        <v>342000</v>
      </c>
      <c r="D188" s="8">
        <v>24000</v>
      </c>
      <c r="E188" s="8" t="s">
        <v>571</v>
      </c>
      <c r="F188" s="8">
        <v>223000</v>
      </c>
      <c r="G188" s="8">
        <v>145000</v>
      </c>
      <c r="H188" s="8">
        <v>13000</v>
      </c>
      <c r="I188" s="8">
        <v>20000</v>
      </c>
      <c r="J188" s="9">
        <v>5.8</v>
      </c>
      <c r="K188" s="8"/>
    </row>
    <row r="189" spans="1:11" x14ac:dyDescent="0.2">
      <c r="A189" s="12" t="s">
        <v>346</v>
      </c>
      <c r="B189" s="8">
        <v>364000</v>
      </c>
      <c r="C189" s="8">
        <v>336000</v>
      </c>
      <c r="D189" s="8">
        <v>25000</v>
      </c>
      <c r="E189" s="8" t="s">
        <v>571</v>
      </c>
      <c r="F189" s="8">
        <v>225000</v>
      </c>
      <c r="G189" s="8">
        <v>138000</v>
      </c>
      <c r="H189" s="8">
        <v>13000</v>
      </c>
      <c r="I189" s="8">
        <v>20000</v>
      </c>
      <c r="J189" s="9">
        <v>5.9</v>
      </c>
      <c r="K189" s="8"/>
    </row>
    <row r="190" spans="1:11" x14ac:dyDescent="0.2">
      <c r="A190" s="12" t="s">
        <v>347</v>
      </c>
      <c r="B190" s="8">
        <v>364000</v>
      </c>
      <c r="C190" s="8">
        <v>333000</v>
      </c>
      <c r="D190" s="8">
        <v>28000</v>
      </c>
      <c r="E190" s="8" t="s">
        <v>571</v>
      </c>
      <c r="F190" s="8">
        <v>225000</v>
      </c>
      <c r="G190" s="8">
        <v>138000</v>
      </c>
      <c r="H190" s="8">
        <v>11000</v>
      </c>
      <c r="I190" s="8">
        <v>18000</v>
      </c>
      <c r="J190" s="9">
        <v>5.5</v>
      </c>
      <c r="K190" s="8"/>
    </row>
    <row r="191" spans="1:11" x14ac:dyDescent="0.2">
      <c r="A191" s="12" t="s">
        <v>348</v>
      </c>
      <c r="B191" s="8">
        <v>365000</v>
      </c>
      <c r="C191" s="8">
        <v>334000</v>
      </c>
      <c r="D191" s="8">
        <v>28000</v>
      </c>
      <c r="E191" s="8" t="s">
        <v>571</v>
      </c>
      <c r="F191" s="8">
        <v>226000</v>
      </c>
      <c r="G191" s="8">
        <v>138000</v>
      </c>
      <c r="H191" s="8">
        <v>13000</v>
      </c>
      <c r="I191" s="8">
        <v>18000</v>
      </c>
      <c r="J191" s="9">
        <v>5.4</v>
      </c>
      <c r="K191" s="8"/>
    </row>
    <row r="192" spans="1:11" x14ac:dyDescent="0.2">
      <c r="A192" s="12" t="s">
        <v>349</v>
      </c>
      <c r="B192" s="8">
        <v>363000</v>
      </c>
      <c r="C192" s="8">
        <v>334000</v>
      </c>
      <c r="D192" s="8">
        <v>26000</v>
      </c>
      <c r="E192" s="8" t="s">
        <v>571</v>
      </c>
      <c r="F192" s="8">
        <v>226000</v>
      </c>
      <c r="G192" s="8">
        <v>136000</v>
      </c>
      <c r="H192" s="8">
        <v>14000</v>
      </c>
      <c r="I192" s="8">
        <v>17000</v>
      </c>
      <c r="J192" s="9">
        <v>5.2</v>
      </c>
      <c r="K192" s="8"/>
    </row>
    <row r="193" spans="1:11" x14ac:dyDescent="0.2">
      <c r="A193" s="12" t="s">
        <v>350</v>
      </c>
      <c r="B193" s="8">
        <v>364000</v>
      </c>
      <c r="C193" s="8">
        <v>334000</v>
      </c>
      <c r="D193" s="8">
        <v>26000</v>
      </c>
      <c r="E193" s="8" t="s">
        <v>571</v>
      </c>
      <c r="F193" s="8">
        <v>223000</v>
      </c>
      <c r="G193" s="8">
        <v>140000</v>
      </c>
      <c r="H193" s="8">
        <v>14000</v>
      </c>
      <c r="I193" s="8">
        <v>19000</v>
      </c>
      <c r="J193" s="9">
        <v>5.7</v>
      </c>
      <c r="K193" s="8"/>
    </row>
    <row r="194" spans="1:11" x14ac:dyDescent="0.2">
      <c r="A194" s="12" t="s">
        <v>351</v>
      </c>
      <c r="B194" s="8">
        <v>365000</v>
      </c>
      <c r="C194" s="8">
        <v>333000</v>
      </c>
      <c r="D194" s="8">
        <v>27000</v>
      </c>
      <c r="E194" s="8" t="s">
        <v>571</v>
      </c>
      <c r="F194" s="8">
        <v>222000</v>
      </c>
      <c r="G194" s="8">
        <v>141000</v>
      </c>
      <c r="H194" s="8">
        <v>12000</v>
      </c>
      <c r="I194" s="8">
        <v>18000</v>
      </c>
      <c r="J194" s="9">
        <v>5.3</v>
      </c>
      <c r="K194" s="8"/>
    </row>
    <row r="195" spans="1:11" x14ac:dyDescent="0.2">
      <c r="A195" s="12" t="s">
        <v>352</v>
      </c>
      <c r="B195" s="8">
        <v>367000</v>
      </c>
      <c r="C195" s="8">
        <v>333000</v>
      </c>
      <c r="D195" s="8">
        <v>30000</v>
      </c>
      <c r="E195" s="8" t="s">
        <v>571</v>
      </c>
      <c r="F195" s="8">
        <v>224000</v>
      </c>
      <c r="G195" s="8">
        <v>140000</v>
      </c>
      <c r="H195" s="8">
        <v>12000</v>
      </c>
      <c r="I195" s="8">
        <v>18000</v>
      </c>
      <c r="J195" s="9">
        <v>5.5</v>
      </c>
      <c r="K195" s="8"/>
    </row>
    <row r="196" spans="1:11" x14ac:dyDescent="0.2">
      <c r="A196" s="12" t="s">
        <v>353</v>
      </c>
      <c r="B196" s="8">
        <v>363000</v>
      </c>
      <c r="C196" s="8">
        <v>329000</v>
      </c>
      <c r="D196" s="8">
        <v>30000</v>
      </c>
      <c r="E196" s="8" t="s">
        <v>571</v>
      </c>
      <c r="F196" s="8">
        <v>227000</v>
      </c>
      <c r="G196" s="8">
        <v>133000</v>
      </c>
      <c r="H196" s="8">
        <v>12000</v>
      </c>
      <c r="I196" s="8">
        <v>17000</v>
      </c>
      <c r="J196" s="9">
        <v>5.3</v>
      </c>
      <c r="K196" s="8"/>
    </row>
    <row r="197" spans="1:11" x14ac:dyDescent="0.2">
      <c r="A197" s="12" t="s">
        <v>354</v>
      </c>
      <c r="B197" s="8">
        <v>356000</v>
      </c>
      <c r="C197" s="8">
        <v>326000</v>
      </c>
      <c r="D197" s="8">
        <v>27000</v>
      </c>
      <c r="E197" s="8" t="s">
        <v>571</v>
      </c>
      <c r="F197" s="8">
        <v>217000</v>
      </c>
      <c r="G197" s="8">
        <v>136000</v>
      </c>
      <c r="H197" s="8">
        <v>12000</v>
      </c>
      <c r="I197" s="8">
        <v>19000</v>
      </c>
      <c r="J197" s="9">
        <v>5.7</v>
      </c>
      <c r="K197" s="8"/>
    </row>
    <row r="198" spans="1:11" x14ac:dyDescent="0.2">
      <c r="A198" s="12" t="s">
        <v>355</v>
      </c>
      <c r="B198" s="8">
        <v>364000</v>
      </c>
      <c r="C198" s="8">
        <v>332000</v>
      </c>
      <c r="D198" s="8">
        <v>28000</v>
      </c>
      <c r="E198" s="8" t="s">
        <v>571</v>
      </c>
      <c r="F198" s="8">
        <v>224000</v>
      </c>
      <c r="G198" s="8">
        <v>137000</v>
      </c>
      <c r="H198" s="8">
        <v>13000</v>
      </c>
      <c r="I198" s="8">
        <v>21000</v>
      </c>
      <c r="J198" s="9">
        <v>6.4</v>
      </c>
      <c r="K198" s="8"/>
    </row>
    <row r="199" spans="1:11" x14ac:dyDescent="0.2">
      <c r="A199" s="12" t="s">
        <v>356</v>
      </c>
      <c r="B199" s="8">
        <v>366000</v>
      </c>
      <c r="C199" s="8">
        <v>335000</v>
      </c>
      <c r="D199" s="8">
        <v>28000</v>
      </c>
      <c r="E199" s="8" t="s">
        <v>571</v>
      </c>
      <c r="F199" s="8">
        <v>229000</v>
      </c>
      <c r="G199" s="8">
        <v>135000</v>
      </c>
      <c r="H199" s="8">
        <v>13000</v>
      </c>
      <c r="I199" s="8">
        <v>22000</v>
      </c>
      <c r="J199" s="9">
        <v>6.6</v>
      </c>
      <c r="K199" s="8"/>
    </row>
    <row r="200" spans="1:11" x14ac:dyDescent="0.2">
      <c r="A200" s="12" t="s">
        <v>357</v>
      </c>
      <c r="B200" s="8">
        <v>369000</v>
      </c>
      <c r="C200" s="8">
        <v>338000</v>
      </c>
      <c r="D200" s="8">
        <v>28000</v>
      </c>
      <c r="E200" s="8" t="s">
        <v>571</v>
      </c>
      <c r="F200" s="8">
        <v>228000</v>
      </c>
      <c r="G200" s="8">
        <v>139000</v>
      </c>
      <c r="H200" s="8">
        <v>12000</v>
      </c>
      <c r="I200" s="8">
        <v>23000</v>
      </c>
      <c r="J200" s="9">
        <v>6.8</v>
      </c>
      <c r="K200" s="8"/>
    </row>
    <row r="201" spans="1:11" x14ac:dyDescent="0.2">
      <c r="A201" s="12" t="s">
        <v>358</v>
      </c>
      <c r="B201" s="8">
        <v>372000</v>
      </c>
      <c r="C201" s="8">
        <v>341000</v>
      </c>
      <c r="D201" s="8">
        <v>28000</v>
      </c>
      <c r="E201" s="8" t="s">
        <v>571</v>
      </c>
      <c r="F201" s="8">
        <v>230000</v>
      </c>
      <c r="G201" s="8">
        <v>140000</v>
      </c>
      <c r="H201" s="8">
        <v>11000</v>
      </c>
      <c r="I201" s="8">
        <v>24000</v>
      </c>
      <c r="J201" s="9">
        <v>6.9</v>
      </c>
      <c r="K201" s="8"/>
    </row>
    <row r="202" spans="1:11" x14ac:dyDescent="0.2">
      <c r="A202" s="12" t="s">
        <v>359</v>
      </c>
      <c r="B202" s="8">
        <v>377000</v>
      </c>
      <c r="C202" s="8">
        <v>345000</v>
      </c>
      <c r="D202" s="8">
        <v>28000</v>
      </c>
      <c r="E202" s="8" t="s">
        <v>571</v>
      </c>
      <c r="F202" s="8">
        <v>228000</v>
      </c>
      <c r="G202" s="8">
        <v>147000</v>
      </c>
      <c r="H202" s="8">
        <v>11000</v>
      </c>
      <c r="I202" s="8">
        <v>22000</v>
      </c>
      <c r="J202" s="9">
        <v>6.3</v>
      </c>
      <c r="K202" s="8"/>
    </row>
    <row r="203" spans="1:11" x14ac:dyDescent="0.2">
      <c r="A203" s="12" t="s">
        <v>360</v>
      </c>
      <c r="B203" s="8">
        <v>382000</v>
      </c>
      <c r="C203" s="8">
        <v>349000</v>
      </c>
      <c r="D203" s="8">
        <v>29000</v>
      </c>
      <c r="E203" s="8" t="s">
        <v>571</v>
      </c>
      <c r="F203" s="8">
        <v>230000</v>
      </c>
      <c r="G203" s="8">
        <v>151000</v>
      </c>
      <c r="H203" s="8">
        <v>14000</v>
      </c>
      <c r="I203" s="8">
        <v>25000</v>
      </c>
      <c r="J203" s="9">
        <v>7.1</v>
      </c>
      <c r="K203" s="8"/>
    </row>
    <row r="204" spans="1:11" x14ac:dyDescent="0.2">
      <c r="A204" s="12" t="s">
        <v>361</v>
      </c>
      <c r="B204" s="8">
        <v>381000</v>
      </c>
      <c r="C204" s="8">
        <v>349000</v>
      </c>
      <c r="D204" s="8">
        <v>30000</v>
      </c>
      <c r="E204" s="8" t="s">
        <v>571</v>
      </c>
      <c r="F204" s="8">
        <v>230000</v>
      </c>
      <c r="G204" s="8">
        <v>151000</v>
      </c>
      <c r="H204" s="8">
        <v>13000</v>
      </c>
      <c r="I204" s="8">
        <v>22000</v>
      </c>
      <c r="J204" s="9">
        <v>6.2</v>
      </c>
      <c r="K204" s="8"/>
    </row>
    <row r="205" spans="1:11" x14ac:dyDescent="0.2">
      <c r="A205" s="12" t="s">
        <v>362</v>
      </c>
      <c r="B205" s="8">
        <v>381000</v>
      </c>
      <c r="C205" s="8">
        <v>351000</v>
      </c>
      <c r="D205" s="8">
        <v>28000</v>
      </c>
      <c r="E205" s="8" t="s">
        <v>571</v>
      </c>
      <c r="F205" s="8">
        <v>228000</v>
      </c>
      <c r="G205" s="8">
        <v>153000</v>
      </c>
      <c r="H205" s="8">
        <v>14000</v>
      </c>
      <c r="I205" s="8">
        <v>22000</v>
      </c>
      <c r="J205" s="9">
        <v>6.2</v>
      </c>
      <c r="K205" s="8"/>
    </row>
    <row r="206" spans="1:11" x14ac:dyDescent="0.2">
      <c r="A206" s="12" t="s">
        <v>363</v>
      </c>
      <c r="B206" s="8">
        <v>384000</v>
      </c>
      <c r="C206" s="8">
        <v>350000</v>
      </c>
      <c r="D206" s="8">
        <v>29000</v>
      </c>
      <c r="E206" s="8" t="s">
        <v>571</v>
      </c>
      <c r="F206" s="8">
        <v>230000</v>
      </c>
      <c r="G206" s="8">
        <v>152000</v>
      </c>
      <c r="H206" s="8">
        <v>14000</v>
      </c>
      <c r="I206" s="8">
        <v>20000</v>
      </c>
      <c r="J206" s="9">
        <v>5.8</v>
      </c>
      <c r="K206" s="8"/>
    </row>
    <row r="207" spans="1:11" x14ac:dyDescent="0.2">
      <c r="A207" s="12" t="s">
        <v>364</v>
      </c>
      <c r="B207" s="8">
        <v>384000</v>
      </c>
      <c r="C207" s="8">
        <v>351000</v>
      </c>
      <c r="D207" s="8">
        <v>28000</v>
      </c>
      <c r="E207" s="8" t="s">
        <v>571</v>
      </c>
      <c r="F207" s="8">
        <v>231000</v>
      </c>
      <c r="G207" s="8">
        <v>152000</v>
      </c>
      <c r="H207" s="8">
        <v>13000</v>
      </c>
      <c r="I207" s="8">
        <v>20000</v>
      </c>
      <c r="J207" s="9">
        <v>5.6</v>
      </c>
      <c r="K207" s="8"/>
    </row>
    <row r="208" spans="1:11" x14ac:dyDescent="0.2">
      <c r="A208" s="12" t="s">
        <v>365</v>
      </c>
      <c r="B208" s="8">
        <v>382000</v>
      </c>
      <c r="C208" s="8">
        <v>351000</v>
      </c>
      <c r="D208" s="8">
        <v>27000</v>
      </c>
      <c r="E208" s="8" t="s">
        <v>571</v>
      </c>
      <c r="F208" s="8">
        <v>231000</v>
      </c>
      <c r="G208" s="8">
        <v>151000</v>
      </c>
      <c r="H208" s="8">
        <v>14000</v>
      </c>
      <c r="I208" s="8">
        <v>20000</v>
      </c>
      <c r="J208" s="9">
        <v>5.8</v>
      </c>
      <c r="K208" s="8"/>
    </row>
    <row r="209" spans="1:11" x14ac:dyDescent="0.2">
      <c r="A209" s="12" t="s">
        <v>366</v>
      </c>
      <c r="B209" s="8">
        <v>383000</v>
      </c>
      <c r="C209" s="8">
        <v>351000</v>
      </c>
      <c r="D209" s="8">
        <v>29000</v>
      </c>
      <c r="E209" s="8" t="s">
        <v>571</v>
      </c>
      <c r="F209" s="8">
        <v>233000</v>
      </c>
      <c r="G209" s="8">
        <v>150000</v>
      </c>
      <c r="H209" s="8">
        <v>12000</v>
      </c>
      <c r="I209" s="8">
        <v>20000</v>
      </c>
      <c r="J209" s="9">
        <v>5.8</v>
      </c>
      <c r="K209" s="8"/>
    </row>
    <row r="210" spans="1:11" x14ac:dyDescent="0.2">
      <c r="A210" s="12" t="s">
        <v>367</v>
      </c>
      <c r="B210" s="8">
        <v>380000</v>
      </c>
      <c r="C210" s="8">
        <v>350000</v>
      </c>
      <c r="D210" s="8">
        <v>27000</v>
      </c>
      <c r="E210" s="8" t="s">
        <v>571</v>
      </c>
      <c r="F210" s="8">
        <v>229000</v>
      </c>
      <c r="G210" s="8">
        <v>150000</v>
      </c>
      <c r="H210" s="8">
        <v>13000</v>
      </c>
      <c r="I210" s="8">
        <v>18000</v>
      </c>
      <c r="J210" s="9">
        <v>5</v>
      </c>
      <c r="K210" s="8"/>
    </row>
    <row r="211" spans="1:11" x14ac:dyDescent="0.2">
      <c r="A211" s="12" t="s">
        <v>368</v>
      </c>
      <c r="B211" s="8">
        <v>380000</v>
      </c>
      <c r="C211" s="8">
        <v>349000</v>
      </c>
      <c r="D211" s="8">
        <v>26000</v>
      </c>
      <c r="E211" s="8" t="s">
        <v>571</v>
      </c>
      <c r="F211" s="8">
        <v>226000</v>
      </c>
      <c r="G211" s="8">
        <v>153000</v>
      </c>
      <c r="H211" s="8">
        <v>13000</v>
      </c>
      <c r="I211" s="8">
        <v>19000</v>
      </c>
      <c r="J211" s="9">
        <v>5.4</v>
      </c>
      <c r="K211" s="8"/>
    </row>
    <row r="212" spans="1:11" x14ac:dyDescent="0.2">
      <c r="A212" s="12" t="s">
        <v>369</v>
      </c>
      <c r="B212" s="8">
        <v>380000</v>
      </c>
      <c r="C212" s="8">
        <v>350000</v>
      </c>
      <c r="D212" s="8">
        <v>26000</v>
      </c>
      <c r="E212" s="8" t="s">
        <v>571</v>
      </c>
      <c r="F212" s="8">
        <v>228000</v>
      </c>
      <c r="G212" s="8">
        <v>150000</v>
      </c>
      <c r="H212" s="8">
        <v>15000</v>
      </c>
      <c r="I212" s="8">
        <v>19000</v>
      </c>
      <c r="J212" s="9">
        <v>5.4</v>
      </c>
      <c r="K212" s="8"/>
    </row>
    <row r="213" spans="1:11" x14ac:dyDescent="0.2">
      <c r="A213" s="12" t="s">
        <v>370</v>
      </c>
      <c r="B213" s="8">
        <v>383000</v>
      </c>
      <c r="C213" s="8">
        <v>353000</v>
      </c>
      <c r="D213" s="8">
        <v>25000</v>
      </c>
      <c r="E213" s="8" t="s">
        <v>571</v>
      </c>
      <c r="F213" s="8">
        <v>229000</v>
      </c>
      <c r="G213" s="8">
        <v>153000</v>
      </c>
      <c r="H213" s="8">
        <v>14000</v>
      </c>
      <c r="I213" s="8">
        <v>22000</v>
      </c>
      <c r="J213" s="9">
        <v>6.1</v>
      </c>
      <c r="K213" s="8"/>
    </row>
    <row r="214" spans="1:11" x14ac:dyDescent="0.2">
      <c r="A214" s="12" t="s">
        <v>371</v>
      </c>
      <c r="B214" s="8">
        <v>376000</v>
      </c>
      <c r="C214" s="8">
        <v>347000</v>
      </c>
      <c r="D214" s="8">
        <v>25000</v>
      </c>
      <c r="E214" s="8" t="s">
        <v>571</v>
      </c>
      <c r="F214" s="8">
        <v>222000</v>
      </c>
      <c r="G214" s="8">
        <v>152000</v>
      </c>
      <c r="H214" s="8">
        <v>12000</v>
      </c>
      <c r="I214" s="8">
        <v>20000</v>
      </c>
      <c r="J214" s="9">
        <v>5.7</v>
      </c>
      <c r="K214" s="8"/>
    </row>
    <row r="215" spans="1:11" x14ac:dyDescent="0.2">
      <c r="A215" s="12" t="s">
        <v>372</v>
      </c>
      <c r="B215" s="8">
        <v>378000</v>
      </c>
      <c r="C215" s="8">
        <v>351000</v>
      </c>
      <c r="D215" s="8">
        <v>23000</v>
      </c>
      <c r="E215" s="8" t="s">
        <v>571</v>
      </c>
      <c r="F215" s="8">
        <v>224000</v>
      </c>
      <c r="G215" s="8">
        <v>151000</v>
      </c>
      <c r="H215" s="8">
        <v>11000</v>
      </c>
      <c r="I215" s="8">
        <v>20000</v>
      </c>
      <c r="J215" s="9">
        <v>5.6</v>
      </c>
      <c r="K215" s="8"/>
    </row>
    <row r="216" spans="1:11" x14ac:dyDescent="0.2">
      <c r="A216" s="12" t="s">
        <v>373</v>
      </c>
      <c r="B216" s="8">
        <v>375000</v>
      </c>
      <c r="C216" s="8">
        <v>348000</v>
      </c>
      <c r="D216" s="8">
        <v>22000</v>
      </c>
      <c r="E216" s="8" t="s">
        <v>571</v>
      </c>
      <c r="F216" s="8">
        <v>223000</v>
      </c>
      <c r="G216" s="8">
        <v>150000</v>
      </c>
      <c r="H216" s="8">
        <v>13000</v>
      </c>
      <c r="I216" s="8">
        <v>19000</v>
      </c>
      <c r="J216" s="9">
        <v>5.4</v>
      </c>
      <c r="K216" s="8"/>
    </row>
    <row r="217" spans="1:11" x14ac:dyDescent="0.2">
      <c r="A217" s="12" t="s">
        <v>374</v>
      </c>
      <c r="B217" s="8">
        <v>377000</v>
      </c>
      <c r="C217" s="8">
        <v>348000</v>
      </c>
      <c r="D217" s="8">
        <v>23000</v>
      </c>
      <c r="E217" s="8" t="s">
        <v>571</v>
      </c>
      <c r="F217" s="8">
        <v>224000</v>
      </c>
      <c r="G217" s="8">
        <v>150000</v>
      </c>
      <c r="H217" s="8">
        <v>13000</v>
      </c>
      <c r="I217" s="8">
        <v>19000</v>
      </c>
      <c r="J217" s="9">
        <v>5.5</v>
      </c>
      <c r="K217" s="8"/>
    </row>
    <row r="218" spans="1:11" x14ac:dyDescent="0.2">
      <c r="A218" s="12" t="s">
        <v>375</v>
      </c>
      <c r="B218" s="8">
        <v>377000</v>
      </c>
      <c r="C218" s="8">
        <v>350000</v>
      </c>
      <c r="D218" s="8">
        <v>20000</v>
      </c>
      <c r="E218" s="8" t="s">
        <v>571</v>
      </c>
      <c r="F218" s="8">
        <v>226000</v>
      </c>
      <c r="G218" s="8">
        <v>147000</v>
      </c>
      <c r="H218" s="8">
        <v>13000</v>
      </c>
      <c r="I218" s="8">
        <v>18000</v>
      </c>
      <c r="J218" s="9">
        <v>5.2</v>
      </c>
      <c r="K218" s="8"/>
    </row>
    <row r="219" spans="1:11" x14ac:dyDescent="0.2">
      <c r="A219" s="12" t="s">
        <v>376</v>
      </c>
      <c r="B219" s="8">
        <v>382000</v>
      </c>
      <c r="C219" s="8">
        <v>355000</v>
      </c>
      <c r="D219" s="8">
        <v>22000</v>
      </c>
      <c r="E219" s="8" t="s">
        <v>571</v>
      </c>
      <c r="F219" s="8">
        <v>228000</v>
      </c>
      <c r="G219" s="8">
        <v>151000</v>
      </c>
      <c r="H219" s="8">
        <v>13000</v>
      </c>
      <c r="I219" s="8">
        <v>18000</v>
      </c>
      <c r="J219" s="9">
        <v>5.0999999999999996</v>
      </c>
      <c r="K219" s="8"/>
    </row>
    <row r="220" spans="1:11" x14ac:dyDescent="0.2">
      <c r="A220" s="12" t="s">
        <v>377</v>
      </c>
      <c r="B220" s="8">
        <v>383000</v>
      </c>
      <c r="C220" s="8">
        <v>356000</v>
      </c>
      <c r="D220" s="8">
        <v>21000</v>
      </c>
      <c r="E220" s="8" t="s">
        <v>571</v>
      </c>
      <c r="F220" s="8">
        <v>232000</v>
      </c>
      <c r="G220" s="8">
        <v>148000</v>
      </c>
      <c r="H220" s="8">
        <v>13000</v>
      </c>
      <c r="I220" s="8">
        <v>21000</v>
      </c>
      <c r="J220" s="9">
        <v>5.8</v>
      </c>
      <c r="K220" s="8"/>
    </row>
    <row r="221" spans="1:11" x14ac:dyDescent="0.2">
      <c r="A221" s="12" t="s">
        <v>378</v>
      </c>
      <c r="B221" s="8">
        <v>382000</v>
      </c>
      <c r="C221" s="8">
        <v>354000</v>
      </c>
      <c r="D221" s="8">
        <v>22000</v>
      </c>
      <c r="E221" s="8" t="s">
        <v>571</v>
      </c>
      <c r="F221" s="8">
        <v>235000</v>
      </c>
      <c r="G221" s="8">
        <v>145000</v>
      </c>
      <c r="H221" s="8">
        <v>11000</v>
      </c>
      <c r="I221" s="8">
        <v>23000</v>
      </c>
      <c r="J221" s="9">
        <v>6.4</v>
      </c>
      <c r="K221" s="8"/>
    </row>
    <row r="222" spans="1:11" x14ac:dyDescent="0.2">
      <c r="A222" s="12" t="s">
        <v>379</v>
      </c>
      <c r="B222" s="8">
        <v>379000</v>
      </c>
      <c r="C222" s="8">
        <v>350000</v>
      </c>
      <c r="D222" s="8">
        <v>21000</v>
      </c>
      <c r="E222" s="8" t="s">
        <v>571</v>
      </c>
      <c r="F222" s="8">
        <v>232000</v>
      </c>
      <c r="G222" s="8">
        <v>145000</v>
      </c>
      <c r="H222" s="8">
        <v>11000</v>
      </c>
      <c r="I222" s="8">
        <v>23000</v>
      </c>
      <c r="J222" s="9">
        <v>6.5</v>
      </c>
      <c r="K222" s="8"/>
    </row>
    <row r="223" spans="1:11" x14ac:dyDescent="0.2">
      <c r="A223" s="12" t="s">
        <v>380</v>
      </c>
      <c r="B223" s="8">
        <v>373000</v>
      </c>
      <c r="C223" s="8">
        <v>344000</v>
      </c>
      <c r="D223" s="8">
        <v>22000</v>
      </c>
      <c r="E223" s="8" t="s">
        <v>571</v>
      </c>
      <c r="F223" s="8">
        <v>224000</v>
      </c>
      <c r="G223" s="8">
        <v>147000</v>
      </c>
      <c r="H223" s="8">
        <v>12000</v>
      </c>
      <c r="I223" s="8">
        <v>24000</v>
      </c>
      <c r="J223" s="9">
        <v>7</v>
      </c>
      <c r="K223" s="8"/>
    </row>
    <row r="224" spans="1:11" x14ac:dyDescent="0.2">
      <c r="A224" s="12" t="s">
        <v>381</v>
      </c>
      <c r="B224" s="8">
        <v>374000</v>
      </c>
      <c r="C224" s="8">
        <v>346000</v>
      </c>
      <c r="D224" s="8">
        <v>22000</v>
      </c>
      <c r="E224" s="8" t="s">
        <v>571</v>
      </c>
      <c r="F224" s="8">
        <v>220000</v>
      </c>
      <c r="G224" s="8">
        <v>152000</v>
      </c>
      <c r="H224" s="8">
        <v>11000</v>
      </c>
      <c r="I224" s="8">
        <v>26000</v>
      </c>
      <c r="J224" s="9">
        <v>7.4</v>
      </c>
      <c r="K224" s="8"/>
    </row>
    <row r="225" spans="1:11" x14ac:dyDescent="0.2">
      <c r="A225" s="12" t="s">
        <v>382</v>
      </c>
      <c r="B225" s="8">
        <v>381000</v>
      </c>
      <c r="C225" s="8">
        <v>353000</v>
      </c>
      <c r="D225" s="8">
        <v>22000</v>
      </c>
      <c r="E225" s="8" t="s">
        <v>571</v>
      </c>
      <c r="F225" s="8">
        <v>226000</v>
      </c>
      <c r="G225" s="8">
        <v>153000</v>
      </c>
      <c r="H225" s="8">
        <v>11000</v>
      </c>
      <c r="I225" s="8">
        <v>25000</v>
      </c>
      <c r="J225" s="9">
        <v>7</v>
      </c>
      <c r="K225" s="8"/>
    </row>
    <row r="226" spans="1:11" x14ac:dyDescent="0.2">
      <c r="A226" s="12" t="s">
        <v>383</v>
      </c>
      <c r="B226" s="8">
        <v>386000</v>
      </c>
      <c r="C226" s="8">
        <v>356000</v>
      </c>
      <c r="D226" s="8">
        <v>22000</v>
      </c>
      <c r="E226" s="8" t="s">
        <v>571</v>
      </c>
      <c r="F226" s="8">
        <v>227000</v>
      </c>
      <c r="G226" s="8">
        <v>156000</v>
      </c>
      <c r="H226" s="8">
        <v>9000</v>
      </c>
      <c r="I226" s="8">
        <v>22000</v>
      </c>
      <c r="J226" s="9">
        <v>6.2</v>
      </c>
      <c r="K226" s="8"/>
    </row>
    <row r="227" spans="1:11" x14ac:dyDescent="0.2">
      <c r="A227" s="12" t="s">
        <v>384</v>
      </c>
      <c r="B227" s="8">
        <v>380000</v>
      </c>
      <c r="C227" s="8">
        <v>348000</v>
      </c>
      <c r="D227" s="8">
        <v>25000</v>
      </c>
      <c r="E227" s="8" t="s">
        <v>571</v>
      </c>
      <c r="F227" s="8">
        <v>222000</v>
      </c>
      <c r="G227" s="8">
        <v>156000</v>
      </c>
      <c r="H227" s="8">
        <v>9000</v>
      </c>
      <c r="I227" s="8">
        <v>21000</v>
      </c>
      <c r="J227" s="9">
        <v>6.1</v>
      </c>
      <c r="K227" s="8"/>
    </row>
    <row r="228" spans="1:11" x14ac:dyDescent="0.2">
      <c r="A228" s="12" t="s">
        <v>385</v>
      </c>
      <c r="B228" s="8">
        <v>372000</v>
      </c>
      <c r="C228" s="8">
        <v>342000</v>
      </c>
      <c r="D228" s="8">
        <v>25000</v>
      </c>
      <c r="E228" s="8" t="s">
        <v>571</v>
      </c>
      <c r="F228" s="8">
        <v>219000</v>
      </c>
      <c r="G228" s="8">
        <v>151000</v>
      </c>
      <c r="H228" s="8" t="s">
        <v>571</v>
      </c>
      <c r="I228" s="8">
        <v>22000</v>
      </c>
      <c r="J228" s="9">
        <v>6.4</v>
      </c>
      <c r="K228" s="8"/>
    </row>
    <row r="229" spans="1:11" x14ac:dyDescent="0.2">
      <c r="A229" s="12" t="s">
        <v>386</v>
      </c>
      <c r="B229" s="8">
        <v>383000</v>
      </c>
      <c r="C229" s="8">
        <v>351000</v>
      </c>
      <c r="D229" s="8">
        <v>27000</v>
      </c>
      <c r="E229" s="8" t="s">
        <v>571</v>
      </c>
      <c r="F229" s="8">
        <v>231000</v>
      </c>
      <c r="G229" s="8">
        <v>149000</v>
      </c>
      <c r="H229" s="8">
        <v>10000</v>
      </c>
      <c r="I229" s="8">
        <v>25000</v>
      </c>
      <c r="J229" s="9">
        <v>7.2</v>
      </c>
      <c r="K229" s="8"/>
    </row>
    <row r="230" spans="1:11" x14ac:dyDescent="0.2">
      <c r="A230" s="12" t="s">
        <v>387</v>
      </c>
      <c r="B230" s="8">
        <v>374000</v>
      </c>
      <c r="C230" s="8">
        <v>343000</v>
      </c>
      <c r="D230" s="8">
        <v>27000</v>
      </c>
      <c r="E230" s="8" t="s">
        <v>571</v>
      </c>
      <c r="F230" s="8">
        <v>227000</v>
      </c>
      <c r="G230" s="8">
        <v>145000</v>
      </c>
      <c r="H230" s="8">
        <v>10000</v>
      </c>
      <c r="I230" s="8">
        <v>20000</v>
      </c>
      <c r="J230" s="9">
        <v>6</v>
      </c>
      <c r="K230" s="8"/>
    </row>
    <row r="231" spans="1:11" x14ac:dyDescent="0.2">
      <c r="A231" s="12" t="s">
        <v>388</v>
      </c>
      <c r="B231" s="8">
        <v>381000</v>
      </c>
      <c r="C231" s="8">
        <v>344000</v>
      </c>
      <c r="D231" s="8">
        <v>33000</v>
      </c>
      <c r="E231" s="8" t="s">
        <v>571</v>
      </c>
      <c r="F231" s="8">
        <v>231000</v>
      </c>
      <c r="G231" s="8">
        <v>147000</v>
      </c>
      <c r="H231" s="8">
        <v>11000</v>
      </c>
      <c r="I231" s="8">
        <v>20000</v>
      </c>
      <c r="J231" s="9">
        <v>5.9</v>
      </c>
      <c r="K231" s="8"/>
    </row>
    <row r="232" spans="1:11" x14ac:dyDescent="0.2">
      <c r="A232" s="12" t="s">
        <v>389</v>
      </c>
      <c r="B232" s="8">
        <v>378000</v>
      </c>
      <c r="C232" s="8">
        <v>345000</v>
      </c>
      <c r="D232" s="8">
        <v>30000</v>
      </c>
      <c r="E232" s="8" t="s">
        <v>571</v>
      </c>
      <c r="F232" s="8">
        <v>230000</v>
      </c>
      <c r="G232" s="8">
        <v>146000</v>
      </c>
      <c r="H232" s="8">
        <v>12000</v>
      </c>
      <c r="I232" s="8">
        <v>23000</v>
      </c>
      <c r="J232" s="9">
        <v>6.7</v>
      </c>
      <c r="K232" s="8"/>
    </row>
    <row r="233" spans="1:11" x14ac:dyDescent="0.2">
      <c r="A233" s="12" t="s">
        <v>390</v>
      </c>
      <c r="B233" s="8">
        <v>382000</v>
      </c>
      <c r="C233" s="8">
        <v>350000</v>
      </c>
      <c r="D233" s="8">
        <v>28000</v>
      </c>
      <c r="E233" s="8" t="s">
        <v>571</v>
      </c>
      <c r="F233" s="8">
        <v>232000</v>
      </c>
      <c r="G233" s="8">
        <v>148000</v>
      </c>
      <c r="H233" s="8">
        <v>10000</v>
      </c>
      <c r="I233" s="8">
        <v>28000</v>
      </c>
      <c r="J233" s="9">
        <v>8</v>
      </c>
      <c r="K233" s="8"/>
    </row>
    <row r="234" spans="1:11" x14ac:dyDescent="0.2">
      <c r="A234" s="12" t="s">
        <v>391</v>
      </c>
      <c r="B234" s="8">
        <v>383000</v>
      </c>
      <c r="C234" s="8">
        <v>351000</v>
      </c>
      <c r="D234" s="8">
        <v>28000</v>
      </c>
      <c r="E234" s="8" t="s">
        <v>571</v>
      </c>
      <c r="F234" s="8">
        <v>230000</v>
      </c>
      <c r="G234" s="8">
        <v>152000</v>
      </c>
      <c r="H234" s="8">
        <v>10000</v>
      </c>
      <c r="I234" s="8">
        <v>29000</v>
      </c>
      <c r="J234" s="9">
        <v>8.4</v>
      </c>
      <c r="K234" s="8"/>
    </row>
    <row r="235" spans="1:11" x14ac:dyDescent="0.2">
      <c r="A235" s="12" t="s">
        <v>392</v>
      </c>
      <c r="B235" s="8">
        <v>383000</v>
      </c>
      <c r="C235" s="8">
        <v>347000</v>
      </c>
      <c r="D235" s="8">
        <v>31000</v>
      </c>
      <c r="E235" s="8" t="s">
        <v>571</v>
      </c>
      <c r="F235" s="8">
        <v>227000</v>
      </c>
      <c r="G235" s="8">
        <v>155000</v>
      </c>
      <c r="H235" s="8">
        <v>9000</v>
      </c>
      <c r="I235" s="8">
        <v>29000</v>
      </c>
      <c r="J235" s="9">
        <v>8.3000000000000007</v>
      </c>
      <c r="K235" s="8"/>
    </row>
    <row r="236" spans="1:11" x14ac:dyDescent="0.2">
      <c r="A236" s="12" t="s">
        <v>393</v>
      </c>
      <c r="B236" s="8">
        <v>389000</v>
      </c>
      <c r="C236" s="8">
        <v>353000</v>
      </c>
      <c r="D236" s="8">
        <v>31000</v>
      </c>
      <c r="E236" s="8" t="s">
        <v>571</v>
      </c>
      <c r="F236" s="8">
        <v>230000</v>
      </c>
      <c r="G236" s="8">
        <v>158000</v>
      </c>
      <c r="H236" s="8">
        <v>12000</v>
      </c>
      <c r="I236" s="8">
        <v>27000</v>
      </c>
      <c r="J236" s="9">
        <v>7.8</v>
      </c>
      <c r="K236" s="8"/>
    </row>
    <row r="237" spans="1:11" x14ac:dyDescent="0.2">
      <c r="A237" s="12" t="s">
        <v>394</v>
      </c>
      <c r="B237" s="8">
        <v>388000</v>
      </c>
      <c r="C237" s="8">
        <v>351000</v>
      </c>
      <c r="D237" s="8">
        <v>32000</v>
      </c>
      <c r="E237" s="8" t="s">
        <v>571</v>
      </c>
      <c r="F237" s="8">
        <v>235000</v>
      </c>
      <c r="G237" s="8">
        <v>152000</v>
      </c>
      <c r="H237" s="8">
        <v>11000</v>
      </c>
      <c r="I237" s="8">
        <v>30000</v>
      </c>
      <c r="J237" s="9">
        <v>8.4</v>
      </c>
      <c r="K237" s="8"/>
    </row>
    <row r="238" spans="1:11" x14ac:dyDescent="0.2">
      <c r="A238" s="12" t="s">
        <v>395</v>
      </c>
      <c r="B238" s="8">
        <v>388000</v>
      </c>
      <c r="C238" s="8">
        <v>352000</v>
      </c>
      <c r="D238" s="8">
        <v>30000</v>
      </c>
      <c r="E238" s="8" t="s">
        <v>571</v>
      </c>
      <c r="F238" s="8">
        <v>231000</v>
      </c>
      <c r="G238" s="8">
        <v>156000</v>
      </c>
      <c r="H238" s="8">
        <v>10000</v>
      </c>
      <c r="I238" s="8">
        <v>31000</v>
      </c>
      <c r="J238" s="9">
        <v>8.8000000000000007</v>
      </c>
      <c r="K238" s="8"/>
    </row>
    <row r="239" spans="1:11" x14ac:dyDescent="0.2">
      <c r="A239" s="12" t="s">
        <v>396</v>
      </c>
      <c r="B239" s="8">
        <v>386000</v>
      </c>
      <c r="C239" s="8">
        <v>353000</v>
      </c>
      <c r="D239" s="8">
        <v>28000</v>
      </c>
      <c r="E239" s="8" t="s">
        <v>571</v>
      </c>
      <c r="F239" s="8">
        <v>230000</v>
      </c>
      <c r="G239" s="8">
        <v>155000</v>
      </c>
      <c r="H239" s="8">
        <v>10000</v>
      </c>
      <c r="I239" s="8">
        <v>30000</v>
      </c>
      <c r="J239" s="9">
        <v>8.4</v>
      </c>
      <c r="K239" s="8"/>
    </row>
    <row r="240" spans="1:11" x14ac:dyDescent="0.2">
      <c r="A240" s="12" t="s">
        <v>397</v>
      </c>
      <c r="B240" s="8">
        <v>387000</v>
      </c>
      <c r="C240" s="8">
        <v>355000</v>
      </c>
      <c r="D240" s="8">
        <v>26000</v>
      </c>
      <c r="E240" s="8" t="s">
        <v>571</v>
      </c>
      <c r="F240" s="8">
        <v>226000</v>
      </c>
      <c r="G240" s="8">
        <v>159000</v>
      </c>
      <c r="H240" s="8">
        <v>13000</v>
      </c>
      <c r="I240" s="8">
        <v>29000</v>
      </c>
      <c r="J240" s="9">
        <v>8.1999999999999993</v>
      </c>
      <c r="K240" s="8"/>
    </row>
    <row r="241" spans="1:11" x14ac:dyDescent="0.2">
      <c r="A241" s="12" t="s">
        <v>398</v>
      </c>
      <c r="B241" s="8">
        <v>384000</v>
      </c>
      <c r="C241" s="8">
        <v>353000</v>
      </c>
      <c r="D241" s="8">
        <v>26000</v>
      </c>
      <c r="E241" s="8" t="s">
        <v>571</v>
      </c>
      <c r="F241" s="8">
        <v>227000</v>
      </c>
      <c r="G241" s="8">
        <v>156000</v>
      </c>
      <c r="H241" s="8">
        <v>13000</v>
      </c>
      <c r="I241" s="8">
        <v>27000</v>
      </c>
      <c r="J241" s="9">
        <v>7.5</v>
      </c>
      <c r="K241" s="8"/>
    </row>
    <row r="242" spans="1:11" x14ac:dyDescent="0.2">
      <c r="A242" s="12" t="s">
        <v>399</v>
      </c>
      <c r="B242" s="8">
        <v>390000</v>
      </c>
      <c r="C242" s="8">
        <v>360000</v>
      </c>
      <c r="D242" s="8">
        <v>25000</v>
      </c>
      <c r="E242" s="8" t="s">
        <v>571</v>
      </c>
      <c r="F242" s="8">
        <v>234000</v>
      </c>
      <c r="G242" s="8">
        <v>155000</v>
      </c>
      <c r="H242" s="8">
        <v>13000</v>
      </c>
      <c r="I242" s="8">
        <v>29000</v>
      </c>
      <c r="J242" s="9">
        <v>8.1999999999999993</v>
      </c>
      <c r="K242" s="8"/>
    </row>
    <row r="243" spans="1:11" x14ac:dyDescent="0.2">
      <c r="A243" s="12" t="s">
        <v>400</v>
      </c>
      <c r="B243" s="8">
        <v>390000</v>
      </c>
      <c r="C243" s="8">
        <v>359000</v>
      </c>
      <c r="D243" s="8">
        <v>25000</v>
      </c>
      <c r="E243" s="8" t="s">
        <v>571</v>
      </c>
      <c r="F243" s="8">
        <v>238000</v>
      </c>
      <c r="G243" s="8">
        <v>151000</v>
      </c>
      <c r="H243" s="8">
        <v>13000</v>
      </c>
      <c r="I243" s="8">
        <v>30000</v>
      </c>
      <c r="J243" s="9">
        <v>8.4</v>
      </c>
      <c r="K243" s="8"/>
    </row>
    <row r="244" spans="1:11" x14ac:dyDescent="0.2">
      <c r="A244" s="12" t="s">
        <v>401</v>
      </c>
      <c r="B244" s="8">
        <v>383000</v>
      </c>
      <c r="C244" s="8">
        <v>350000</v>
      </c>
      <c r="D244" s="8">
        <v>26000</v>
      </c>
      <c r="E244" s="8" t="s">
        <v>571</v>
      </c>
      <c r="F244" s="8">
        <v>235000</v>
      </c>
      <c r="G244" s="8">
        <v>147000</v>
      </c>
      <c r="H244" s="8">
        <v>12000</v>
      </c>
      <c r="I244" s="8">
        <v>29000</v>
      </c>
      <c r="J244" s="9">
        <v>8.3000000000000007</v>
      </c>
      <c r="K244" s="8"/>
    </row>
    <row r="245" spans="1:11" x14ac:dyDescent="0.2">
      <c r="A245" s="12" t="s">
        <v>402</v>
      </c>
      <c r="B245" s="8">
        <v>382000</v>
      </c>
      <c r="C245" s="8">
        <v>352000</v>
      </c>
      <c r="D245" s="8">
        <v>26000</v>
      </c>
      <c r="E245" s="8" t="s">
        <v>571</v>
      </c>
      <c r="F245" s="8">
        <v>234000</v>
      </c>
      <c r="G245" s="8">
        <v>147000</v>
      </c>
      <c r="H245" s="8">
        <v>14000</v>
      </c>
      <c r="I245" s="8">
        <v>30000</v>
      </c>
      <c r="J245" s="9">
        <v>8.5</v>
      </c>
      <c r="K245" s="8"/>
    </row>
    <row r="246" spans="1:11" x14ac:dyDescent="0.2">
      <c r="A246" s="12" t="s">
        <v>403</v>
      </c>
      <c r="B246" s="8">
        <v>377000</v>
      </c>
      <c r="C246" s="8">
        <v>351000</v>
      </c>
      <c r="D246" s="8">
        <v>23000</v>
      </c>
      <c r="E246" s="8" t="s">
        <v>571</v>
      </c>
      <c r="F246" s="8">
        <v>237000</v>
      </c>
      <c r="G246" s="8">
        <v>139000</v>
      </c>
      <c r="H246" s="8">
        <v>13000</v>
      </c>
      <c r="I246" s="8">
        <v>27000</v>
      </c>
      <c r="J246" s="9">
        <v>7.8</v>
      </c>
      <c r="K246" s="8"/>
    </row>
    <row r="247" spans="1:11" x14ac:dyDescent="0.2">
      <c r="A247" s="12" t="s">
        <v>404</v>
      </c>
      <c r="B247" s="8">
        <v>377000</v>
      </c>
      <c r="C247" s="8">
        <v>353000</v>
      </c>
      <c r="D247" s="8">
        <v>18000</v>
      </c>
      <c r="E247" s="8" t="s">
        <v>571</v>
      </c>
      <c r="F247" s="8">
        <v>236000</v>
      </c>
      <c r="G247" s="8">
        <v>139000</v>
      </c>
      <c r="H247" s="8">
        <v>14000</v>
      </c>
      <c r="I247" s="8">
        <v>30000</v>
      </c>
      <c r="J247" s="9">
        <v>8.6</v>
      </c>
      <c r="K247" s="8"/>
    </row>
    <row r="248" spans="1:11" x14ac:dyDescent="0.2">
      <c r="A248" s="12" t="s">
        <v>405</v>
      </c>
      <c r="B248" s="8">
        <v>389000</v>
      </c>
      <c r="C248" s="8">
        <v>359000</v>
      </c>
      <c r="D248" s="8">
        <v>20000</v>
      </c>
      <c r="E248" s="8">
        <v>9000</v>
      </c>
      <c r="F248" s="8">
        <v>242000</v>
      </c>
      <c r="G248" s="8">
        <v>144000</v>
      </c>
      <c r="H248" s="8">
        <v>12000</v>
      </c>
      <c r="I248" s="8">
        <v>29000</v>
      </c>
      <c r="J248" s="9">
        <v>8.1</v>
      </c>
      <c r="K248" s="8"/>
    </row>
    <row r="249" spans="1:11" x14ac:dyDescent="0.2">
      <c r="A249" s="12" t="s">
        <v>406</v>
      </c>
      <c r="B249" s="8">
        <v>388000</v>
      </c>
      <c r="C249" s="8">
        <v>357000</v>
      </c>
      <c r="D249" s="8">
        <v>20000</v>
      </c>
      <c r="E249" s="8">
        <v>12000</v>
      </c>
      <c r="F249" s="8">
        <v>236000</v>
      </c>
      <c r="G249" s="8">
        <v>148000</v>
      </c>
      <c r="H249" s="8">
        <v>13000</v>
      </c>
      <c r="I249" s="8">
        <v>28000</v>
      </c>
      <c r="J249" s="9">
        <v>7.8</v>
      </c>
      <c r="K249" s="8"/>
    </row>
    <row r="250" spans="1:11" x14ac:dyDescent="0.2">
      <c r="A250" s="12" t="s">
        <v>407</v>
      </c>
      <c r="B250" s="8">
        <v>386000</v>
      </c>
      <c r="C250" s="8">
        <v>356000</v>
      </c>
      <c r="D250" s="8">
        <v>20000</v>
      </c>
      <c r="E250" s="8">
        <v>10000</v>
      </c>
      <c r="F250" s="8">
        <v>234000</v>
      </c>
      <c r="G250" s="8">
        <v>149000</v>
      </c>
      <c r="H250" s="8">
        <v>13000</v>
      </c>
      <c r="I250" s="8">
        <v>24000</v>
      </c>
      <c r="J250" s="9">
        <v>6.9</v>
      </c>
      <c r="K250" s="8"/>
    </row>
    <row r="251" spans="1:11" x14ac:dyDescent="0.2">
      <c r="A251" s="12" t="s">
        <v>408</v>
      </c>
      <c r="B251" s="8">
        <v>380000</v>
      </c>
      <c r="C251" s="8">
        <v>351000</v>
      </c>
      <c r="D251" s="8">
        <v>22000</v>
      </c>
      <c r="E251" s="8" t="s">
        <v>571</v>
      </c>
      <c r="F251" s="8">
        <v>230000</v>
      </c>
      <c r="G251" s="8">
        <v>146000</v>
      </c>
      <c r="H251" s="8">
        <v>16000</v>
      </c>
      <c r="I251" s="8">
        <v>27000</v>
      </c>
      <c r="J251" s="9">
        <v>7.8</v>
      </c>
      <c r="K251" s="8"/>
    </row>
    <row r="252" spans="1:11" x14ac:dyDescent="0.2">
      <c r="A252" s="12" t="s">
        <v>409</v>
      </c>
      <c r="B252" s="8">
        <v>379000</v>
      </c>
      <c r="C252" s="8">
        <v>350000</v>
      </c>
      <c r="D252" s="8">
        <v>23000</v>
      </c>
      <c r="E252" s="8" t="s">
        <v>571</v>
      </c>
      <c r="F252" s="8">
        <v>229000</v>
      </c>
      <c r="G252" s="8">
        <v>145000</v>
      </c>
      <c r="H252" s="8">
        <v>16000</v>
      </c>
      <c r="I252" s="8">
        <v>30000</v>
      </c>
      <c r="J252" s="9">
        <v>8.6999999999999993</v>
      </c>
      <c r="K252" s="8"/>
    </row>
    <row r="253" spans="1:11" x14ac:dyDescent="0.2">
      <c r="A253" s="12" t="s">
        <v>410</v>
      </c>
      <c r="B253" s="8">
        <v>379000</v>
      </c>
      <c r="C253" s="8">
        <v>352000</v>
      </c>
      <c r="D253" s="8">
        <v>21000</v>
      </c>
      <c r="E253" s="8" t="s">
        <v>571</v>
      </c>
      <c r="F253" s="8">
        <v>237000</v>
      </c>
      <c r="G253" s="8">
        <v>138000</v>
      </c>
      <c r="H253" s="8">
        <v>16000</v>
      </c>
      <c r="I253" s="8">
        <v>28000</v>
      </c>
      <c r="J253" s="9">
        <v>7.8</v>
      </c>
      <c r="K253" s="8"/>
    </row>
    <row r="254" spans="1:11" x14ac:dyDescent="0.2">
      <c r="A254" s="12" t="s">
        <v>411</v>
      </c>
      <c r="B254" s="8">
        <v>375000</v>
      </c>
      <c r="C254" s="8">
        <v>347000</v>
      </c>
      <c r="D254" s="8">
        <v>23000</v>
      </c>
      <c r="E254" s="8" t="s">
        <v>571</v>
      </c>
      <c r="F254" s="8">
        <v>228000</v>
      </c>
      <c r="G254" s="8">
        <v>144000</v>
      </c>
      <c r="H254" s="8">
        <v>16000</v>
      </c>
      <c r="I254" s="8">
        <v>25000</v>
      </c>
      <c r="J254" s="9">
        <v>7.1</v>
      </c>
      <c r="K254" s="8"/>
    </row>
    <row r="255" spans="1:11" x14ac:dyDescent="0.2">
      <c r="A255" s="12" t="s">
        <v>412</v>
      </c>
      <c r="B255" s="8">
        <v>378000</v>
      </c>
      <c r="C255" s="8">
        <v>348000</v>
      </c>
      <c r="D255" s="8">
        <v>24000</v>
      </c>
      <c r="E255" s="8" t="s">
        <v>571</v>
      </c>
      <c r="F255" s="8">
        <v>229000</v>
      </c>
      <c r="G255" s="8">
        <v>145000</v>
      </c>
      <c r="H255" s="8">
        <v>13000</v>
      </c>
      <c r="I255" s="8">
        <v>24000</v>
      </c>
      <c r="J255" s="9">
        <v>6.9</v>
      </c>
      <c r="K255" s="8"/>
    </row>
    <row r="256" spans="1:11" x14ac:dyDescent="0.2">
      <c r="A256" s="12" t="s">
        <v>413</v>
      </c>
      <c r="B256" s="8">
        <v>377000</v>
      </c>
      <c r="C256" s="8">
        <v>347000</v>
      </c>
      <c r="D256" s="8">
        <v>26000</v>
      </c>
      <c r="E256" s="8" t="s">
        <v>571</v>
      </c>
      <c r="F256" s="8">
        <v>226000</v>
      </c>
      <c r="G256" s="8">
        <v>147000</v>
      </c>
      <c r="H256" s="8">
        <v>13000</v>
      </c>
      <c r="I256" s="8">
        <v>26000</v>
      </c>
      <c r="J256" s="9">
        <v>7.6</v>
      </c>
      <c r="K256" s="8"/>
    </row>
    <row r="257" spans="1:11" x14ac:dyDescent="0.2">
      <c r="A257" s="12" t="s">
        <v>414</v>
      </c>
      <c r="B257" s="8">
        <v>375000</v>
      </c>
      <c r="C257" s="8">
        <v>345000</v>
      </c>
      <c r="D257" s="8">
        <v>26000</v>
      </c>
      <c r="E257" s="8" t="s">
        <v>571</v>
      </c>
      <c r="F257" s="8">
        <v>228000</v>
      </c>
      <c r="G257" s="8">
        <v>143000</v>
      </c>
      <c r="H257" s="8">
        <v>13000</v>
      </c>
      <c r="I257" s="8">
        <v>29000</v>
      </c>
      <c r="J257" s="9">
        <v>8.5</v>
      </c>
      <c r="K257" s="8"/>
    </row>
    <row r="258" spans="1:11" x14ac:dyDescent="0.2">
      <c r="A258" s="12" t="s">
        <v>415</v>
      </c>
      <c r="B258" s="8">
        <v>374000</v>
      </c>
      <c r="C258" s="8">
        <v>344000</v>
      </c>
      <c r="D258" s="8">
        <v>27000</v>
      </c>
      <c r="E258" s="8" t="s">
        <v>571</v>
      </c>
      <c r="F258" s="8">
        <v>225000</v>
      </c>
      <c r="G258" s="8">
        <v>146000</v>
      </c>
      <c r="H258" s="8">
        <v>13000</v>
      </c>
      <c r="I258" s="8">
        <v>32000</v>
      </c>
      <c r="J258" s="9">
        <v>9.3000000000000007</v>
      </c>
      <c r="K258" s="8"/>
    </row>
    <row r="259" spans="1:11" x14ac:dyDescent="0.2">
      <c r="A259" s="12" t="s">
        <v>416</v>
      </c>
      <c r="B259" s="8">
        <v>377000</v>
      </c>
      <c r="C259" s="8">
        <v>345000</v>
      </c>
      <c r="D259" s="8">
        <v>29000</v>
      </c>
      <c r="E259" s="8" t="s">
        <v>571</v>
      </c>
      <c r="F259" s="8">
        <v>227000</v>
      </c>
      <c r="G259" s="8">
        <v>148000</v>
      </c>
      <c r="H259" s="8">
        <v>14000</v>
      </c>
      <c r="I259" s="8">
        <v>28000</v>
      </c>
      <c r="J259" s="9">
        <v>8.1999999999999993</v>
      </c>
      <c r="K259" s="8"/>
    </row>
    <row r="260" spans="1:11" x14ac:dyDescent="0.2">
      <c r="A260" s="12" t="s">
        <v>417</v>
      </c>
      <c r="B260" s="8">
        <v>381000</v>
      </c>
      <c r="C260" s="8">
        <v>347000</v>
      </c>
      <c r="D260" s="8">
        <v>31000</v>
      </c>
      <c r="E260" s="8" t="s">
        <v>571</v>
      </c>
      <c r="F260" s="8">
        <v>226000</v>
      </c>
      <c r="G260" s="8">
        <v>154000</v>
      </c>
      <c r="H260" s="8">
        <v>14000</v>
      </c>
      <c r="I260" s="8">
        <v>26000</v>
      </c>
      <c r="J260" s="9">
        <v>7.6</v>
      </c>
      <c r="K260" s="8"/>
    </row>
    <row r="261" spans="1:11" x14ac:dyDescent="0.2">
      <c r="A261" s="12" t="s">
        <v>418</v>
      </c>
      <c r="B261" s="8">
        <v>384000</v>
      </c>
      <c r="C261" s="8">
        <v>345000</v>
      </c>
      <c r="D261" s="8">
        <v>33000</v>
      </c>
      <c r="E261" s="8" t="s">
        <v>571</v>
      </c>
      <c r="F261" s="8">
        <v>229000</v>
      </c>
      <c r="G261" s="8">
        <v>153000</v>
      </c>
      <c r="H261" s="8">
        <v>14000</v>
      </c>
      <c r="I261" s="8">
        <v>25000</v>
      </c>
      <c r="J261" s="9">
        <v>7.1</v>
      </c>
      <c r="K261" s="8"/>
    </row>
    <row r="262" spans="1:11" x14ac:dyDescent="0.2">
      <c r="A262" s="12" t="s">
        <v>419</v>
      </c>
      <c r="B262" s="8">
        <v>391000</v>
      </c>
      <c r="C262" s="8">
        <v>352000</v>
      </c>
      <c r="D262" s="8">
        <v>33000</v>
      </c>
      <c r="E262" s="8" t="s">
        <v>571</v>
      </c>
      <c r="F262" s="8">
        <v>238000</v>
      </c>
      <c r="G262" s="8">
        <v>151000</v>
      </c>
      <c r="H262" s="8">
        <v>11000</v>
      </c>
      <c r="I262" s="8">
        <v>27000</v>
      </c>
      <c r="J262" s="9">
        <v>7.6</v>
      </c>
      <c r="K262" s="8"/>
    </row>
    <row r="263" spans="1:11" x14ac:dyDescent="0.2">
      <c r="A263" s="12" t="s">
        <v>420</v>
      </c>
      <c r="B263" s="8">
        <v>383000</v>
      </c>
      <c r="C263" s="8">
        <v>344000</v>
      </c>
      <c r="D263" s="8">
        <v>32000</v>
      </c>
      <c r="E263" s="8" t="s">
        <v>571</v>
      </c>
      <c r="F263" s="8">
        <v>235000</v>
      </c>
      <c r="G263" s="8">
        <v>144000</v>
      </c>
      <c r="H263" s="8">
        <v>11000</v>
      </c>
      <c r="I263" s="8">
        <v>29000</v>
      </c>
      <c r="J263" s="9">
        <v>8.3000000000000007</v>
      </c>
      <c r="K263" s="8"/>
    </row>
    <row r="264" spans="1:11" x14ac:dyDescent="0.2">
      <c r="A264" s="12" t="s">
        <v>421</v>
      </c>
      <c r="B264" s="8">
        <v>388000</v>
      </c>
      <c r="C264" s="8">
        <v>351000</v>
      </c>
      <c r="D264" s="8">
        <v>33000</v>
      </c>
      <c r="E264" s="8" t="s">
        <v>571</v>
      </c>
      <c r="F264" s="8">
        <v>244000</v>
      </c>
      <c r="G264" s="8">
        <v>142000</v>
      </c>
      <c r="H264" s="8">
        <v>12000</v>
      </c>
      <c r="I264" s="8">
        <v>28000</v>
      </c>
      <c r="J264" s="9">
        <v>7.8</v>
      </c>
      <c r="K264" s="8"/>
    </row>
    <row r="265" spans="1:11" x14ac:dyDescent="0.2">
      <c r="A265" s="12" t="s">
        <v>422</v>
      </c>
      <c r="B265" s="8">
        <v>395000</v>
      </c>
      <c r="C265" s="8">
        <v>356000</v>
      </c>
      <c r="D265" s="8">
        <v>36000</v>
      </c>
      <c r="E265" s="8" t="s">
        <v>571</v>
      </c>
      <c r="F265" s="8">
        <v>241000</v>
      </c>
      <c r="G265" s="8">
        <v>152000</v>
      </c>
      <c r="H265" s="8">
        <v>12000</v>
      </c>
      <c r="I265" s="8">
        <v>29000</v>
      </c>
      <c r="J265" s="9">
        <v>8.3000000000000007</v>
      </c>
      <c r="K265" s="8"/>
    </row>
    <row r="266" spans="1:11" x14ac:dyDescent="0.2">
      <c r="A266" s="12" t="s">
        <v>423</v>
      </c>
      <c r="B266" s="8">
        <v>403000</v>
      </c>
      <c r="C266" s="8">
        <v>362000</v>
      </c>
      <c r="D266" s="8">
        <v>36000</v>
      </c>
      <c r="E266" s="8" t="s">
        <v>571</v>
      </c>
      <c r="F266" s="8">
        <v>244000</v>
      </c>
      <c r="G266" s="8">
        <v>156000</v>
      </c>
      <c r="H266" s="8">
        <v>11000</v>
      </c>
      <c r="I266" s="8">
        <v>31000</v>
      </c>
      <c r="J266" s="9">
        <v>8.5</v>
      </c>
      <c r="K266" s="8"/>
    </row>
    <row r="267" spans="1:11" x14ac:dyDescent="0.2">
      <c r="A267" s="12" t="s">
        <v>424</v>
      </c>
      <c r="B267" s="8">
        <v>403000</v>
      </c>
      <c r="C267" s="8">
        <v>362000</v>
      </c>
      <c r="D267" s="8">
        <v>34000</v>
      </c>
      <c r="E267" s="8" t="s">
        <v>571</v>
      </c>
      <c r="F267" s="8">
        <v>235000</v>
      </c>
      <c r="G267" s="8">
        <v>165000</v>
      </c>
      <c r="H267" s="8">
        <v>11000</v>
      </c>
      <c r="I267" s="8">
        <v>33000</v>
      </c>
      <c r="J267" s="9">
        <v>9.1</v>
      </c>
      <c r="K267" s="8"/>
    </row>
    <row r="268" spans="1:11" x14ac:dyDescent="0.2">
      <c r="A268" s="12" t="s">
        <v>425</v>
      </c>
      <c r="B268" s="8">
        <v>397000</v>
      </c>
      <c r="C268" s="8">
        <v>357000</v>
      </c>
      <c r="D268" s="8">
        <v>33000</v>
      </c>
      <c r="E268" s="8" t="s">
        <v>571</v>
      </c>
      <c r="F268" s="8">
        <v>237000</v>
      </c>
      <c r="G268" s="8">
        <v>158000</v>
      </c>
      <c r="H268" s="8">
        <v>11000</v>
      </c>
      <c r="I268" s="8">
        <v>30000</v>
      </c>
      <c r="J268" s="9">
        <v>8.3000000000000007</v>
      </c>
      <c r="K268" s="8"/>
    </row>
    <row r="269" spans="1:11" x14ac:dyDescent="0.2">
      <c r="A269" s="12" t="s">
        <v>426</v>
      </c>
      <c r="B269" s="8">
        <v>396000</v>
      </c>
      <c r="C269" s="8">
        <v>358000</v>
      </c>
      <c r="D269" s="8">
        <v>32000</v>
      </c>
      <c r="E269" s="8" t="s">
        <v>571</v>
      </c>
      <c r="F269" s="8">
        <v>237000</v>
      </c>
      <c r="G269" s="8">
        <v>156000</v>
      </c>
      <c r="H269" s="8">
        <v>11000</v>
      </c>
      <c r="I269" s="8">
        <v>30000</v>
      </c>
      <c r="J269" s="9">
        <v>8.5</v>
      </c>
      <c r="K269" s="8"/>
    </row>
    <row r="270" spans="1:11" x14ac:dyDescent="0.2">
      <c r="A270" s="12" t="s">
        <v>427</v>
      </c>
      <c r="B270" s="8">
        <v>396000</v>
      </c>
      <c r="C270" s="8">
        <v>357000</v>
      </c>
      <c r="D270" s="8">
        <v>32000</v>
      </c>
      <c r="E270" s="8" t="s">
        <v>571</v>
      </c>
      <c r="F270" s="8">
        <v>237000</v>
      </c>
      <c r="G270" s="8">
        <v>155000</v>
      </c>
      <c r="H270" s="8">
        <v>11000</v>
      </c>
      <c r="I270" s="8">
        <v>27000</v>
      </c>
      <c r="J270" s="9">
        <v>7.7</v>
      </c>
      <c r="K270" s="8"/>
    </row>
    <row r="271" spans="1:11" x14ac:dyDescent="0.2">
      <c r="A271" s="12" t="s">
        <v>428</v>
      </c>
      <c r="B271" s="8">
        <v>397000</v>
      </c>
      <c r="C271" s="8">
        <v>355000</v>
      </c>
      <c r="D271" s="8">
        <v>34000</v>
      </c>
      <c r="E271" s="8" t="s">
        <v>571</v>
      </c>
      <c r="F271" s="8">
        <v>233000</v>
      </c>
      <c r="G271" s="8">
        <v>160000</v>
      </c>
      <c r="H271" s="8">
        <v>11000</v>
      </c>
      <c r="I271" s="8">
        <v>29000</v>
      </c>
      <c r="J271" s="9">
        <v>8.1</v>
      </c>
      <c r="K271" s="8"/>
    </row>
    <row r="272" spans="1:11" x14ac:dyDescent="0.2">
      <c r="A272" s="12" t="s">
        <v>429</v>
      </c>
      <c r="B272" s="8">
        <v>394000</v>
      </c>
      <c r="C272" s="8">
        <v>353000</v>
      </c>
      <c r="D272" s="8">
        <v>35000</v>
      </c>
      <c r="E272" s="8" t="s">
        <v>571</v>
      </c>
      <c r="F272" s="8">
        <v>235000</v>
      </c>
      <c r="G272" s="8">
        <v>156000</v>
      </c>
      <c r="H272" s="8">
        <v>11000</v>
      </c>
      <c r="I272" s="8">
        <v>25000</v>
      </c>
      <c r="J272" s="9">
        <v>7</v>
      </c>
      <c r="K272" s="8"/>
    </row>
    <row r="273" spans="1:11" x14ac:dyDescent="0.2">
      <c r="A273" s="12" t="s">
        <v>430</v>
      </c>
      <c r="B273" s="8">
        <v>392000</v>
      </c>
      <c r="C273" s="8">
        <v>351000</v>
      </c>
      <c r="D273" s="8">
        <v>35000</v>
      </c>
      <c r="E273" s="8" t="s">
        <v>571</v>
      </c>
      <c r="F273" s="8">
        <v>234000</v>
      </c>
      <c r="G273" s="8">
        <v>154000</v>
      </c>
      <c r="H273" s="8">
        <v>11000</v>
      </c>
      <c r="I273" s="8">
        <v>26000</v>
      </c>
      <c r="J273" s="9">
        <v>7.3</v>
      </c>
      <c r="K273" s="8"/>
    </row>
    <row r="274" spans="1:11" x14ac:dyDescent="0.2">
      <c r="A274" s="12" t="s">
        <v>431</v>
      </c>
      <c r="B274" s="8">
        <v>390000</v>
      </c>
      <c r="C274" s="8">
        <v>352000</v>
      </c>
      <c r="D274" s="8">
        <v>33000</v>
      </c>
      <c r="E274" s="8" t="s">
        <v>571</v>
      </c>
      <c r="F274" s="8">
        <v>230000</v>
      </c>
      <c r="G274" s="8">
        <v>158000</v>
      </c>
      <c r="H274" s="8">
        <v>12000</v>
      </c>
      <c r="I274" s="8">
        <v>29000</v>
      </c>
      <c r="J274" s="9">
        <v>8.1999999999999993</v>
      </c>
      <c r="K274" s="8"/>
    </row>
    <row r="275" spans="1:11" x14ac:dyDescent="0.2">
      <c r="A275" s="12" t="s">
        <v>432</v>
      </c>
      <c r="B275" s="8">
        <v>391000</v>
      </c>
      <c r="C275" s="8">
        <v>353000</v>
      </c>
      <c r="D275" s="8">
        <v>32000</v>
      </c>
      <c r="E275" s="8" t="s">
        <v>571</v>
      </c>
      <c r="F275" s="8">
        <v>232000</v>
      </c>
      <c r="G275" s="8">
        <v>157000</v>
      </c>
      <c r="H275" s="8">
        <v>13000</v>
      </c>
      <c r="I275" s="8">
        <v>30000</v>
      </c>
      <c r="J275" s="9">
        <v>8.4</v>
      </c>
      <c r="K275" s="8"/>
    </row>
    <row r="276" spans="1:11" x14ac:dyDescent="0.2">
      <c r="A276" s="12" t="s">
        <v>433</v>
      </c>
      <c r="B276" s="8">
        <v>398000</v>
      </c>
      <c r="C276" s="8">
        <v>357000</v>
      </c>
      <c r="D276" s="8">
        <v>35000</v>
      </c>
      <c r="E276" s="8" t="s">
        <v>571</v>
      </c>
      <c r="F276" s="8">
        <v>233000</v>
      </c>
      <c r="G276" s="8">
        <v>163000</v>
      </c>
      <c r="H276" s="8">
        <v>11000</v>
      </c>
      <c r="I276" s="8">
        <v>30000</v>
      </c>
      <c r="J276" s="9">
        <v>8.3000000000000007</v>
      </c>
      <c r="K276" s="8"/>
    </row>
    <row r="277" spans="1:11" x14ac:dyDescent="0.2">
      <c r="A277" s="12" t="s">
        <v>434</v>
      </c>
      <c r="B277" s="8">
        <v>391000</v>
      </c>
      <c r="C277" s="8">
        <v>349000</v>
      </c>
      <c r="D277" s="8">
        <v>36000</v>
      </c>
      <c r="E277" s="8" t="s">
        <v>571</v>
      </c>
      <c r="F277" s="8">
        <v>229000</v>
      </c>
      <c r="G277" s="8">
        <v>160000</v>
      </c>
      <c r="H277" s="8">
        <v>12000</v>
      </c>
      <c r="I277" s="8">
        <v>29000</v>
      </c>
      <c r="J277" s="9">
        <v>8.1999999999999993</v>
      </c>
      <c r="K277" s="8"/>
    </row>
    <row r="278" spans="1:11" x14ac:dyDescent="0.2">
      <c r="A278" s="12" t="s">
        <v>435</v>
      </c>
      <c r="B278" s="8">
        <v>392000</v>
      </c>
      <c r="C278" s="8">
        <v>350000</v>
      </c>
      <c r="D278" s="8">
        <v>37000</v>
      </c>
      <c r="E278" s="8" t="s">
        <v>571</v>
      </c>
      <c r="F278" s="8">
        <v>230000</v>
      </c>
      <c r="G278" s="8">
        <v>161000</v>
      </c>
      <c r="H278" s="8">
        <v>13000</v>
      </c>
      <c r="I278" s="8">
        <v>28000</v>
      </c>
      <c r="J278" s="9">
        <v>8.1</v>
      </c>
      <c r="K278" s="8"/>
    </row>
    <row r="279" spans="1:11" x14ac:dyDescent="0.2">
      <c r="A279" s="12" t="s">
        <v>436</v>
      </c>
      <c r="B279" s="8">
        <v>390000</v>
      </c>
      <c r="C279" s="8">
        <v>351000</v>
      </c>
      <c r="D279" s="8">
        <v>35000</v>
      </c>
      <c r="E279" s="8" t="s">
        <v>571</v>
      </c>
      <c r="F279" s="8">
        <v>234000</v>
      </c>
      <c r="G279" s="8">
        <v>154000</v>
      </c>
      <c r="H279" s="8">
        <v>13000</v>
      </c>
      <c r="I279" s="8">
        <v>26000</v>
      </c>
      <c r="J279" s="9">
        <v>7.5</v>
      </c>
      <c r="K279" s="8"/>
    </row>
    <row r="280" spans="1:11" x14ac:dyDescent="0.2">
      <c r="A280" s="12" t="s">
        <v>437</v>
      </c>
      <c r="B280" s="8">
        <v>393000</v>
      </c>
      <c r="C280" s="8">
        <v>354000</v>
      </c>
      <c r="D280" s="8">
        <v>36000</v>
      </c>
      <c r="E280" s="8" t="s">
        <v>571</v>
      </c>
      <c r="F280" s="8">
        <v>238000</v>
      </c>
      <c r="G280" s="8">
        <v>153000</v>
      </c>
      <c r="H280" s="8">
        <v>13000</v>
      </c>
      <c r="I280" s="8">
        <v>29000</v>
      </c>
      <c r="J280" s="9">
        <v>8.1999999999999993</v>
      </c>
      <c r="K280" s="8"/>
    </row>
    <row r="281" spans="1:11" x14ac:dyDescent="0.2">
      <c r="A281" s="12" t="s">
        <v>438</v>
      </c>
      <c r="B281" s="8">
        <v>395000</v>
      </c>
      <c r="C281" s="8">
        <v>357000</v>
      </c>
      <c r="D281" s="8">
        <v>36000</v>
      </c>
      <c r="E281" s="8" t="s">
        <v>571</v>
      </c>
      <c r="F281" s="8">
        <v>241000</v>
      </c>
      <c r="G281" s="8">
        <v>154000</v>
      </c>
      <c r="H281" s="8">
        <v>13000</v>
      </c>
      <c r="I281" s="8">
        <v>26000</v>
      </c>
      <c r="J281" s="9">
        <v>7.2</v>
      </c>
      <c r="K281" s="8"/>
    </row>
    <row r="282" spans="1:11" x14ac:dyDescent="0.2">
      <c r="A282" s="12" t="s">
        <v>439</v>
      </c>
      <c r="B282" s="8">
        <v>397000</v>
      </c>
      <c r="C282" s="8">
        <v>356000</v>
      </c>
      <c r="D282" s="8">
        <v>39000</v>
      </c>
      <c r="E282" s="8" t="s">
        <v>571</v>
      </c>
      <c r="F282" s="8">
        <v>246000</v>
      </c>
      <c r="G282" s="8">
        <v>151000</v>
      </c>
      <c r="H282" s="8">
        <v>13000</v>
      </c>
      <c r="I282" s="8">
        <v>28000</v>
      </c>
      <c r="J282" s="9">
        <v>7.8</v>
      </c>
      <c r="K282" s="8"/>
    </row>
    <row r="283" spans="1:11" x14ac:dyDescent="0.2">
      <c r="A283" s="12" t="s">
        <v>440</v>
      </c>
      <c r="B283" s="8">
        <v>401000</v>
      </c>
      <c r="C283" s="8">
        <v>362000</v>
      </c>
      <c r="D283" s="8">
        <v>37000</v>
      </c>
      <c r="E283" s="10">
        <v>2000</v>
      </c>
      <c r="F283" s="8">
        <v>245000</v>
      </c>
      <c r="G283" s="8">
        <v>156000</v>
      </c>
      <c r="H283" s="8">
        <v>13000</v>
      </c>
      <c r="I283" s="8">
        <v>27000</v>
      </c>
      <c r="J283" s="9">
        <v>7.5</v>
      </c>
      <c r="K283" s="8" t="s">
        <v>756</v>
      </c>
    </row>
    <row r="284" spans="1:11" x14ac:dyDescent="0.2">
      <c r="A284" s="12" t="s">
        <v>442</v>
      </c>
      <c r="B284" s="8">
        <v>401000</v>
      </c>
      <c r="C284" s="8">
        <v>361000</v>
      </c>
      <c r="D284" s="8">
        <v>37000</v>
      </c>
      <c r="E284" s="10">
        <v>2000</v>
      </c>
      <c r="F284" s="8">
        <v>241000</v>
      </c>
      <c r="G284" s="8">
        <v>159000</v>
      </c>
      <c r="H284" s="8">
        <v>14000</v>
      </c>
      <c r="I284" s="8">
        <v>29000</v>
      </c>
      <c r="J284" s="9">
        <v>8.1</v>
      </c>
      <c r="K284" s="8" t="s">
        <v>756</v>
      </c>
    </row>
    <row r="285" spans="1:11" x14ac:dyDescent="0.2">
      <c r="A285" s="12" t="s">
        <v>443</v>
      </c>
      <c r="B285" s="8">
        <v>406000</v>
      </c>
      <c r="C285" s="8">
        <v>367000</v>
      </c>
      <c r="D285" s="8">
        <v>36000</v>
      </c>
      <c r="E285" s="10">
        <v>3000</v>
      </c>
      <c r="F285" s="8">
        <v>243000</v>
      </c>
      <c r="G285" s="8">
        <v>162000</v>
      </c>
      <c r="H285" s="8">
        <v>14000</v>
      </c>
      <c r="I285" s="8">
        <v>29000</v>
      </c>
      <c r="J285" s="9">
        <v>7.8</v>
      </c>
      <c r="K285" s="8" t="s">
        <v>756</v>
      </c>
    </row>
    <row r="286" spans="1:11" x14ac:dyDescent="0.2">
      <c r="A286" s="12" t="s">
        <v>444</v>
      </c>
      <c r="B286" s="8">
        <v>409000</v>
      </c>
      <c r="C286" s="8">
        <v>371000</v>
      </c>
      <c r="D286" s="8">
        <v>36000</v>
      </c>
      <c r="E286" s="10">
        <v>2000</v>
      </c>
      <c r="F286" s="8">
        <v>241000</v>
      </c>
      <c r="G286" s="8">
        <v>166000</v>
      </c>
      <c r="H286" s="8">
        <v>13000</v>
      </c>
      <c r="I286" s="8">
        <v>29000</v>
      </c>
      <c r="J286" s="9">
        <v>7.9363838322836697</v>
      </c>
      <c r="K286" s="8" t="s">
        <v>756</v>
      </c>
    </row>
    <row r="287" spans="1:11" x14ac:dyDescent="0.2">
      <c r="A287" s="12" t="s">
        <v>445</v>
      </c>
      <c r="B287" s="8">
        <v>412000</v>
      </c>
      <c r="C287" s="8">
        <v>375000</v>
      </c>
      <c r="D287" s="8">
        <v>35000</v>
      </c>
      <c r="E287" s="10">
        <v>3000</v>
      </c>
      <c r="F287" s="8">
        <v>241000</v>
      </c>
      <c r="G287" s="8">
        <v>170000</v>
      </c>
      <c r="H287" s="8">
        <v>15000</v>
      </c>
      <c r="I287" s="8">
        <v>32000</v>
      </c>
      <c r="J287" s="9">
        <v>8.5216695559407896</v>
      </c>
      <c r="K287" s="8" t="s">
        <v>756</v>
      </c>
    </row>
    <row r="288" spans="1:11" x14ac:dyDescent="0.2">
      <c r="A288" s="12" t="s">
        <v>446</v>
      </c>
      <c r="B288" s="8">
        <v>408000</v>
      </c>
      <c r="C288" s="8">
        <v>372000</v>
      </c>
      <c r="D288" s="8">
        <v>34000</v>
      </c>
      <c r="E288" s="10">
        <v>3000</v>
      </c>
      <c r="F288" s="8">
        <v>236000</v>
      </c>
      <c r="G288" s="8">
        <v>171000</v>
      </c>
      <c r="H288" s="8">
        <v>14000</v>
      </c>
      <c r="I288" s="8">
        <v>31000</v>
      </c>
      <c r="J288" s="9">
        <v>8.4538756009178897</v>
      </c>
      <c r="K288" s="8" t="s">
        <v>756</v>
      </c>
    </row>
    <row r="289" spans="1:11" x14ac:dyDescent="0.2">
      <c r="A289" s="12" t="s">
        <v>447</v>
      </c>
      <c r="B289" s="8">
        <v>414000</v>
      </c>
      <c r="C289" s="8">
        <v>372000</v>
      </c>
      <c r="D289" s="8">
        <v>38000</v>
      </c>
      <c r="E289" s="10">
        <v>3000</v>
      </c>
      <c r="F289" s="8">
        <v>237000</v>
      </c>
      <c r="G289" s="8">
        <v>175000</v>
      </c>
      <c r="H289" s="8">
        <v>15000</v>
      </c>
      <c r="I289" s="8">
        <v>33000</v>
      </c>
      <c r="J289" s="9">
        <v>8.7942222365466591</v>
      </c>
      <c r="K289" s="8" t="s">
        <v>756</v>
      </c>
    </row>
    <row r="290" spans="1:11" x14ac:dyDescent="0.2">
      <c r="A290" s="12" t="s">
        <v>448</v>
      </c>
      <c r="B290" s="8">
        <v>412000</v>
      </c>
      <c r="C290" s="8">
        <v>371000</v>
      </c>
      <c r="D290" s="8">
        <v>38000</v>
      </c>
      <c r="E290" s="10">
        <v>3000</v>
      </c>
      <c r="F290" s="8">
        <v>234000</v>
      </c>
      <c r="G290" s="8">
        <v>176000</v>
      </c>
      <c r="H290" s="8">
        <v>13000</v>
      </c>
      <c r="I290" s="8">
        <v>33000</v>
      </c>
      <c r="J290" s="9">
        <v>8.9217285781703008</v>
      </c>
      <c r="K290" s="8" t="s">
        <v>756</v>
      </c>
    </row>
    <row r="291" spans="1:11" x14ac:dyDescent="0.2">
      <c r="A291" s="12" t="s">
        <v>449</v>
      </c>
      <c r="B291" s="8">
        <v>401000</v>
      </c>
      <c r="C291" s="8">
        <v>360000</v>
      </c>
      <c r="D291" s="8">
        <v>37000</v>
      </c>
      <c r="E291" s="10">
        <v>4000</v>
      </c>
      <c r="F291" s="8">
        <v>231000</v>
      </c>
      <c r="G291" s="8">
        <v>168000</v>
      </c>
      <c r="H291" s="8">
        <v>15000</v>
      </c>
      <c r="I291" s="8">
        <v>32000</v>
      </c>
      <c r="J291" s="9">
        <v>8.7791750447137709</v>
      </c>
      <c r="K291" s="8" t="s">
        <v>756</v>
      </c>
    </row>
    <row r="292" spans="1:11" x14ac:dyDescent="0.2">
      <c r="A292" s="12" t="s">
        <v>450</v>
      </c>
      <c r="B292" s="8">
        <v>398000</v>
      </c>
      <c r="C292" s="8">
        <v>359000</v>
      </c>
      <c r="D292" s="8">
        <v>35000</v>
      </c>
      <c r="E292" s="10">
        <v>4000</v>
      </c>
      <c r="F292" s="8">
        <v>232000</v>
      </c>
      <c r="G292" s="8">
        <v>164000</v>
      </c>
      <c r="H292" s="8">
        <v>15000</v>
      </c>
      <c r="I292" s="8">
        <v>32000</v>
      </c>
      <c r="J292" s="9">
        <v>8.8693742527569608</v>
      </c>
      <c r="K292" s="8" t="s">
        <v>756</v>
      </c>
    </row>
    <row r="293" spans="1:11" x14ac:dyDescent="0.2">
      <c r="A293" s="12" t="s">
        <v>451</v>
      </c>
      <c r="B293" s="8">
        <v>399000</v>
      </c>
      <c r="C293" s="8">
        <v>360000</v>
      </c>
      <c r="D293" s="8">
        <v>35000</v>
      </c>
      <c r="E293" s="10">
        <v>5000</v>
      </c>
      <c r="F293" s="8">
        <v>231000</v>
      </c>
      <c r="G293" s="8">
        <v>166000</v>
      </c>
      <c r="H293" s="8">
        <v>15000</v>
      </c>
      <c r="I293" s="8">
        <v>34000</v>
      </c>
      <c r="J293" s="9">
        <v>9.3204947419070407</v>
      </c>
      <c r="K293" s="8" t="s">
        <v>756</v>
      </c>
    </row>
    <row r="294" spans="1:11" x14ac:dyDescent="0.2">
      <c r="A294" s="12" t="s">
        <v>452</v>
      </c>
      <c r="B294" s="8">
        <v>408000</v>
      </c>
      <c r="C294" s="8">
        <v>367000</v>
      </c>
      <c r="D294" s="8">
        <v>35000</v>
      </c>
      <c r="E294" s="10">
        <v>6000</v>
      </c>
      <c r="F294" s="8">
        <v>236000</v>
      </c>
      <c r="G294" s="8">
        <v>169000</v>
      </c>
      <c r="H294" s="8">
        <v>14000</v>
      </c>
      <c r="I294" s="8">
        <v>34000</v>
      </c>
      <c r="J294" s="9">
        <v>9.1749122725698804</v>
      </c>
      <c r="K294" s="8" t="s">
        <v>756</v>
      </c>
    </row>
    <row r="295" spans="1:11" x14ac:dyDescent="0.2">
      <c r="A295" s="12" t="s">
        <v>453</v>
      </c>
      <c r="B295" s="8">
        <v>413000</v>
      </c>
      <c r="C295" s="8">
        <v>372000</v>
      </c>
      <c r="D295" s="8">
        <v>35000</v>
      </c>
      <c r="E295" s="10">
        <v>6000</v>
      </c>
      <c r="F295" s="8">
        <v>244000</v>
      </c>
      <c r="G295" s="8">
        <v>167000</v>
      </c>
      <c r="H295" s="8">
        <v>13000</v>
      </c>
      <c r="I295" s="8">
        <v>31000</v>
      </c>
      <c r="J295" s="9">
        <v>8.4583982540694898</v>
      </c>
      <c r="K295" s="8" t="s">
        <v>756</v>
      </c>
    </row>
    <row r="296" spans="1:11" x14ac:dyDescent="0.2">
      <c r="A296" s="12" t="s">
        <v>454</v>
      </c>
      <c r="B296" s="8">
        <v>413000</v>
      </c>
      <c r="C296" s="8">
        <v>375000</v>
      </c>
      <c r="D296" s="8">
        <v>34000</v>
      </c>
      <c r="E296" s="10">
        <v>5000</v>
      </c>
      <c r="F296" s="8">
        <v>247000</v>
      </c>
      <c r="G296" s="8">
        <v>165000</v>
      </c>
      <c r="H296" s="8">
        <v>13000</v>
      </c>
      <c r="I296" s="8">
        <v>31000</v>
      </c>
      <c r="J296" s="9">
        <v>8.1789065812597208</v>
      </c>
      <c r="K296" s="8" t="s">
        <v>756</v>
      </c>
    </row>
    <row r="297" spans="1:11" x14ac:dyDescent="0.2">
      <c r="A297" s="12" t="s">
        <v>455</v>
      </c>
      <c r="B297" s="8">
        <v>412000</v>
      </c>
      <c r="C297" s="8">
        <v>374000</v>
      </c>
      <c r="D297" s="8">
        <v>34000</v>
      </c>
      <c r="E297" s="10">
        <v>4000</v>
      </c>
      <c r="F297" s="8">
        <v>248000</v>
      </c>
      <c r="G297" s="8">
        <v>162000</v>
      </c>
      <c r="H297" s="8">
        <v>13000</v>
      </c>
      <c r="I297" s="8">
        <v>31000</v>
      </c>
      <c r="J297" s="9">
        <v>8.2979292632029509</v>
      </c>
      <c r="K297" s="8" t="s">
        <v>756</v>
      </c>
    </row>
    <row r="298" spans="1:11" x14ac:dyDescent="0.2">
      <c r="A298" s="12" t="s">
        <v>456</v>
      </c>
      <c r="B298" s="8">
        <v>413000</v>
      </c>
      <c r="C298" s="8">
        <v>375000</v>
      </c>
      <c r="D298" s="8">
        <v>35000</v>
      </c>
      <c r="E298" s="10">
        <v>3000</v>
      </c>
      <c r="F298" s="8">
        <v>255000</v>
      </c>
      <c r="G298" s="8">
        <v>157000</v>
      </c>
      <c r="H298" s="8">
        <v>15000</v>
      </c>
      <c r="I298" s="8">
        <v>29000</v>
      </c>
      <c r="J298" s="9">
        <v>7.63118644791364</v>
      </c>
      <c r="K298" s="8" t="s">
        <v>756</v>
      </c>
    </row>
    <row r="299" spans="1:11" x14ac:dyDescent="0.2">
      <c r="A299" s="12" t="s">
        <v>457</v>
      </c>
      <c r="B299" s="8">
        <v>416000</v>
      </c>
      <c r="C299" s="8">
        <v>377000</v>
      </c>
      <c r="D299" s="8">
        <v>35000</v>
      </c>
      <c r="E299" s="10">
        <v>4000</v>
      </c>
      <c r="F299" s="8">
        <v>257000</v>
      </c>
      <c r="G299" s="8">
        <v>157000</v>
      </c>
      <c r="H299" s="8">
        <v>13000</v>
      </c>
      <c r="I299" s="8">
        <v>27000</v>
      </c>
      <c r="J299" s="9">
        <v>7.0629008485041602</v>
      </c>
      <c r="K299" s="8" t="s">
        <v>756</v>
      </c>
    </row>
    <row r="300" spans="1:11" x14ac:dyDescent="0.2">
      <c r="A300" s="12" t="s">
        <v>458</v>
      </c>
      <c r="B300" s="8">
        <v>417000</v>
      </c>
      <c r="C300" s="8">
        <v>376000</v>
      </c>
      <c r="D300" s="8">
        <v>36000</v>
      </c>
      <c r="E300" s="10">
        <v>5000</v>
      </c>
      <c r="F300" s="8">
        <v>258000</v>
      </c>
      <c r="G300" s="8">
        <v>158000</v>
      </c>
      <c r="H300" s="8">
        <v>13000</v>
      </c>
      <c r="I300" s="8">
        <v>27000</v>
      </c>
      <c r="J300" s="9">
        <v>7.1556288839471902</v>
      </c>
      <c r="K300" s="8" t="s">
        <v>756</v>
      </c>
    </row>
    <row r="301" spans="1:11" x14ac:dyDescent="0.2">
      <c r="A301" s="12" t="s">
        <v>459</v>
      </c>
      <c r="B301" s="8">
        <v>413000</v>
      </c>
      <c r="C301" s="8">
        <v>373000</v>
      </c>
      <c r="D301" s="8">
        <v>35000</v>
      </c>
      <c r="E301" s="10">
        <v>5000</v>
      </c>
      <c r="F301" s="8">
        <v>258000</v>
      </c>
      <c r="G301" s="8">
        <v>154000</v>
      </c>
      <c r="H301" s="8">
        <v>14000</v>
      </c>
      <c r="I301" s="8">
        <v>27000</v>
      </c>
      <c r="J301" s="9">
        <v>7.3619335995069504</v>
      </c>
      <c r="K301" s="8" t="s">
        <v>756</v>
      </c>
    </row>
    <row r="302" spans="1:11" x14ac:dyDescent="0.2">
      <c r="A302" s="12" t="s">
        <v>460</v>
      </c>
      <c r="B302" s="8">
        <v>408000</v>
      </c>
      <c r="C302" s="8">
        <v>369000</v>
      </c>
      <c r="D302" s="8">
        <v>34000</v>
      </c>
      <c r="E302" s="10">
        <v>4000</v>
      </c>
      <c r="F302" s="8">
        <v>257000</v>
      </c>
      <c r="G302" s="8">
        <v>149000</v>
      </c>
      <c r="H302" s="8">
        <v>15000</v>
      </c>
      <c r="I302" s="8">
        <v>26000</v>
      </c>
      <c r="J302" s="9">
        <v>7.0818976367509503</v>
      </c>
      <c r="K302" s="8" t="s">
        <v>756</v>
      </c>
    </row>
    <row r="303" spans="1:11" x14ac:dyDescent="0.2">
      <c r="A303" s="12" t="s">
        <v>461</v>
      </c>
      <c r="B303" s="8">
        <v>415000</v>
      </c>
      <c r="C303" s="8">
        <v>375000</v>
      </c>
      <c r="D303" s="8">
        <v>35000</v>
      </c>
      <c r="E303" s="10">
        <v>5000</v>
      </c>
      <c r="F303" s="8">
        <v>262000</v>
      </c>
      <c r="G303" s="8">
        <v>151000</v>
      </c>
      <c r="H303" s="8">
        <v>15000</v>
      </c>
      <c r="I303" s="8">
        <v>26000</v>
      </c>
      <c r="J303" s="9">
        <v>6.8944011641697998</v>
      </c>
      <c r="K303" s="8" t="s">
        <v>756</v>
      </c>
    </row>
    <row r="304" spans="1:11" x14ac:dyDescent="0.2">
      <c r="A304" s="12" t="s">
        <v>462</v>
      </c>
      <c r="B304" s="8">
        <v>415000</v>
      </c>
      <c r="C304" s="8">
        <v>375000</v>
      </c>
      <c r="D304" s="8">
        <v>35000</v>
      </c>
      <c r="E304" s="10">
        <v>5000</v>
      </c>
      <c r="F304" s="8">
        <v>261000</v>
      </c>
      <c r="G304" s="8">
        <v>152000</v>
      </c>
      <c r="H304" s="8">
        <v>13000</v>
      </c>
      <c r="I304" s="8">
        <v>24000</v>
      </c>
      <c r="J304" s="9">
        <v>6.3318340696344402</v>
      </c>
      <c r="K304" s="8" t="s">
        <v>756</v>
      </c>
    </row>
    <row r="305" spans="1:11" x14ac:dyDescent="0.2">
      <c r="A305" s="12" t="s">
        <v>463</v>
      </c>
      <c r="B305" s="8">
        <v>418000</v>
      </c>
      <c r="C305" s="8">
        <v>379000</v>
      </c>
      <c r="D305" s="8">
        <v>35000</v>
      </c>
      <c r="E305" s="10">
        <v>4000</v>
      </c>
      <c r="F305" s="8">
        <v>262000</v>
      </c>
      <c r="G305" s="8">
        <v>154000</v>
      </c>
      <c r="H305" s="8">
        <v>13000</v>
      </c>
      <c r="I305" s="8">
        <v>25000</v>
      </c>
      <c r="J305" s="9">
        <v>6.49758811049304</v>
      </c>
      <c r="K305" s="8" t="s">
        <v>756</v>
      </c>
    </row>
    <row r="306" spans="1:11" x14ac:dyDescent="0.2">
      <c r="A306" s="12" t="s">
        <v>464</v>
      </c>
      <c r="B306" s="8">
        <v>418000</v>
      </c>
      <c r="C306" s="8">
        <v>381000</v>
      </c>
      <c r="D306" s="8">
        <v>32000</v>
      </c>
      <c r="E306" s="10">
        <v>5000</v>
      </c>
      <c r="F306" s="8">
        <v>261000</v>
      </c>
      <c r="G306" s="8">
        <v>155000</v>
      </c>
      <c r="H306" s="8">
        <v>14000</v>
      </c>
      <c r="I306" s="8">
        <v>26000</v>
      </c>
      <c r="J306" s="9">
        <v>6.7324166122248696</v>
      </c>
      <c r="K306" s="8" t="s">
        <v>756</v>
      </c>
    </row>
    <row r="307" spans="1:11" x14ac:dyDescent="0.2">
      <c r="A307" s="12" t="s">
        <v>465</v>
      </c>
      <c r="B307" s="8">
        <v>418000</v>
      </c>
      <c r="C307" s="8">
        <v>383000</v>
      </c>
      <c r="D307" s="8">
        <v>30000</v>
      </c>
      <c r="E307" s="10">
        <v>5000</v>
      </c>
      <c r="F307" s="8">
        <v>259000</v>
      </c>
      <c r="G307" s="8">
        <v>158000</v>
      </c>
      <c r="H307" s="8">
        <v>15000</v>
      </c>
      <c r="I307" s="8">
        <v>26000</v>
      </c>
      <c r="J307" s="9">
        <v>6.7621843805049897</v>
      </c>
      <c r="K307" s="8" t="s">
        <v>756</v>
      </c>
    </row>
    <row r="308" spans="1:11" x14ac:dyDescent="0.2">
      <c r="A308" s="12" t="s">
        <v>466</v>
      </c>
      <c r="B308" s="8">
        <v>417000</v>
      </c>
      <c r="C308" s="8">
        <v>382000</v>
      </c>
      <c r="D308" s="8">
        <v>31000</v>
      </c>
      <c r="E308" s="10">
        <v>4000</v>
      </c>
      <c r="F308" s="8">
        <v>255000</v>
      </c>
      <c r="G308" s="8">
        <v>161000</v>
      </c>
      <c r="H308" s="8">
        <v>16000</v>
      </c>
      <c r="I308" s="8">
        <v>28000</v>
      </c>
      <c r="J308" s="9">
        <v>7.2213804779886104</v>
      </c>
      <c r="K308" s="8" t="s">
        <v>756</v>
      </c>
    </row>
    <row r="309" spans="1:11" x14ac:dyDescent="0.2">
      <c r="A309" s="12" t="s">
        <v>467</v>
      </c>
      <c r="B309" s="8">
        <v>413000</v>
      </c>
      <c r="C309" s="8">
        <v>378000</v>
      </c>
      <c r="D309" s="8">
        <v>31000</v>
      </c>
      <c r="E309" s="10">
        <v>5000</v>
      </c>
      <c r="F309" s="8">
        <v>256000</v>
      </c>
      <c r="G309" s="8">
        <v>156000</v>
      </c>
      <c r="H309" s="8">
        <v>15000</v>
      </c>
      <c r="I309" s="8">
        <v>25000</v>
      </c>
      <c r="J309" s="9">
        <v>6.6870250015877399</v>
      </c>
      <c r="K309" s="8" t="s">
        <v>756</v>
      </c>
    </row>
    <row r="310" spans="1:11" x14ac:dyDescent="0.2">
      <c r="A310" s="12" t="s">
        <v>468</v>
      </c>
      <c r="B310" s="8">
        <v>403000</v>
      </c>
      <c r="C310" s="8">
        <v>369000</v>
      </c>
      <c r="D310" s="8">
        <v>30000</v>
      </c>
      <c r="E310" s="10">
        <v>4000</v>
      </c>
      <c r="F310" s="8">
        <v>247000</v>
      </c>
      <c r="G310" s="8">
        <v>154000</v>
      </c>
      <c r="H310" s="8">
        <v>13000</v>
      </c>
      <c r="I310" s="8">
        <v>24000</v>
      </c>
      <c r="J310" s="9">
        <v>6.5124387281481804</v>
      </c>
      <c r="K310" s="8" t="s">
        <v>756</v>
      </c>
    </row>
    <row r="311" spans="1:11" x14ac:dyDescent="0.2">
      <c r="A311" s="12" t="s">
        <v>469</v>
      </c>
      <c r="B311" s="8">
        <v>399000</v>
      </c>
      <c r="C311" s="8">
        <v>367000</v>
      </c>
      <c r="D311" s="8">
        <v>29000</v>
      </c>
      <c r="E311" s="10">
        <v>4000</v>
      </c>
      <c r="F311" s="8">
        <v>246000</v>
      </c>
      <c r="G311" s="8">
        <v>152000</v>
      </c>
      <c r="H311" s="8">
        <v>12000</v>
      </c>
      <c r="I311" s="8">
        <v>26000</v>
      </c>
      <c r="J311" s="9">
        <v>7.1693758916710104</v>
      </c>
      <c r="K311" s="8" t="s">
        <v>756</v>
      </c>
    </row>
    <row r="312" spans="1:11" x14ac:dyDescent="0.2">
      <c r="A312" s="12" t="s">
        <v>470</v>
      </c>
      <c r="B312" s="8">
        <v>393000</v>
      </c>
      <c r="C312" s="8">
        <v>359000</v>
      </c>
      <c r="D312" s="8">
        <v>31000</v>
      </c>
      <c r="E312" s="10">
        <v>3000</v>
      </c>
      <c r="F312" s="8">
        <v>238000</v>
      </c>
      <c r="G312" s="8">
        <v>154000</v>
      </c>
      <c r="H312" s="8">
        <v>12000</v>
      </c>
      <c r="I312" s="8">
        <v>25000</v>
      </c>
      <c r="J312" s="9">
        <v>7.0417635025119303</v>
      </c>
      <c r="K312" s="8" t="s">
        <v>756</v>
      </c>
    </row>
    <row r="313" spans="1:11" x14ac:dyDescent="0.2">
      <c r="A313" s="12" t="s">
        <v>471</v>
      </c>
      <c r="B313" s="8">
        <v>398000</v>
      </c>
      <c r="C313" s="8">
        <v>362000</v>
      </c>
      <c r="D313" s="8">
        <v>33000</v>
      </c>
      <c r="E313" s="10">
        <v>3000</v>
      </c>
      <c r="F313" s="8">
        <v>242000</v>
      </c>
      <c r="G313" s="8">
        <v>154000</v>
      </c>
      <c r="H313" s="8">
        <v>11000</v>
      </c>
      <c r="I313" s="8">
        <v>25000</v>
      </c>
      <c r="J313" s="9">
        <v>6.9393480055552397</v>
      </c>
      <c r="K313" s="8" t="s">
        <v>756</v>
      </c>
    </row>
    <row r="314" spans="1:11" x14ac:dyDescent="0.2">
      <c r="A314" s="12" t="s">
        <v>472</v>
      </c>
      <c r="B314" s="8">
        <v>411000</v>
      </c>
      <c r="C314" s="8">
        <v>371000</v>
      </c>
      <c r="D314" s="8">
        <v>37000</v>
      </c>
      <c r="E314" s="10">
        <v>3000</v>
      </c>
      <c r="F314" s="8">
        <v>255000</v>
      </c>
      <c r="G314" s="8">
        <v>155000</v>
      </c>
      <c r="H314" s="8">
        <v>9000</v>
      </c>
      <c r="I314" s="8">
        <v>25000</v>
      </c>
      <c r="J314" s="9">
        <v>6.6540436007519999</v>
      </c>
      <c r="K314" s="8" t="s">
        <v>756</v>
      </c>
    </row>
    <row r="315" spans="1:11" x14ac:dyDescent="0.2">
      <c r="A315" s="12" t="s">
        <v>473</v>
      </c>
      <c r="B315" s="8">
        <v>406000</v>
      </c>
      <c r="C315" s="8">
        <v>368000</v>
      </c>
      <c r="D315" s="8">
        <v>37000</v>
      </c>
      <c r="E315" s="10">
        <v>2000</v>
      </c>
      <c r="F315" s="8">
        <v>261000</v>
      </c>
      <c r="G315" s="8">
        <v>144000</v>
      </c>
      <c r="H315" s="8">
        <v>8000</v>
      </c>
      <c r="I315" s="8">
        <v>23000</v>
      </c>
      <c r="J315" s="9">
        <v>6.3778036544091297</v>
      </c>
      <c r="K315" s="8" t="s">
        <v>756</v>
      </c>
    </row>
    <row r="316" spans="1:11" x14ac:dyDescent="0.2">
      <c r="A316" s="12" t="s">
        <v>474</v>
      </c>
      <c r="B316" s="8">
        <v>405000</v>
      </c>
      <c r="C316" s="8">
        <v>367000</v>
      </c>
      <c r="D316" s="8">
        <v>36000</v>
      </c>
      <c r="E316" s="10">
        <v>2000</v>
      </c>
      <c r="F316" s="8">
        <v>261000</v>
      </c>
      <c r="G316" s="8">
        <v>143000</v>
      </c>
      <c r="H316" s="8">
        <v>9000</v>
      </c>
      <c r="I316" s="8">
        <v>27000</v>
      </c>
      <c r="J316" s="9">
        <v>7.2571328930447496</v>
      </c>
      <c r="K316" s="8" t="s">
        <v>756</v>
      </c>
    </row>
    <row r="317" spans="1:11" x14ac:dyDescent="0.2">
      <c r="A317" s="12" t="s">
        <v>475</v>
      </c>
      <c r="B317" s="8">
        <v>399000</v>
      </c>
      <c r="C317" s="8">
        <v>358000</v>
      </c>
      <c r="D317" s="8">
        <v>37000</v>
      </c>
      <c r="E317" s="10">
        <v>3000</v>
      </c>
      <c r="F317" s="8">
        <v>253000</v>
      </c>
      <c r="G317" s="8">
        <v>143000</v>
      </c>
      <c r="H317" s="8">
        <v>8000</v>
      </c>
      <c r="I317" s="8">
        <v>27000</v>
      </c>
      <c r="J317" s="9">
        <v>7.49449837464672</v>
      </c>
      <c r="K317" s="8" t="s">
        <v>756</v>
      </c>
    </row>
    <row r="318" spans="1:11" x14ac:dyDescent="0.2">
      <c r="A318" s="12" t="s">
        <v>476</v>
      </c>
      <c r="B318" s="8">
        <v>392000</v>
      </c>
      <c r="C318" s="8">
        <v>354000</v>
      </c>
      <c r="D318" s="8">
        <v>34000</v>
      </c>
      <c r="E318" s="10">
        <v>4000</v>
      </c>
      <c r="F318" s="8">
        <v>246000</v>
      </c>
      <c r="G318" s="8">
        <v>144000</v>
      </c>
      <c r="H318" s="8">
        <v>10000</v>
      </c>
      <c r="I318" s="8">
        <v>24000</v>
      </c>
      <c r="J318" s="9">
        <v>6.9035051301820802</v>
      </c>
      <c r="K318" s="8" t="s">
        <v>756</v>
      </c>
    </row>
    <row r="319" spans="1:11" x14ac:dyDescent="0.2">
      <c r="A319" s="12" t="s">
        <v>477</v>
      </c>
      <c r="B319" s="8">
        <v>396000</v>
      </c>
      <c r="C319" s="8">
        <v>357000</v>
      </c>
      <c r="D319" s="8">
        <v>36000</v>
      </c>
      <c r="E319" s="10">
        <v>4000</v>
      </c>
      <c r="F319" s="8">
        <v>245000</v>
      </c>
      <c r="G319" s="8">
        <v>149000</v>
      </c>
      <c r="H319" s="8">
        <v>12000</v>
      </c>
      <c r="I319" s="8">
        <v>25000</v>
      </c>
      <c r="J319" s="9">
        <v>7.08331229629131</v>
      </c>
      <c r="K319" s="8" t="s">
        <v>756</v>
      </c>
    </row>
    <row r="320" spans="1:11" x14ac:dyDescent="0.2">
      <c r="A320" s="12" t="s">
        <v>478</v>
      </c>
      <c r="B320" s="8">
        <v>395000</v>
      </c>
      <c r="C320" s="8">
        <v>358000</v>
      </c>
      <c r="D320" s="8">
        <v>34000</v>
      </c>
      <c r="E320" s="10">
        <v>4000</v>
      </c>
      <c r="F320" s="8">
        <v>247000</v>
      </c>
      <c r="G320" s="8">
        <v>147000</v>
      </c>
      <c r="H320" s="8">
        <v>17000</v>
      </c>
      <c r="I320" s="8">
        <v>24000</v>
      </c>
      <c r="J320" s="9">
        <v>6.6053810657102296</v>
      </c>
      <c r="K320" s="8" t="s">
        <v>756</v>
      </c>
    </row>
    <row r="321" spans="1:11" x14ac:dyDescent="0.2">
      <c r="A321" s="12" t="s">
        <v>479</v>
      </c>
      <c r="B321" s="8">
        <v>398000</v>
      </c>
      <c r="C321" s="8">
        <v>362000</v>
      </c>
      <c r="D321" s="8">
        <v>33000</v>
      </c>
      <c r="E321" s="10">
        <v>4000</v>
      </c>
      <c r="F321" s="8">
        <v>246000</v>
      </c>
      <c r="G321" s="8">
        <v>151000</v>
      </c>
      <c r="H321" s="8">
        <v>15000</v>
      </c>
      <c r="I321" s="8">
        <v>24000</v>
      </c>
      <c r="J321" s="9">
        <v>6.6618378456085798</v>
      </c>
      <c r="K321" s="8" t="s">
        <v>756</v>
      </c>
    </row>
    <row r="322" spans="1:11" x14ac:dyDescent="0.2">
      <c r="A322" s="12" t="s">
        <v>480</v>
      </c>
      <c r="B322" s="8">
        <v>401000</v>
      </c>
      <c r="C322" s="8">
        <v>366000</v>
      </c>
      <c r="D322" s="8">
        <v>31000</v>
      </c>
      <c r="E322" s="10">
        <v>3000</v>
      </c>
      <c r="F322" s="8">
        <v>254000</v>
      </c>
      <c r="G322" s="8">
        <v>145000</v>
      </c>
      <c r="H322" s="8">
        <v>17000</v>
      </c>
      <c r="I322" s="8">
        <v>27000</v>
      </c>
      <c r="J322" s="9">
        <v>7.4672497427204201</v>
      </c>
      <c r="K322" s="8" t="s">
        <v>756</v>
      </c>
    </row>
    <row r="323" spans="1:11" x14ac:dyDescent="0.2">
      <c r="A323" s="12" t="s">
        <v>481</v>
      </c>
      <c r="B323" s="8">
        <v>400000</v>
      </c>
      <c r="C323" s="8">
        <v>367000</v>
      </c>
      <c r="D323" s="8">
        <v>31000</v>
      </c>
      <c r="E323" s="10">
        <v>2000</v>
      </c>
      <c r="F323" s="8">
        <v>252000</v>
      </c>
      <c r="G323" s="8">
        <v>148000</v>
      </c>
      <c r="H323" s="8">
        <v>16000</v>
      </c>
      <c r="I323" s="8">
        <v>29000</v>
      </c>
      <c r="J323" s="9">
        <v>7.7702031541277199</v>
      </c>
      <c r="K323" s="8" t="s">
        <v>756</v>
      </c>
    </row>
    <row r="324" spans="1:11" x14ac:dyDescent="0.2">
      <c r="A324" s="12" t="s">
        <v>482</v>
      </c>
      <c r="B324" s="8">
        <v>413000</v>
      </c>
      <c r="C324" s="8">
        <v>383000</v>
      </c>
      <c r="D324" s="8">
        <v>29000</v>
      </c>
      <c r="E324" s="10">
        <v>1000</v>
      </c>
      <c r="F324" s="8">
        <v>260000</v>
      </c>
      <c r="G324" s="8">
        <v>153000</v>
      </c>
      <c r="H324" s="8">
        <v>17000</v>
      </c>
      <c r="I324" s="8">
        <v>30000</v>
      </c>
      <c r="J324" s="9">
        <v>7.9049981351215299</v>
      </c>
      <c r="K324" s="8" t="s">
        <v>756</v>
      </c>
    </row>
    <row r="325" spans="1:11" x14ac:dyDescent="0.2">
      <c r="A325" s="12" t="s">
        <v>483</v>
      </c>
      <c r="B325" s="8">
        <v>417000</v>
      </c>
      <c r="C325" s="8">
        <v>386000</v>
      </c>
      <c r="D325" s="8">
        <v>29000</v>
      </c>
      <c r="E325" s="10">
        <v>1000</v>
      </c>
      <c r="F325" s="8">
        <v>259000</v>
      </c>
      <c r="G325" s="8">
        <v>157000</v>
      </c>
      <c r="H325" s="8">
        <v>17000</v>
      </c>
      <c r="I325" s="8">
        <v>31000</v>
      </c>
      <c r="J325" s="9">
        <v>7.9013757610414102</v>
      </c>
      <c r="K325" s="8" t="s">
        <v>756</v>
      </c>
    </row>
    <row r="326" spans="1:11" x14ac:dyDescent="0.2">
      <c r="A326" s="12" t="s">
        <v>484</v>
      </c>
      <c r="B326" s="8">
        <v>420000</v>
      </c>
      <c r="C326" s="8">
        <v>392000</v>
      </c>
      <c r="D326" s="8">
        <v>27000</v>
      </c>
      <c r="E326" s="10">
        <v>1000</v>
      </c>
      <c r="F326" s="8">
        <v>264000</v>
      </c>
      <c r="G326" s="8">
        <v>155000</v>
      </c>
      <c r="H326" s="8">
        <v>15000</v>
      </c>
      <c r="I326" s="8">
        <v>30000</v>
      </c>
      <c r="J326" s="9">
        <v>7.6875643390784099</v>
      </c>
      <c r="K326" s="8" t="s">
        <v>756</v>
      </c>
    </row>
    <row r="327" spans="1:11" x14ac:dyDescent="0.2">
      <c r="A327" s="12" t="s">
        <v>485</v>
      </c>
      <c r="B327" s="8">
        <v>416000</v>
      </c>
      <c r="C327" s="8">
        <v>387000</v>
      </c>
      <c r="D327" s="8">
        <v>27000</v>
      </c>
      <c r="E327" s="10">
        <v>2000</v>
      </c>
      <c r="F327" s="8">
        <v>264000</v>
      </c>
      <c r="G327" s="8">
        <v>152000</v>
      </c>
      <c r="H327" s="8">
        <v>14000</v>
      </c>
      <c r="I327" s="8">
        <v>30000</v>
      </c>
      <c r="J327" s="9">
        <v>7.8146779139520701</v>
      </c>
      <c r="K327" s="8" t="s">
        <v>756</v>
      </c>
    </row>
    <row r="328" spans="1:11" x14ac:dyDescent="0.2">
      <c r="A328" s="12" t="s">
        <v>486</v>
      </c>
      <c r="B328" s="8">
        <v>410000</v>
      </c>
      <c r="C328" s="8">
        <v>381000</v>
      </c>
      <c r="D328" s="8">
        <v>27000</v>
      </c>
      <c r="E328" s="10">
        <v>2000</v>
      </c>
      <c r="F328" s="8">
        <v>260000</v>
      </c>
      <c r="G328" s="8">
        <v>150000</v>
      </c>
      <c r="H328" s="8">
        <v>12000</v>
      </c>
      <c r="I328" s="8">
        <v>27000</v>
      </c>
      <c r="J328" s="9">
        <v>7.0026651836773297</v>
      </c>
      <c r="K328" s="8" t="s">
        <v>756</v>
      </c>
    </row>
    <row r="329" spans="1:11" x14ac:dyDescent="0.2">
      <c r="A329" s="12" t="s">
        <v>487</v>
      </c>
      <c r="B329" s="8">
        <v>405000</v>
      </c>
      <c r="C329" s="8">
        <v>376000</v>
      </c>
      <c r="D329" s="8">
        <v>26000</v>
      </c>
      <c r="E329" s="10">
        <v>3000</v>
      </c>
      <c r="F329" s="8">
        <v>255000</v>
      </c>
      <c r="G329" s="8">
        <v>149000</v>
      </c>
      <c r="H329" s="8">
        <v>12000</v>
      </c>
      <c r="I329" s="8">
        <v>26000</v>
      </c>
      <c r="J329" s="9">
        <v>6.7913349182795404</v>
      </c>
      <c r="K329" s="8" t="s">
        <v>756</v>
      </c>
    </row>
    <row r="330" spans="1:11" x14ac:dyDescent="0.2">
      <c r="A330" s="12" t="s">
        <v>488</v>
      </c>
      <c r="B330" s="8">
        <v>404000</v>
      </c>
      <c r="C330" s="8">
        <v>375000</v>
      </c>
      <c r="D330" s="8">
        <v>26000</v>
      </c>
      <c r="E330" s="10">
        <v>2000</v>
      </c>
      <c r="F330" s="8">
        <v>255000</v>
      </c>
      <c r="G330" s="8">
        <v>148000</v>
      </c>
      <c r="H330" s="8">
        <v>12000</v>
      </c>
      <c r="I330" s="8">
        <v>25000</v>
      </c>
      <c r="J330" s="9">
        <v>6.5541558354995697</v>
      </c>
      <c r="K330" s="8" t="s">
        <v>756</v>
      </c>
    </row>
    <row r="331" spans="1:11" x14ac:dyDescent="0.2">
      <c r="A331" s="12" t="s">
        <v>489</v>
      </c>
      <c r="B331" s="8">
        <v>401000</v>
      </c>
      <c r="C331" s="8">
        <v>372000</v>
      </c>
      <c r="D331" s="8">
        <v>27000</v>
      </c>
      <c r="E331" s="10">
        <v>2000</v>
      </c>
      <c r="F331" s="8">
        <v>255000</v>
      </c>
      <c r="G331" s="8">
        <v>146000</v>
      </c>
      <c r="H331" s="8">
        <v>12000</v>
      </c>
      <c r="I331" s="8">
        <v>24000</v>
      </c>
      <c r="J331" s="9">
        <v>6.5031512830992302</v>
      </c>
      <c r="K331" s="8" t="s">
        <v>756</v>
      </c>
    </row>
    <row r="332" spans="1:11" x14ac:dyDescent="0.2">
      <c r="A332" s="12" t="s">
        <v>490</v>
      </c>
      <c r="B332" s="8">
        <v>404000</v>
      </c>
      <c r="C332" s="8">
        <v>377000</v>
      </c>
      <c r="D332" s="8">
        <v>25000</v>
      </c>
      <c r="E332" s="10">
        <v>2000</v>
      </c>
      <c r="F332" s="8">
        <v>258000</v>
      </c>
      <c r="G332" s="8">
        <v>146000</v>
      </c>
      <c r="H332" s="8">
        <v>13000</v>
      </c>
      <c r="I332" s="8">
        <v>25000</v>
      </c>
      <c r="J332" s="9">
        <v>6.6966772596809401</v>
      </c>
      <c r="K332" s="8" t="s">
        <v>756</v>
      </c>
    </row>
    <row r="333" spans="1:11" x14ac:dyDescent="0.2">
      <c r="A333" s="12" t="s">
        <v>491</v>
      </c>
      <c r="B333" s="8">
        <v>405000</v>
      </c>
      <c r="C333" s="8">
        <v>376000</v>
      </c>
      <c r="D333" s="8">
        <v>27000</v>
      </c>
      <c r="E333" s="10">
        <v>2000</v>
      </c>
      <c r="F333" s="8">
        <v>261000</v>
      </c>
      <c r="G333" s="8">
        <v>144000</v>
      </c>
      <c r="H333" s="8">
        <v>12000</v>
      </c>
      <c r="I333" s="8">
        <v>24000</v>
      </c>
      <c r="J333" s="9">
        <v>6.44886756523867</v>
      </c>
      <c r="K333" s="8" t="s">
        <v>756</v>
      </c>
    </row>
    <row r="334" spans="1:11" x14ac:dyDescent="0.2">
      <c r="A334" s="12" t="s">
        <v>492</v>
      </c>
      <c r="B334" s="8">
        <v>405000</v>
      </c>
      <c r="C334" s="8">
        <v>377000</v>
      </c>
      <c r="D334" s="8">
        <v>26000</v>
      </c>
      <c r="E334" s="10">
        <v>2000</v>
      </c>
      <c r="F334" s="8">
        <v>261000</v>
      </c>
      <c r="G334" s="8">
        <v>144000</v>
      </c>
      <c r="H334" s="8">
        <v>12000</v>
      </c>
      <c r="I334" s="8">
        <v>25000</v>
      </c>
      <c r="J334" s="9">
        <v>6.7513893602579298</v>
      </c>
      <c r="K334" s="8" t="s">
        <v>756</v>
      </c>
    </row>
    <row r="335" spans="1:11" x14ac:dyDescent="0.2">
      <c r="A335" s="12" t="s">
        <v>493</v>
      </c>
      <c r="B335" s="8">
        <v>402000</v>
      </c>
      <c r="C335" s="8">
        <v>374000</v>
      </c>
      <c r="D335" s="8">
        <v>26000</v>
      </c>
      <c r="E335" s="10">
        <v>2000</v>
      </c>
      <c r="F335" s="8">
        <v>261000</v>
      </c>
      <c r="G335" s="8">
        <v>140000</v>
      </c>
      <c r="H335" s="8">
        <v>12000</v>
      </c>
      <c r="I335" s="8">
        <v>25000</v>
      </c>
      <c r="J335" s="9">
        <v>6.6262934146145804</v>
      </c>
      <c r="K335" s="8" t="s">
        <v>756</v>
      </c>
    </row>
    <row r="336" spans="1:11" x14ac:dyDescent="0.2">
      <c r="A336" s="12" t="s">
        <v>494</v>
      </c>
      <c r="B336" s="8">
        <v>401000</v>
      </c>
      <c r="C336" s="8">
        <v>373000</v>
      </c>
      <c r="D336" s="8">
        <v>26000</v>
      </c>
      <c r="E336" s="10">
        <v>2000</v>
      </c>
      <c r="F336" s="8">
        <v>258000</v>
      </c>
      <c r="G336" s="8">
        <v>142000</v>
      </c>
      <c r="H336" s="8">
        <v>12000</v>
      </c>
      <c r="I336" s="8">
        <v>25000</v>
      </c>
      <c r="J336" s="9">
        <v>6.6848669972404497</v>
      </c>
      <c r="K336" s="8" t="s">
        <v>756</v>
      </c>
    </row>
    <row r="337" spans="1:11" x14ac:dyDescent="0.2">
      <c r="A337" s="12" t="s">
        <v>495</v>
      </c>
      <c r="B337" s="8">
        <v>405000</v>
      </c>
      <c r="C337" s="8">
        <v>378000</v>
      </c>
      <c r="D337" s="8">
        <v>25000</v>
      </c>
      <c r="E337" s="10">
        <v>2000</v>
      </c>
      <c r="F337" s="8">
        <v>261000</v>
      </c>
      <c r="G337" s="8">
        <v>143000</v>
      </c>
      <c r="H337" s="8">
        <v>12000</v>
      </c>
      <c r="I337" s="8">
        <v>25000</v>
      </c>
      <c r="J337" s="9">
        <v>6.5562026313632904</v>
      </c>
      <c r="K337" s="8" t="s">
        <v>756</v>
      </c>
    </row>
    <row r="338" spans="1:11" x14ac:dyDescent="0.2">
      <c r="A338" s="12" t="s">
        <v>496</v>
      </c>
      <c r="B338" s="8">
        <v>412000</v>
      </c>
      <c r="C338" s="8">
        <v>383000</v>
      </c>
      <c r="D338" s="8">
        <v>26000</v>
      </c>
      <c r="E338" s="10">
        <v>2000</v>
      </c>
      <c r="F338" s="8">
        <v>268000</v>
      </c>
      <c r="G338" s="8">
        <v>143000</v>
      </c>
      <c r="H338" s="8">
        <v>9000</v>
      </c>
      <c r="I338" s="8">
        <v>24000</v>
      </c>
      <c r="J338" s="9">
        <v>6.26427848655866</v>
      </c>
      <c r="K338" s="8" t="s">
        <v>756</v>
      </c>
    </row>
    <row r="339" spans="1:11" x14ac:dyDescent="0.2">
      <c r="A339" s="12" t="s">
        <v>497</v>
      </c>
      <c r="B339" s="8">
        <v>412000</v>
      </c>
      <c r="C339" s="8">
        <v>381000</v>
      </c>
      <c r="D339" s="8">
        <v>29000</v>
      </c>
      <c r="E339" s="10">
        <v>2000</v>
      </c>
      <c r="F339" s="8">
        <v>265000</v>
      </c>
      <c r="G339" s="8">
        <v>146000</v>
      </c>
      <c r="H339" s="8">
        <v>12000</v>
      </c>
      <c r="I339" s="8">
        <v>24000</v>
      </c>
      <c r="J339" s="9">
        <v>6.3762181038347503</v>
      </c>
      <c r="K339" s="8" t="s">
        <v>756</v>
      </c>
    </row>
    <row r="340" spans="1:11" x14ac:dyDescent="0.2">
      <c r="A340" s="12" t="s">
        <v>498</v>
      </c>
      <c r="B340" s="8">
        <v>413000</v>
      </c>
      <c r="C340" s="8">
        <v>382000</v>
      </c>
      <c r="D340" s="8">
        <v>28000</v>
      </c>
      <c r="E340" s="10">
        <v>2000</v>
      </c>
      <c r="F340" s="8">
        <v>263000</v>
      </c>
      <c r="G340" s="8">
        <v>149000</v>
      </c>
      <c r="H340" s="8">
        <v>12000</v>
      </c>
      <c r="I340" s="8">
        <v>26000</v>
      </c>
      <c r="J340" s="9">
        <v>6.8544949608531196</v>
      </c>
      <c r="K340" s="8" t="s">
        <v>756</v>
      </c>
    </row>
    <row r="341" spans="1:11" x14ac:dyDescent="0.2">
      <c r="A341" s="12" t="s">
        <v>499</v>
      </c>
      <c r="B341" s="8">
        <v>408000</v>
      </c>
      <c r="C341" s="8">
        <v>379000</v>
      </c>
      <c r="D341" s="8">
        <v>27000</v>
      </c>
      <c r="E341" s="10">
        <v>2000</v>
      </c>
      <c r="F341" s="8">
        <v>260000</v>
      </c>
      <c r="G341" s="8">
        <v>147000</v>
      </c>
      <c r="H341" s="8">
        <v>12000</v>
      </c>
      <c r="I341" s="8">
        <v>28000</v>
      </c>
      <c r="J341" s="9">
        <v>7.4487644830482997</v>
      </c>
      <c r="K341" s="8" t="s">
        <v>756</v>
      </c>
    </row>
    <row r="342" spans="1:11" x14ac:dyDescent="0.2">
      <c r="A342" s="12" t="s">
        <v>500</v>
      </c>
      <c r="B342" s="8">
        <v>413000</v>
      </c>
      <c r="C342" s="8">
        <v>384000</v>
      </c>
      <c r="D342" s="8">
        <v>27000</v>
      </c>
      <c r="E342" s="10">
        <v>2000</v>
      </c>
      <c r="F342" s="8">
        <v>263000</v>
      </c>
      <c r="G342" s="8">
        <v>148000</v>
      </c>
      <c r="H342" s="8">
        <v>12000</v>
      </c>
      <c r="I342" s="8">
        <v>28000</v>
      </c>
      <c r="J342" s="9">
        <v>7.4199862896940703</v>
      </c>
      <c r="K342" s="8" t="s">
        <v>756</v>
      </c>
    </row>
    <row r="343" spans="1:11" x14ac:dyDescent="0.2">
      <c r="A343" s="12" t="s">
        <v>501</v>
      </c>
      <c r="B343" s="8">
        <v>410000</v>
      </c>
      <c r="C343" s="8">
        <v>381000</v>
      </c>
      <c r="D343" s="8">
        <v>26000</v>
      </c>
      <c r="E343" s="10">
        <v>3000</v>
      </c>
      <c r="F343" s="8">
        <v>261000</v>
      </c>
      <c r="G343" s="8">
        <v>147000</v>
      </c>
      <c r="H343" s="8">
        <v>12000</v>
      </c>
      <c r="I343" s="8">
        <v>28000</v>
      </c>
      <c r="J343" s="9">
        <v>7.3452746082179097</v>
      </c>
      <c r="K343" s="8" t="s">
        <v>756</v>
      </c>
    </row>
    <row r="344" spans="1:11" x14ac:dyDescent="0.2">
      <c r="A344" s="12" t="s">
        <v>502</v>
      </c>
      <c r="B344" s="8">
        <v>413000</v>
      </c>
      <c r="C344" s="8">
        <v>385000</v>
      </c>
      <c r="D344" s="8">
        <v>25000</v>
      </c>
      <c r="E344" s="10">
        <v>3000</v>
      </c>
      <c r="F344" s="8">
        <v>263000</v>
      </c>
      <c r="G344" s="8">
        <v>149000</v>
      </c>
      <c r="H344" s="8">
        <v>12000</v>
      </c>
      <c r="I344" s="8">
        <v>31000</v>
      </c>
      <c r="J344" s="9">
        <v>7.9834236200423501</v>
      </c>
      <c r="K344" s="8" t="s">
        <v>756</v>
      </c>
    </row>
    <row r="345" spans="1:11" x14ac:dyDescent="0.2">
      <c r="A345" s="12" t="s">
        <v>503</v>
      </c>
      <c r="B345" s="8">
        <v>415000</v>
      </c>
      <c r="C345" s="8">
        <v>387000</v>
      </c>
      <c r="D345" s="8">
        <v>25000</v>
      </c>
      <c r="E345" s="10">
        <v>3000</v>
      </c>
      <c r="F345" s="8">
        <v>264000</v>
      </c>
      <c r="G345" s="8">
        <v>150000</v>
      </c>
      <c r="H345" s="8">
        <v>11000</v>
      </c>
      <c r="I345" s="8">
        <v>32000</v>
      </c>
      <c r="J345" s="9">
        <v>8.2745359529827702</v>
      </c>
      <c r="K345" s="8" t="s">
        <v>756</v>
      </c>
    </row>
    <row r="346" spans="1:11" x14ac:dyDescent="0.2">
      <c r="A346" s="12" t="s">
        <v>504</v>
      </c>
      <c r="B346" s="8">
        <v>418000</v>
      </c>
      <c r="C346" s="8">
        <v>391000</v>
      </c>
      <c r="D346" s="8">
        <v>25000</v>
      </c>
      <c r="E346" s="10">
        <v>2000</v>
      </c>
      <c r="F346" s="8">
        <v>264000</v>
      </c>
      <c r="G346" s="8">
        <v>153000</v>
      </c>
      <c r="H346" s="8">
        <v>10000</v>
      </c>
      <c r="I346" s="8">
        <v>32000</v>
      </c>
      <c r="J346" s="9">
        <v>8.2788063580414306</v>
      </c>
      <c r="K346" s="8" t="s">
        <v>756</v>
      </c>
    </row>
    <row r="347" spans="1:11" x14ac:dyDescent="0.2">
      <c r="A347" s="12" t="s">
        <v>505</v>
      </c>
      <c r="B347" s="8">
        <v>412000</v>
      </c>
      <c r="C347" s="8">
        <v>384000</v>
      </c>
      <c r="D347" s="8">
        <v>26000</v>
      </c>
      <c r="E347" s="10">
        <v>2000</v>
      </c>
      <c r="F347" s="8">
        <v>258000</v>
      </c>
      <c r="G347" s="8">
        <v>152000</v>
      </c>
      <c r="H347" s="8">
        <v>9000</v>
      </c>
      <c r="I347" s="8">
        <v>29000</v>
      </c>
      <c r="J347" s="9">
        <v>7.5695342145865503</v>
      </c>
      <c r="K347" s="8" t="s">
        <v>756</v>
      </c>
    </row>
    <row r="348" spans="1:11" x14ac:dyDescent="0.2">
      <c r="A348" s="12" t="s">
        <v>506</v>
      </c>
      <c r="B348" s="8">
        <v>410000</v>
      </c>
      <c r="C348" s="8">
        <v>381000</v>
      </c>
      <c r="D348" s="8">
        <v>27000</v>
      </c>
      <c r="E348" s="10">
        <v>2000</v>
      </c>
      <c r="F348" s="8">
        <v>259000</v>
      </c>
      <c r="G348" s="8">
        <v>150000</v>
      </c>
      <c r="H348" s="8">
        <v>10000</v>
      </c>
      <c r="I348" s="8">
        <v>25000</v>
      </c>
      <c r="J348" s="9">
        <v>6.5962187214275998</v>
      </c>
      <c r="K348" s="8" t="s">
        <v>756</v>
      </c>
    </row>
    <row r="349" spans="1:11" x14ac:dyDescent="0.2">
      <c r="A349" s="12" t="s">
        <v>507</v>
      </c>
      <c r="B349" s="8">
        <v>406000</v>
      </c>
      <c r="C349" s="8">
        <v>377000</v>
      </c>
      <c r="D349" s="8">
        <v>27000</v>
      </c>
      <c r="E349" s="10">
        <v>2000</v>
      </c>
      <c r="F349" s="8">
        <v>255000</v>
      </c>
      <c r="G349" s="8">
        <v>150000</v>
      </c>
      <c r="H349" s="8">
        <v>11000</v>
      </c>
      <c r="I349" s="8">
        <v>25000</v>
      </c>
      <c r="J349" s="9">
        <v>6.7179302186172096</v>
      </c>
      <c r="K349" s="8" t="s">
        <v>756</v>
      </c>
    </row>
    <row r="350" spans="1:11" x14ac:dyDescent="0.2">
      <c r="A350" s="12" t="s">
        <v>508</v>
      </c>
      <c r="B350" s="8">
        <v>414000</v>
      </c>
      <c r="C350" s="8">
        <v>385000</v>
      </c>
      <c r="D350" s="8">
        <v>26000</v>
      </c>
      <c r="E350" s="10">
        <v>3000</v>
      </c>
      <c r="F350" s="8">
        <v>259000</v>
      </c>
      <c r="G350" s="8">
        <v>153000</v>
      </c>
      <c r="H350" s="8">
        <v>12000</v>
      </c>
      <c r="I350" s="8">
        <v>25000</v>
      </c>
      <c r="J350" s="9">
        <v>6.48927582277528</v>
      </c>
      <c r="K350" s="8" t="s">
        <v>756</v>
      </c>
    </row>
    <row r="351" spans="1:11" x14ac:dyDescent="0.2">
      <c r="A351" s="12" t="s">
        <v>509</v>
      </c>
      <c r="B351" s="8">
        <v>411000</v>
      </c>
      <c r="C351" s="8">
        <v>384000</v>
      </c>
      <c r="D351" s="8">
        <v>26000</v>
      </c>
      <c r="E351" s="10">
        <v>2000</v>
      </c>
      <c r="F351" s="8">
        <v>258000</v>
      </c>
      <c r="G351" s="8">
        <v>152000</v>
      </c>
      <c r="H351" s="8">
        <v>12000</v>
      </c>
      <c r="I351" s="8">
        <v>23000</v>
      </c>
      <c r="J351" s="9">
        <v>6.07274896889892</v>
      </c>
      <c r="K351" s="8" t="s">
        <v>756</v>
      </c>
    </row>
    <row r="352" spans="1:11" x14ac:dyDescent="0.2">
      <c r="A352" s="12" t="s">
        <v>510</v>
      </c>
      <c r="B352" s="8">
        <v>409000</v>
      </c>
      <c r="C352" s="8">
        <v>381000</v>
      </c>
      <c r="D352" s="8">
        <v>26000</v>
      </c>
      <c r="E352" s="10">
        <v>2000</v>
      </c>
      <c r="F352" s="8">
        <v>258000</v>
      </c>
      <c r="G352" s="8">
        <v>149000</v>
      </c>
      <c r="H352" s="8">
        <v>12000</v>
      </c>
      <c r="I352" s="8">
        <v>22000</v>
      </c>
      <c r="J352" s="9">
        <v>5.7296193119310601</v>
      </c>
      <c r="K352" s="8" t="s">
        <v>756</v>
      </c>
    </row>
    <row r="353" spans="1:11" x14ac:dyDescent="0.2">
      <c r="A353" s="12" t="s">
        <v>511</v>
      </c>
      <c r="B353" s="8">
        <v>405000</v>
      </c>
      <c r="C353" s="8">
        <v>377000</v>
      </c>
      <c r="D353" s="8">
        <v>27000</v>
      </c>
      <c r="E353" s="10">
        <v>2000</v>
      </c>
      <c r="F353" s="8">
        <v>257000</v>
      </c>
      <c r="G353" s="8">
        <v>147000</v>
      </c>
      <c r="H353" s="8">
        <v>13000</v>
      </c>
      <c r="I353" s="8">
        <v>22000</v>
      </c>
      <c r="J353" s="9">
        <v>5.8092762565746003</v>
      </c>
      <c r="K353" s="8" t="s">
        <v>756</v>
      </c>
    </row>
    <row r="354" spans="1:11" x14ac:dyDescent="0.2">
      <c r="A354" s="12" t="s">
        <v>512</v>
      </c>
      <c r="B354" s="8">
        <v>410000</v>
      </c>
      <c r="C354" s="8">
        <v>379000</v>
      </c>
      <c r="D354" s="8">
        <v>28000</v>
      </c>
      <c r="E354" s="10">
        <v>3000</v>
      </c>
      <c r="F354" s="8">
        <v>258000</v>
      </c>
      <c r="G354" s="8">
        <v>151000</v>
      </c>
      <c r="H354" s="8">
        <v>12000</v>
      </c>
      <c r="I354" s="8">
        <v>25000</v>
      </c>
      <c r="J354" s="9">
        <v>6.4818819557993601</v>
      </c>
      <c r="K354" s="8" t="s">
        <v>756</v>
      </c>
    </row>
    <row r="355" spans="1:11" x14ac:dyDescent="0.2">
      <c r="A355" s="12" t="s">
        <v>513</v>
      </c>
      <c r="B355" s="8">
        <v>416000</v>
      </c>
      <c r="C355" s="8">
        <v>385000</v>
      </c>
      <c r="D355" s="8">
        <v>28000</v>
      </c>
      <c r="E355" s="10">
        <v>2000</v>
      </c>
      <c r="F355" s="8">
        <v>263000</v>
      </c>
      <c r="G355" s="8">
        <v>152000</v>
      </c>
      <c r="H355" s="8">
        <v>13000</v>
      </c>
      <c r="I355" s="8">
        <v>24000</v>
      </c>
      <c r="J355" s="9">
        <v>6.1493563479823203</v>
      </c>
      <c r="K355" s="8" t="s">
        <v>756</v>
      </c>
    </row>
    <row r="356" spans="1:11" x14ac:dyDescent="0.2">
      <c r="A356" s="12" t="s">
        <v>514</v>
      </c>
      <c r="B356" s="8">
        <v>418000</v>
      </c>
      <c r="C356" s="8">
        <v>386000</v>
      </c>
      <c r="D356" s="8">
        <v>28000</v>
      </c>
      <c r="E356" s="10">
        <v>3000</v>
      </c>
      <c r="F356" s="8">
        <v>265000</v>
      </c>
      <c r="G356" s="8">
        <v>151000</v>
      </c>
      <c r="H356" s="8">
        <v>14000</v>
      </c>
      <c r="I356" s="8">
        <v>21000</v>
      </c>
      <c r="J356" s="9">
        <v>5.4193872295935099</v>
      </c>
      <c r="K356" s="8" t="s">
        <v>756</v>
      </c>
    </row>
    <row r="357" spans="1:11" x14ac:dyDescent="0.2">
      <c r="A357" s="8"/>
      <c r="B357" s="8"/>
      <c r="C357" s="8"/>
      <c r="D357" s="8"/>
      <c r="E357" s="8"/>
      <c r="F357" s="8"/>
      <c r="G357" s="8"/>
      <c r="H357" s="8"/>
      <c r="I357" s="8"/>
      <c r="J357" s="9"/>
      <c r="K357"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62"/>
  <sheetViews>
    <sheetView workbookViewId="0"/>
  </sheetViews>
  <sheetFormatPr defaultColWidth="10.88671875" defaultRowHeight="15" x14ac:dyDescent="0.2"/>
  <cols>
    <col min="1" max="1" width="21.77734375" customWidth="1"/>
    <col min="2" max="6" width="20.77734375" customWidth="1"/>
    <col min="7" max="7" width="30.77734375" customWidth="1"/>
  </cols>
  <sheetData>
    <row r="1" spans="1:7" ht="19.5" x14ac:dyDescent="0.3">
      <c r="A1" s="2" t="s">
        <v>777</v>
      </c>
    </row>
    <row r="2" spans="1:7" x14ac:dyDescent="0.2">
      <c r="A2" t="s">
        <v>134</v>
      </c>
    </row>
    <row r="3" spans="1:7" ht="30" customHeight="1" x14ac:dyDescent="0.25">
      <c r="A3" s="3" t="s">
        <v>21</v>
      </c>
    </row>
    <row r="4" spans="1:7" x14ac:dyDescent="0.2">
      <c r="A4" t="s">
        <v>135</v>
      </c>
    </row>
    <row r="5" spans="1:7" x14ac:dyDescent="0.2">
      <c r="A5" t="s">
        <v>539</v>
      </c>
    </row>
    <row r="6" spans="1:7" x14ac:dyDescent="0.2">
      <c r="A6" t="s">
        <v>778</v>
      </c>
    </row>
    <row r="7" spans="1:7" ht="70.150000000000006" customHeight="1" x14ac:dyDescent="0.25">
      <c r="A7" s="5" t="s">
        <v>137</v>
      </c>
      <c r="B7" s="6" t="s">
        <v>779</v>
      </c>
      <c r="C7" s="6" t="s">
        <v>780</v>
      </c>
      <c r="D7" s="6" t="s">
        <v>781</v>
      </c>
      <c r="E7" s="6" t="s">
        <v>782</v>
      </c>
      <c r="F7" s="6" t="s">
        <v>783</v>
      </c>
      <c r="G7" s="6" t="s">
        <v>165</v>
      </c>
    </row>
    <row r="8" spans="1:7" x14ac:dyDescent="0.2">
      <c r="A8" s="12" t="s">
        <v>166</v>
      </c>
      <c r="B8" s="9">
        <v>21.3</v>
      </c>
      <c r="C8" s="9">
        <v>34.4</v>
      </c>
      <c r="D8" s="9">
        <v>38.700000000000003</v>
      </c>
      <c r="E8" s="9">
        <v>16.399999999999999</v>
      </c>
      <c r="F8" s="9">
        <v>12.8</v>
      </c>
      <c r="G8" s="8"/>
    </row>
    <row r="9" spans="1:7" x14ac:dyDescent="0.2">
      <c r="A9" s="12" t="s">
        <v>167</v>
      </c>
      <c r="B9" s="9">
        <v>21.8</v>
      </c>
      <c r="C9" s="9">
        <v>34.799999999999997</v>
      </c>
      <c r="D9" s="9">
        <v>39.200000000000003</v>
      </c>
      <c r="E9" s="9">
        <v>16.8</v>
      </c>
      <c r="F9" s="9">
        <v>12.7</v>
      </c>
      <c r="G9" s="8"/>
    </row>
    <row r="10" spans="1:7" x14ac:dyDescent="0.2">
      <c r="A10" s="12" t="s">
        <v>168</v>
      </c>
      <c r="B10" s="9">
        <v>21.9</v>
      </c>
      <c r="C10" s="9">
        <v>34.799999999999997</v>
      </c>
      <c r="D10" s="9">
        <v>39.5</v>
      </c>
      <c r="E10" s="9">
        <v>16.7</v>
      </c>
      <c r="F10" s="9">
        <v>12.3</v>
      </c>
      <c r="G10" s="8"/>
    </row>
    <row r="11" spans="1:7" x14ac:dyDescent="0.2">
      <c r="A11" s="12" t="s">
        <v>169</v>
      </c>
      <c r="B11" s="9">
        <v>21.6</v>
      </c>
      <c r="C11" s="9">
        <v>34.4</v>
      </c>
      <c r="D11" s="9">
        <v>38.799999999999997</v>
      </c>
      <c r="E11" s="9">
        <v>16.7</v>
      </c>
      <c r="F11" s="9">
        <v>12.4</v>
      </c>
      <c r="G11" s="8"/>
    </row>
    <row r="12" spans="1:7" x14ac:dyDescent="0.2">
      <c r="A12" s="12" t="s">
        <v>170</v>
      </c>
      <c r="B12" s="9">
        <v>21.3</v>
      </c>
      <c r="C12" s="9">
        <v>33.5</v>
      </c>
      <c r="D12" s="9">
        <v>37.6</v>
      </c>
      <c r="E12" s="9">
        <v>16.399999999999999</v>
      </c>
      <c r="F12" s="9">
        <v>12</v>
      </c>
      <c r="G12" s="8"/>
    </row>
    <row r="13" spans="1:7" x14ac:dyDescent="0.2">
      <c r="A13" s="12" t="s">
        <v>171</v>
      </c>
      <c r="B13" s="9">
        <v>20.8</v>
      </c>
      <c r="C13" s="9">
        <v>32.799999999999997</v>
      </c>
      <c r="D13" s="9">
        <v>36.700000000000003</v>
      </c>
      <c r="E13" s="9">
        <v>16.3</v>
      </c>
      <c r="F13" s="9">
        <v>10.8</v>
      </c>
      <c r="G13" s="8"/>
    </row>
    <row r="14" spans="1:7" x14ac:dyDescent="0.2">
      <c r="A14" s="12" t="s">
        <v>172</v>
      </c>
      <c r="B14" s="9">
        <v>20.9</v>
      </c>
      <c r="C14" s="9">
        <v>32.799999999999997</v>
      </c>
      <c r="D14" s="9">
        <v>37</v>
      </c>
      <c r="E14" s="9">
        <v>15.8</v>
      </c>
      <c r="F14" s="9">
        <v>10.199999999999999</v>
      </c>
      <c r="G14" s="8"/>
    </row>
    <row r="15" spans="1:7" x14ac:dyDescent="0.2">
      <c r="A15" s="12" t="s">
        <v>173</v>
      </c>
      <c r="B15" s="9">
        <v>22</v>
      </c>
      <c r="C15" s="9">
        <v>34.200000000000003</v>
      </c>
      <c r="D15" s="9">
        <v>38.6</v>
      </c>
      <c r="E15" s="9">
        <v>16</v>
      </c>
      <c r="F15" s="9">
        <v>9.1999999999999993</v>
      </c>
      <c r="G15" s="8"/>
    </row>
    <row r="16" spans="1:7" x14ac:dyDescent="0.2">
      <c r="A16" s="12" t="s">
        <v>174</v>
      </c>
      <c r="B16" s="9">
        <v>22.5</v>
      </c>
      <c r="C16" s="9">
        <v>34.700000000000003</v>
      </c>
      <c r="D16" s="9">
        <v>39.299999999999997</v>
      </c>
      <c r="E16" s="9">
        <v>16.5</v>
      </c>
      <c r="F16" s="9">
        <v>9.1999999999999993</v>
      </c>
      <c r="G16" s="8"/>
    </row>
    <row r="17" spans="1:7" x14ac:dyDescent="0.2">
      <c r="A17" s="12" t="s">
        <v>175</v>
      </c>
      <c r="B17" s="9">
        <v>22.9</v>
      </c>
      <c r="C17" s="9">
        <v>34.9</v>
      </c>
      <c r="D17" s="9">
        <v>39.4</v>
      </c>
      <c r="E17" s="9">
        <v>16.899999999999999</v>
      </c>
      <c r="F17" s="9">
        <v>9.9</v>
      </c>
      <c r="G17" s="8"/>
    </row>
    <row r="18" spans="1:7" x14ac:dyDescent="0.2">
      <c r="A18" s="12" t="s">
        <v>176</v>
      </c>
      <c r="B18" s="9">
        <v>22.1</v>
      </c>
      <c r="C18" s="9">
        <v>33.299999999999997</v>
      </c>
      <c r="D18" s="9">
        <v>37.6</v>
      </c>
      <c r="E18" s="9">
        <v>16.399999999999999</v>
      </c>
      <c r="F18" s="9">
        <v>10</v>
      </c>
      <c r="G18" s="8"/>
    </row>
    <row r="19" spans="1:7" x14ac:dyDescent="0.2">
      <c r="A19" s="12" t="s">
        <v>177</v>
      </c>
      <c r="B19" s="9">
        <v>22.1</v>
      </c>
      <c r="C19" s="9">
        <v>33.4</v>
      </c>
      <c r="D19" s="9">
        <v>37.700000000000003</v>
      </c>
      <c r="E19" s="9">
        <v>16.100000000000001</v>
      </c>
      <c r="F19" s="9">
        <v>10.1</v>
      </c>
      <c r="G19" s="8"/>
    </row>
    <row r="20" spans="1:7" x14ac:dyDescent="0.2">
      <c r="A20" s="12" t="s">
        <v>178</v>
      </c>
      <c r="B20" s="9">
        <v>22.6</v>
      </c>
      <c r="C20" s="9">
        <v>34.1</v>
      </c>
      <c r="D20" s="9">
        <v>38.6</v>
      </c>
      <c r="E20" s="9">
        <v>15.9</v>
      </c>
      <c r="F20" s="9">
        <v>9.1999999999999993</v>
      </c>
      <c r="G20" s="8"/>
    </row>
    <row r="21" spans="1:7" x14ac:dyDescent="0.2">
      <c r="A21" s="12" t="s">
        <v>179</v>
      </c>
      <c r="B21" s="9">
        <v>22.8</v>
      </c>
      <c r="C21" s="9">
        <v>34.799999999999997</v>
      </c>
      <c r="D21" s="9">
        <v>39.5</v>
      </c>
      <c r="E21" s="9">
        <v>16.2</v>
      </c>
      <c r="F21" s="9">
        <v>9.5</v>
      </c>
      <c r="G21" s="8"/>
    </row>
    <row r="22" spans="1:7" x14ac:dyDescent="0.2">
      <c r="A22" s="12" t="s">
        <v>180</v>
      </c>
      <c r="B22" s="9">
        <v>22.7</v>
      </c>
      <c r="C22" s="9">
        <v>34.9</v>
      </c>
      <c r="D22" s="9">
        <v>39.4</v>
      </c>
      <c r="E22" s="9">
        <v>16.8</v>
      </c>
      <c r="F22" s="9">
        <v>9.1</v>
      </c>
      <c r="G22" s="8"/>
    </row>
    <row r="23" spans="1:7" x14ac:dyDescent="0.2">
      <c r="A23" s="12" t="s">
        <v>181</v>
      </c>
      <c r="B23" s="9">
        <v>22.3</v>
      </c>
      <c r="C23" s="9">
        <v>34.700000000000003</v>
      </c>
      <c r="D23" s="9">
        <v>39.1</v>
      </c>
      <c r="E23" s="9">
        <v>17</v>
      </c>
      <c r="F23" s="9">
        <v>8.9</v>
      </c>
      <c r="G23" s="8"/>
    </row>
    <row r="24" spans="1:7" x14ac:dyDescent="0.2">
      <c r="A24" s="12" t="s">
        <v>182</v>
      </c>
      <c r="B24" s="9">
        <v>21.7</v>
      </c>
      <c r="C24" s="9">
        <v>33.4</v>
      </c>
      <c r="D24" s="9">
        <v>37.5</v>
      </c>
      <c r="E24" s="9">
        <v>16.5</v>
      </c>
      <c r="F24" s="9">
        <v>9.9</v>
      </c>
      <c r="G24" s="8"/>
    </row>
    <row r="25" spans="1:7" x14ac:dyDescent="0.2">
      <c r="A25" s="12" t="s">
        <v>183</v>
      </c>
      <c r="B25" s="9">
        <v>20.9</v>
      </c>
      <c r="C25" s="9">
        <v>31.8</v>
      </c>
      <c r="D25" s="9">
        <v>35.799999999999997</v>
      </c>
      <c r="E25" s="9">
        <v>15.6</v>
      </c>
      <c r="F25" s="9">
        <v>10.8</v>
      </c>
      <c r="G25" s="8"/>
    </row>
    <row r="26" spans="1:7" x14ac:dyDescent="0.2">
      <c r="A26" s="12" t="s">
        <v>184</v>
      </c>
      <c r="B26" s="9">
        <v>20.7</v>
      </c>
      <c r="C26" s="9">
        <v>31.5</v>
      </c>
      <c r="D26" s="9">
        <v>35.6</v>
      </c>
      <c r="E26" s="9">
        <v>15.3</v>
      </c>
      <c r="F26" s="9">
        <v>11.1</v>
      </c>
      <c r="G26" s="8"/>
    </row>
    <row r="27" spans="1:7" x14ac:dyDescent="0.2">
      <c r="A27" s="12" t="s">
        <v>185</v>
      </c>
      <c r="B27" s="9">
        <v>22.4</v>
      </c>
      <c r="C27" s="9">
        <v>34</v>
      </c>
      <c r="D27" s="9">
        <v>38.5</v>
      </c>
      <c r="E27" s="9">
        <v>15.9</v>
      </c>
      <c r="F27" s="9">
        <v>11.8</v>
      </c>
      <c r="G27" s="8"/>
    </row>
    <row r="28" spans="1:7" x14ac:dyDescent="0.2">
      <c r="A28" s="12" t="s">
        <v>186</v>
      </c>
      <c r="B28" s="9">
        <v>23.5</v>
      </c>
      <c r="C28" s="9">
        <v>35.799999999999997</v>
      </c>
      <c r="D28" s="9">
        <v>40.799999999999997</v>
      </c>
      <c r="E28" s="9">
        <v>16.5</v>
      </c>
      <c r="F28" s="9">
        <v>11.7</v>
      </c>
      <c r="G28" s="8"/>
    </row>
    <row r="29" spans="1:7" x14ac:dyDescent="0.2">
      <c r="A29" s="12" t="s">
        <v>187</v>
      </c>
      <c r="B29" s="9">
        <v>23.9</v>
      </c>
      <c r="C29" s="9">
        <v>36.1</v>
      </c>
      <c r="D29" s="9">
        <v>41.2</v>
      </c>
      <c r="E29" s="9">
        <v>16.600000000000001</v>
      </c>
      <c r="F29" s="9">
        <v>11.3</v>
      </c>
      <c r="G29" s="8"/>
    </row>
    <row r="30" spans="1:7" x14ac:dyDescent="0.2">
      <c r="A30" s="12" t="s">
        <v>188</v>
      </c>
      <c r="B30" s="9">
        <v>22.5</v>
      </c>
      <c r="C30" s="9">
        <v>33.700000000000003</v>
      </c>
      <c r="D30" s="9">
        <v>38.299999999999997</v>
      </c>
      <c r="E30" s="9">
        <v>16.100000000000001</v>
      </c>
      <c r="F30" s="9">
        <v>10.9</v>
      </c>
      <c r="G30" s="8"/>
    </row>
    <row r="31" spans="1:7" x14ac:dyDescent="0.2">
      <c r="A31" s="12" t="s">
        <v>189</v>
      </c>
      <c r="B31" s="9">
        <v>22.4</v>
      </c>
      <c r="C31" s="9">
        <v>33.6</v>
      </c>
      <c r="D31" s="9">
        <v>37.9</v>
      </c>
      <c r="E31" s="9">
        <v>15.8</v>
      </c>
      <c r="F31" s="9">
        <v>10.8</v>
      </c>
      <c r="G31" s="8"/>
    </row>
    <row r="32" spans="1:7" x14ac:dyDescent="0.2">
      <c r="A32" s="12" t="s">
        <v>190</v>
      </c>
      <c r="B32" s="9">
        <v>22.3</v>
      </c>
      <c r="C32" s="9">
        <v>33.299999999999997</v>
      </c>
      <c r="D32" s="9">
        <v>37.5</v>
      </c>
      <c r="E32" s="9">
        <v>15.5</v>
      </c>
      <c r="F32" s="9">
        <v>10.4</v>
      </c>
      <c r="G32" s="8"/>
    </row>
    <row r="33" spans="1:7" x14ac:dyDescent="0.2">
      <c r="A33" s="12" t="s">
        <v>191</v>
      </c>
      <c r="B33" s="9">
        <v>23.5</v>
      </c>
      <c r="C33" s="9">
        <v>34.9</v>
      </c>
      <c r="D33" s="9">
        <v>39.4</v>
      </c>
      <c r="E33" s="9">
        <v>15.9</v>
      </c>
      <c r="F33" s="9">
        <v>10.199999999999999</v>
      </c>
      <c r="G33" s="8"/>
    </row>
    <row r="34" spans="1:7" x14ac:dyDescent="0.2">
      <c r="A34" s="12" t="s">
        <v>192</v>
      </c>
      <c r="B34" s="9">
        <v>23.7</v>
      </c>
      <c r="C34" s="9">
        <v>35</v>
      </c>
      <c r="D34" s="9">
        <v>39.5</v>
      </c>
      <c r="E34" s="9">
        <v>16.2</v>
      </c>
      <c r="F34" s="9">
        <v>10.4</v>
      </c>
      <c r="G34" s="8"/>
    </row>
    <row r="35" spans="1:7" x14ac:dyDescent="0.2">
      <c r="A35" s="12" t="s">
        <v>193</v>
      </c>
      <c r="B35" s="9">
        <v>23.8</v>
      </c>
      <c r="C35" s="9">
        <v>35</v>
      </c>
      <c r="D35" s="9">
        <v>39.299999999999997</v>
      </c>
      <c r="E35" s="9">
        <v>16.600000000000001</v>
      </c>
      <c r="F35" s="9">
        <v>11.1</v>
      </c>
      <c r="G35" s="8"/>
    </row>
    <row r="36" spans="1:7" x14ac:dyDescent="0.2">
      <c r="A36" s="12" t="s">
        <v>194</v>
      </c>
      <c r="B36" s="9">
        <v>23</v>
      </c>
      <c r="C36" s="9">
        <v>33.700000000000003</v>
      </c>
      <c r="D36" s="9">
        <v>37.9</v>
      </c>
      <c r="E36" s="9">
        <v>16.3</v>
      </c>
      <c r="F36" s="9">
        <v>11.8</v>
      </c>
      <c r="G36" s="8"/>
    </row>
    <row r="37" spans="1:7" x14ac:dyDescent="0.2">
      <c r="A37" s="12" t="s">
        <v>195</v>
      </c>
      <c r="B37" s="9">
        <v>22.1</v>
      </c>
      <c r="C37" s="9">
        <v>32.1</v>
      </c>
      <c r="D37" s="9">
        <v>35.9</v>
      </c>
      <c r="E37" s="9">
        <v>15.4</v>
      </c>
      <c r="F37" s="9">
        <v>12.5</v>
      </c>
      <c r="G37" s="8"/>
    </row>
    <row r="38" spans="1:7" x14ac:dyDescent="0.2">
      <c r="A38" s="12" t="s">
        <v>196</v>
      </c>
      <c r="B38" s="9">
        <v>21.8</v>
      </c>
      <c r="C38" s="9">
        <v>31.7</v>
      </c>
      <c r="D38" s="9">
        <v>35.5</v>
      </c>
      <c r="E38" s="9">
        <v>15</v>
      </c>
      <c r="F38" s="9">
        <v>12.7</v>
      </c>
      <c r="G38" s="8"/>
    </row>
    <row r="39" spans="1:7" x14ac:dyDescent="0.2">
      <c r="A39" s="12" t="s">
        <v>197</v>
      </c>
      <c r="B39" s="9">
        <v>23.2</v>
      </c>
      <c r="C39" s="9">
        <v>33.700000000000003</v>
      </c>
      <c r="D39" s="9">
        <v>37.799999999999997</v>
      </c>
      <c r="E39" s="9">
        <v>15.8</v>
      </c>
      <c r="F39" s="9">
        <v>12.8</v>
      </c>
      <c r="G39" s="8"/>
    </row>
    <row r="40" spans="1:7" x14ac:dyDescent="0.2">
      <c r="A40" s="12" t="s">
        <v>198</v>
      </c>
      <c r="B40" s="9">
        <v>24.6</v>
      </c>
      <c r="C40" s="9">
        <v>35.5</v>
      </c>
      <c r="D40" s="9">
        <v>39.6</v>
      </c>
      <c r="E40" s="9">
        <v>17.2</v>
      </c>
      <c r="F40" s="9">
        <v>12.8</v>
      </c>
      <c r="G40" s="8"/>
    </row>
    <row r="41" spans="1:7" x14ac:dyDescent="0.2">
      <c r="A41" s="12" t="s">
        <v>199</v>
      </c>
      <c r="B41" s="9">
        <v>23.8</v>
      </c>
      <c r="C41" s="9">
        <v>34.5</v>
      </c>
      <c r="D41" s="9">
        <v>38.200000000000003</v>
      </c>
      <c r="E41" s="9">
        <v>17</v>
      </c>
      <c r="F41" s="9">
        <v>13.3</v>
      </c>
      <c r="G41" s="8"/>
    </row>
    <row r="42" spans="1:7" x14ac:dyDescent="0.2">
      <c r="A42" s="12" t="s">
        <v>200</v>
      </c>
      <c r="B42" s="9">
        <v>22.8</v>
      </c>
      <c r="C42" s="9">
        <v>33</v>
      </c>
      <c r="D42" s="9">
        <v>36.5</v>
      </c>
      <c r="E42" s="9">
        <v>16.5</v>
      </c>
      <c r="F42" s="9">
        <v>12.4</v>
      </c>
      <c r="G42" s="8"/>
    </row>
    <row r="43" spans="1:7" x14ac:dyDescent="0.2">
      <c r="A43" s="12" t="s">
        <v>201</v>
      </c>
      <c r="B43" s="9">
        <v>22.8</v>
      </c>
      <c r="C43" s="9">
        <v>33.200000000000003</v>
      </c>
      <c r="D43" s="9">
        <v>37</v>
      </c>
      <c r="E43" s="9">
        <v>16</v>
      </c>
      <c r="F43" s="9">
        <v>12.2</v>
      </c>
      <c r="G43" s="8"/>
    </row>
    <row r="44" spans="1:7" x14ac:dyDescent="0.2">
      <c r="A44" s="12" t="s">
        <v>202</v>
      </c>
      <c r="B44" s="9">
        <v>23.5</v>
      </c>
      <c r="C44" s="9">
        <v>34.6</v>
      </c>
      <c r="D44" s="9">
        <v>38.700000000000003</v>
      </c>
      <c r="E44" s="9">
        <v>16.600000000000001</v>
      </c>
      <c r="F44" s="9">
        <v>12</v>
      </c>
      <c r="G44" s="8"/>
    </row>
    <row r="45" spans="1:7" x14ac:dyDescent="0.2">
      <c r="A45" s="12" t="s">
        <v>203</v>
      </c>
      <c r="B45" s="9">
        <v>23.7</v>
      </c>
      <c r="C45" s="9">
        <v>35.1</v>
      </c>
      <c r="D45" s="9">
        <v>39.4</v>
      </c>
      <c r="E45" s="9">
        <v>16.100000000000001</v>
      </c>
      <c r="F45" s="9">
        <v>11.2</v>
      </c>
      <c r="G45" s="8"/>
    </row>
    <row r="46" spans="1:7" x14ac:dyDescent="0.2">
      <c r="A46" s="12" t="s">
        <v>204</v>
      </c>
      <c r="B46" s="9">
        <v>23.9</v>
      </c>
      <c r="C46" s="9">
        <v>35.1</v>
      </c>
      <c r="D46" s="9">
        <v>39.5</v>
      </c>
      <c r="E46" s="9">
        <v>16.100000000000001</v>
      </c>
      <c r="F46" s="9">
        <v>10.9</v>
      </c>
      <c r="G46" s="8"/>
    </row>
    <row r="47" spans="1:7" x14ac:dyDescent="0.2">
      <c r="A47" s="12" t="s">
        <v>205</v>
      </c>
      <c r="B47" s="9">
        <v>24</v>
      </c>
      <c r="C47" s="9">
        <v>35.1</v>
      </c>
      <c r="D47" s="9">
        <v>39.5</v>
      </c>
      <c r="E47" s="9">
        <v>16</v>
      </c>
      <c r="F47" s="9">
        <v>10.6</v>
      </c>
      <c r="G47" s="8"/>
    </row>
    <row r="48" spans="1:7" x14ac:dyDescent="0.2">
      <c r="A48" s="12" t="s">
        <v>206</v>
      </c>
      <c r="B48" s="9">
        <v>23</v>
      </c>
      <c r="C48" s="9">
        <v>33.6</v>
      </c>
      <c r="D48" s="9">
        <v>37.799999999999997</v>
      </c>
      <c r="E48" s="9">
        <v>15.5</v>
      </c>
      <c r="F48" s="9">
        <v>9.4</v>
      </c>
      <c r="G48" s="8"/>
    </row>
    <row r="49" spans="1:7" x14ac:dyDescent="0.2">
      <c r="A49" s="12" t="s">
        <v>207</v>
      </c>
      <c r="B49" s="9">
        <v>21.9</v>
      </c>
      <c r="C49" s="9">
        <v>32.200000000000003</v>
      </c>
      <c r="D49" s="9">
        <v>36.299999999999997</v>
      </c>
      <c r="E49" s="9">
        <v>14.6</v>
      </c>
      <c r="F49" s="9">
        <v>10.4</v>
      </c>
      <c r="G49" s="8"/>
    </row>
    <row r="50" spans="1:7" x14ac:dyDescent="0.2">
      <c r="A50" s="12" t="s">
        <v>208</v>
      </c>
      <c r="B50" s="9">
        <v>21.9</v>
      </c>
      <c r="C50" s="9">
        <v>32.200000000000003</v>
      </c>
      <c r="D50" s="9">
        <v>36.299999999999997</v>
      </c>
      <c r="E50" s="9">
        <v>14.5</v>
      </c>
      <c r="F50" s="9">
        <v>9.1</v>
      </c>
      <c r="G50" s="8"/>
    </row>
    <row r="51" spans="1:7" x14ac:dyDescent="0.2">
      <c r="A51" s="12" t="s">
        <v>209</v>
      </c>
      <c r="B51" s="9">
        <v>23.8</v>
      </c>
      <c r="C51" s="9">
        <v>35</v>
      </c>
      <c r="D51" s="9">
        <v>39.200000000000003</v>
      </c>
      <c r="E51" s="9">
        <v>15.7</v>
      </c>
      <c r="F51" s="9">
        <v>10.5</v>
      </c>
      <c r="G51" s="8"/>
    </row>
    <row r="52" spans="1:7" x14ac:dyDescent="0.2">
      <c r="A52" s="12" t="s">
        <v>210</v>
      </c>
      <c r="B52" s="9">
        <v>24.7</v>
      </c>
      <c r="C52" s="9">
        <v>36.1</v>
      </c>
      <c r="D52" s="9">
        <v>40.299999999999997</v>
      </c>
      <c r="E52" s="9">
        <v>16.399999999999999</v>
      </c>
      <c r="F52" s="9">
        <v>10.4</v>
      </c>
      <c r="G52" s="8"/>
    </row>
    <row r="53" spans="1:7" x14ac:dyDescent="0.2">
      <c r="A53" s="12" t="s">
        <v>211</v>
      </c>
      <c r="B53" s="9">
        <v>24.5</v>
      </c>
      <c r="C53" s="9">
        <v>35.4</v>
      </c>
      <c r="D53" s="9">
        <v>39.700000000000003</v>
      </c>
      <c r="E53" s="9">
        <v>16.100000000000001</v>
      </c>
      <c r="F53" s="9">
        <v>11.4</v>
      </c>
      <c r="G53" s="8"/>
    </row>
    <row r="54" spans="1:7" x14ac:dyDescent="0.2">
      <c r="A54" s="12" t="s">
        <v>212</v>
      </c>
      <c r="B54" s="9">
        <v>23.7</v>
      </c>
      <c r="C54" s="9">
        <v>34</v>
      </c>
      <c r="D54" s="9">
        <v>38</v>
      </c>
      <c r="E54" s="9">
        <v>16.100000000000001</v>
      </c>
      <c r="F54" s="9">
        <v>10.9</v>
      </c>
      <c r="G54" s="8"/>
    </row>
    <row r="55" spans="1:7" x14ac:dyDescent="0.2">
      <c r="A55" s="12" t="s">
        <v>213</v>
      </c>
      <c r="B55" s="9">
        <v>23.6</v>
      </c>
      <c r="C55" s="9">
        <v>33.799999999999997</v>
      </c>
      <c r="D55" s="9">
        <v>37.799999999999997</v>
      </c>
      <c r="E55" s="9">
        <v>16.2</v>
      </c>
      <c r="F55" s="9">
        <v>10.4</v>
      </c>
      <c r="G55" s="8"/>
    </row>
    <row r="56" spans="1:7" x14ac:dyDescent="0.2">
      <c r="A56" s="12" t="s">
        <v>214</v>
      </c>
      <c r="B56" s="9">
        <v>23.7</v>
      </c>
      <c r="C56" s="9">
        <v>34.4</v>
      </c>
      <c r="D56" s="9">
        <v>38.5</v>
      </c>
      <c r="E56" s="9">
        <v>16.5</v>
      </c>
      <c r="F56" s="9">
        <v>10.6</v>
      </c>
      <c r="G56" s="8"/>
    </row>
    <row r="57" spans="1:7" x14ac:dyDescent="0.2">
      <c r="A57" s="12" t="s">
        <v>215</v>
      </c>
      <c r="B57" s="9">
        <v>24.1</v>
      </c>
      <c r="C57" s="9">
        <v>35</v>
      </c>
      <c r="D57" s="9">
        <v>39.299999999999997</v>
      </c>
      <c r="E57" s="9">
        <v>16.2</v>
      </c>
      <c r="F57" s="9">
        <v>10.4</v>
      </c>
      <c r="G57" s="8"/>
    </row>
    <row r="58" spans="1:7" x14ac:dyDescent="0.2">
      <c r="A58" s="12" t="s">
        <v>216</v>
      </c>
      <c r="B58" s="9">
        <v>24.2</v>
      </c>
      <c r="C58" s="9">
        <v>35.299999999999997</v>
      </c>
      <c r="D58" s="9">
        <v>39.5</v>
      </c>
      <c r="E58" s="9">
        <v>16.5</v>
      </c>
      <c r="F58" s="9">
        <v>10.4</v>
      </c>
      <c r="G58" s="8"/>
    </row>
    <row r="59" spans="1:7" x14ac:dyDescent="0.2">
      <c r="A59" s="12" t="s">
        <v>217</v>
      </c>
      <c r="B59" s="9">
        <v>24.4</v>
      </c>
      <c r="C59" s="9">
        <v>35.5</v>
      </c>
      <c r="D59" s="9">
        <v>39.700000000000003</v>
      </c>
      <c r="E59" s="9">
        <v>16.7</v>
      </c>
      <c r="F59" s="9">
        <v>10.9</v>
      </c>
      <c r="G59" s="8"/>
    </row>
    <row r="60" spans="1:7" x14ac:dyDescent="0.2">
      <c r="A60" s="12" t="s">
        <v>218</v>
      </c>
      <c r="B60" s="9">
        <v>23.4</v>
      </c>
      <c r="C60" s="9">
        <v>33.9</v>
      </c>
      <c r="D60" s="9">
        <v>37.9</v>
      </c>
      <c r="E60" s="9">
        <v>16</v>
      </c>
      <c r="F60" s="9">
        <v>11.2</v>
      </c>
      <c r="G60" s="8"/>
    </row>
    <row r="61" spans="1:7" x14ac:dyDescent="0.2">
      <c r="A61" s="12" t="s">
        <v>219</v>
      </c>
      <c r="B61" s="9">
        <v>22.8</v>
      </c>
      <c r="C61" s="9">
        <v>32.9</v>
      </c>
      <c r="D61" s="9">
        <v>36.799999999999997</v>
      </c>
      <c r="E61" s="9">
        <v>15.1</v>
      </c>
      <c r="F61" s="9">
        <v>10.4</v>
      </c>
      <c r="G61" s="8"/>
    </row>
    <row r="62" spans="1:7" x14ac:dyDescent="0.2">
      <c r="A62" s="12" t="s">
        <v>220</v>
      </c>
      <c r="B62" s="9">
        <v>22.9</v>
      </c>
      <c r="C62" s="9">
        <v>32.9</v>
      </c>
      <c r="D62" s="9">
        <v>36.700000000000003</v>
      </c>
      <c r="E62" s="9">
        <v>15.2</v>
      </c>
      <c r="F62" s="9">
        <v>9.6</v>
      </c>
      <c r="G62" s="8"/>
    </row>
    <row r="63" spans="1:7" x14ac:dyDescent="0.2">
      <c r="A63" s="12" t="s">
        <v>221</v>
      </c>
      <c r="B63" s="9">
        <v>24.2</v>
      </c>
      <c r="C63" s="9">
        <v>34.9</v>
      </c>
      <c r="D63" s="9">
        <v>39</v>
      </c>
      <c r="E63" s="9">
        <v>15.9</v>
      </c>
      <c r="F63" s="9">
        <v>10</v>
      </c>
      <c r="G63" s="8"/>
    </row>
    <row r="64" spans="1:7" x14ac:dyDescent="0.2">
      <c r="A64" s="12" t="s">
        <v>222</v>
      </c>
      <c r="B64" s="9">
        <v>25.1</v>
      </c>
      <c r="C64" s="9">
        <v>36.200000000000003</v>
      </c>
      <c r="D64" s="9">
        <v>40.4</v>
      </c>
      <c r="E64" s="9">
        <v>17.3</v>
      </c>
      <c r="F64" s="9">
        <v>10.7</v>
      </c>
      <c r="G64" s="8"/>
    </row>
    <row r="65" spans="1:7" x14ac:dyDescent="0.2">
      <c r="A65" s="12" t="s">
        <v>223</v>
      </c>
      <c r="B65" s="9">
        <v>25</v>
      </c>
      <c r="C65" s="9">
        <v>36</v>
      </c>
      <c r="D65" s="9">
        <v>40.1</v>
      </c>
      <c r="E65" s="9">
        <v>17.2</v>
      </c>
      <c r="F65" s="9">
        <v>11</v>
      </c>
      <c r="G65" s="8"/>
    </row>
    <row r="66" spans="1:7" x14ac:dyDescent="0.2">
      <c r="A66" s="12" t="s">
        <v>224</v>
      </c>
      <c r="B66" s="9">
        <v>24.1</v>
      </c>
      <c r="C66" s="9">
        <v>34.6</v>
      </c>
      <c r="D66" s="9">
        <v>38.700000000000003</v>
      </c>
      <c r="E66" s="9">
        <v>16.5</v>
      </c>
      <c r="F66" s="9">
        <v>11</v>
      </c>
      <c r="G66" s="8"/>
    </row>
    <row r="67" spans="1:7" x14ac:dyDescent="0.2">
      <c r="A67" s="12" t="s">
        <v>225</v>
      </c>
      <c r="B67" s="9">
        <v>23.7</v>
      </c>
      <c r="C67" s="9">
        <v>34.299999999999997</v>
      </c>
      <c r="D67" s="9">
        <v>38.700000000000003</v>
      </c>
      <c r="E67" s="9">
        <v>16.5</v>
      </c>
      <c r="F67" s="9">
        <v>10.4</v>
      </c>
      <c r="G67" s="8"/>
    </row>
    <row r="68" spans="1:7" x14ac:dyDescent="0.2">
      <c r="A68" s="12" t="s">
        <v>226</v>
      </c>
      <c r="B68" s="9">
        <v>23.8</v>
      </c>
      <c r="C68" s="9">
        <v>34.6</v>
      </c>
      <c r="D68" s="9">
        <v>38.9</v>
      </c>
      <c r="E68" s="9">
        <v>16.399999999999999</v>
      </c>
      <c r="F68" s="9">
        <v>10.3</v>
      </c>
      <c r="G68" s="8"/>
    </row>
    <row r="69" spans="1:7" x14ac:dyDescent="0.2">
      <c r="A69" s="12" t="s">
        <v>227</v>
      </c>
      <c r="B69" s="9">
        <v>24.2</v>
      </c>
      <c r="C69" s="9">
        <v>36</v>
      </c>
      <c r="D69" s="9">
        <v>40.799999999999997</v>
      </c>
      <c r="E69" s="9">
        <v>17.100000000000001</v>
      </c>
      <c r="F69" s="9">
        <v>10.7</v>
      </c>
      <c r="G69" s="8"/>
    </row>
    <row r="70" spans="1:7" x14ac:dyDescent="0.2">
      <c r="A70" s="12" t="s">
        <v>228</v>
      </c>
      <c r="B70" s="9">
        <v>23.8</v>
      </c>
      <c r="C70" s="9">
        <v>35.299999999999997</v>
      </c>
      <c r="D70" s="9">
        <v>40.1</v>
      </c>
      <c r="E70" s="9">
        <v>16.600000000000001</v>
      </c>
      <c r="F70" s="9">
        <v>10.6</v>
      </c>
      <c r="G70" s="8"/>
    </row>
    <row r="71" spans="1:7" x14ac:dyDescent="0.2">
      <c r="A71" s="12" t="s">
        <v>229</v>
      </c>
      <c r="B71" s="9">
        <v>23.8</v>
      </c>
      <c r="C71" s="9">
        <v>35.299999999999997</v>
      </c>
      <c r="D71" s="9">
        <v>40</v>
      </c>
      <c r="E71" s="9">
        <v>16.899999999999999</v>
      </c>
      <c r="F71" s="9">
        <v>11.2</v>
      </c>
      <c r="G71" s="8"/>
    </row>
    <row r="72" spans="1:7" x14ac:dyDescent="0.2">
      <c r="A72" s="12" t="s">
        <v>230</v>
      </c>
      <c r="B72" s="9">
        <v>22.7</v>
      </c>
      <c r="C72" s="9">
        <v>33.5</v>
      </c>
      <c r="D72" s="9">
        <v>37.9</v>
      </c>
      <c r="E72" s="9">
        <v>16.2</v>
      </c>
      <c r="F72" s="9">
        <v>10.9</v>
      </c>
      <c r="G72" s="8"/>
    </row>
    <row r="73" spans="1:7" x14ac:dyDescent="0.2">
      <c r="A73" s="12" t="s">
        <v>231</v>
      </c>
      <c r="B73" s="9">
        <v>22.9</v>
      </c>
      <c r="C73" s="9">
        <v>33.299999999999997</v>
      </c>
      <c r="D73" s="9">
        <v>37.6</v>
      </c>
      <c r="E73" s="9">
        <v>15.7</v>
      </c>
      <c r="F73" s="9">
        <v>10.8</v>
      </c>
      <c r="G73" s="8"/>
    </row>
    <row r="74" spans="1:7" x14ac:dyDescent="0.2">
      <c r="A74" s="12" t="s">
        <v>232</v>
      </c>
      <c r="B74" s="9">
        <v>23</v>
      </c>
      <c r="C74" s="9">
        <v>33.1</v>
      </c>
      <c r="D74" s="9">
        <v>37.4</v>
      </c>
      <c r="E74" s="9">
        <v>15.5</v>
      </c>
      <c r="F74" s="9">
        <v>10.8</v>
      </c>
      <c r="G74" s="8"/>
    </row>
    <row r="75" spans="1:7" x14ac:dyDescent="0.2">
      <c r="A75" s="12" t="s">
        <v>233</v>
      </c>
      <c r="B75" s="9">
        <v>24.3</v>
      </c>
      <c r="C75" s="9">
        <v>35</v>
      </c>
      <c r="D75" s="9">
        <v>39.5</v>
      </c>
      <c r="E75" s="9">
        <v>16.399999999999999</v>
      </c>
      <c r="F75" s="9">
        <v>11.2</v>
      </c>
      <c r="G75" s="8"/>
    </row>
    <row r="76" spans="1:7" x14ac:dyDescent="0.2">
      <c r="A76" s="12" t="s">
        <v>234</v>
      </c>
      <c r="B76" s="9">
        <v>25.2</v>
      </c>
      <c r="C76" s="9">
        <v>36</v>
      </c>
      <c r="D76" s="9">
        <v>40.4</v>
      </c>
      <c r="E76" s="9">
        <v>17.3</v>
      </c>
      <c r="F76" s="9">
        <v>11</v>
      </c>
      <c r="G76" s="8"/>
    </row>
    <row r="77" spans="1:7" x14ac:dyDescent="0.2">
      <c r="A77" s="12" t="s">
        <v>235</v>
      </c>
      <c r="B77" s="9">
        <v>25.2</v>
      </c>
      <c r="C77" s="9">
        <v>35.9</v>
      </c>
      <c r="D77" s="9">
        <v>40.299999999999997</v>
      </c>
      <c r="E77" s="9">
        <v>17.2</v>
      </c>
      <c r="F77" s="9">
        <v>10.8</v>
      </c>
      <c r="G77" s="8"/>
    </row>
    <row r="78" spans="1:7" x14ac:dyDescent="0.2">
      <c r="A78" s="12" t="s">
        <v>236</v>
      </c>
      <c r="B78" s="9">
        <v>23.7</v>
      </c>
      <c r="C78" s="9">
        <v>33.6</v>
      </c>
      <c r="D78" s="9">
        <v>37.5</v>
      </c>
      <c r="E78" s="9">
        <v>16.2</v>
      </c>
      <c r="F78" s="9">
        <v>10.9</v>
      </c>
      <c r="G78" s="8"/>
    </row>
    <row r="79" spans="1:7" x14ac:dyDescent="0.2">
      <c r="A79" s="12" t="s">
        <v>237</v>
      </c>
      <c r="B79" s="9">
        <v>23.2</v>
      </c>
      <c r="C79" s="9">
        <v>33.200000000000003</v>
      </c>
      <c r="D79" s="9">
        <v>37.200000000000003</v>
      </c>
      <c r="E79" s="9">
        <v>16.2</v>
      </c>
      <c r="F79" s="9">
        <v>11.1</v>
      </c>
      <c r="G79" s="8"/>
    </row>
    <row r="80" spans="1:7" x14ac:dyDescent="0.2">
      <c r="A80" s="12" t="s">
        <v>238</v>
      </c>
      <c r="B80" s="9">
        <v>23.1</v>
      </c>
      <c r="C80" s="9">
        <v>33.299999999999997</v>
      </c>
      <c r="D80" s="9">
        <v>37.1</v>
      </c>
      <c r="E80" s="9">
        <v>16.3</v>
      </c>
      <c r="F80" s="9">
        <v>10.7</v>
      </c>
      <c r="G80" s="8"/>
    </row>
    <row r="81" spans="1:7" x14ac:dyDescent="0.2">
      <c r="A81" s="12" t="s">
        <v>239</v>
      </c>
      <c r="B81" s="9">
        <v>24.1</v>
      </c>
      <c r="C81" s="9">
        <v>34.6</v>
      </c>
      <c r="D81" s="9">
        <v>38.4</v>
      </c>
      <c r="E81" s="9">
        <v>16.899999999999999</v>
      </c>
      <c r="F81" s="9">
        <v>10.9</v>
      </c>
      <c r="G81" s="8"/>
    </row>
    <row r="82" spans="1:7" x14ac:dyDescent="0.2">
      <c r="A82" s="12" t="s">
        <v>240</v>
      </c>
      <c r="B82" s="9">
        <v>24.2</v>
      </c>
      <c r="C82" s="9">
        <v>34.5</v>
      </c>
      <c r="D82" s="9">
        <v>38.5</v>
      </c>
      <c r="E82" s="9">
        <v>16.7</v>
      </c>
      <c r="F82" s="9">
        <v>11.1</v>
      </c>
      <c r="G82" s="8"/>
    </row>
    <row r="83" spans="1:7" x14ac:dyDescent="0.2">
      <c r="A83" s="12" t="s">
        <v>241</v>
      </c>
      <c r="B83" s="9">
        <v>24.4</v>
      </c>
      <c r="C83" s="9">
        <v>34.799999999999997</v>
      </c>
      <c r="D83" s="9">
        <v>38.799999999999997</v>
      </c>
      <c r="E83" s="9">
        <v>16.8</v>
      </c>
      <c r="F83" s="9">
        <v>12.3</v>
      </c>
      <c r="G83" s="8"/>
    </row>
    <row r="84" spans="1:7" x14ac:dyDescent="0.2">
      <c r="A84" s="12" t="s">
        <v>242</v>
      </c>
      <c r="B84" s="9">
        <v>24.1</v>
      </c>
      <c r="C84" s="9">
        <v>33.799999999999997</v>
      </c>
      <c r="D84" s="9">
        <v>37.799999999999997</v>
      </c>
      <c r="E84" s="9">
        <v>16.8</v>
      </c>
      <c r="F84" s="9">
        <v>12.2</v>
      </c>
      <c r="G84" s="8"/>
    </row>
    <row r="85" spans="1:7" x14ac:dyDescent="0.2">
      <c r="A85" s="12" t="s">
        <v>243</v>
      </c>
      <c r="B85" s="9">
        <v>23.3</v>
      </c>
      <c r="C85" s="9">
        <v>32.4</v>
      </c>
      <c r="D85" s="9">
        <v>36</v>
      </c>
      <c r="E85" s="9">
        <v>16.600000000000001</v>
      </c>
      <c r="F85" s="9">
        <v>10.5</v>
      </c>
      <c r="G85" s="8"/>
    </row>
    <row r="86" spans="1:7" x14ac:dyDescent="0.2">
      <c r="A86" s="12" t="s">
        <v>244</v>
      </c>
      <c r="B86" s="9">
        <v>23.2</v>
      </c>
      <c r="C86" s="9">
        <v>32.200000000000003</v>
      </c>
      <c r="D86" s="9">
        <v>35.799999999999997</v>
      </c>
      <c r="E86" s="9">
        <v>16.399999999999999</v>
      </c>
      <c r="F86" s="9">
        <v>9.9</v>
      </c>
      <c r="G86" s="8"/>
    </row>
    <row r="87" spans="1:7" x14ac:dyDescent="0.2">
      <c r="A87" s="12" t="s">
        <v>245</v>
      </c>
      <c r="B87" s="9">
        <v>24.3</v>
      </c>
      <c r="C87" s="9">
        <v>34.1</v>
      </c>
      <c r="D87" s="9">
        <v>38.200000000000003</v>
      </c>
      <c r="E87" s="9">
        <v>16.899999999999999</v>
      </c>
      <c r="F87" s="9">
        <v>9.1</v>
      </c>
      <c r="G87" s="8"/>
    </row>
    <row r="88" spans="1:7" x14ac:dyDescent="0.2">
      <c r="A88" s="12" t="s">
        <v>246</v>
      </c>
      <c r="B88" s="9">
        <v>25.3</v>
      </c>
      <c r="C88" s="9">
        <v>35.700000000000003</v>
      </c>
      <c r="D88" s="9">
        <v>40.1</v>
      </c>
      <c r="E88" s="9">
        <v>17.5</v>
      </c>
      <c r="F88" s="9">
        <v>9.9</v>
      </c>
      <c r="G88" s="8"/>
    </row>
    <row r="89" spans="1:7" x14ac:dyDescent="0.2">
      <c r="A89" s="12" t="s">
        <v>247</v>
      </c>
      <c r="B89" s="9">
        <v>25.4</v>
      </c>
      <c r="C89" s="9">
        <v>35.9</v>
      </c>
      <c r="D89" s="9">
        <v>40.4</v>
      </c>
      <c r="E89" s="9">
        <v>17.399999999999999</v>
      </c>
      <c r="F89" s="9">
        <v>9.4</v>
      </c>
      <c r="G89" s="8"/>
    </row>
    <row r="90" spans="1:7" x14ac:dyDescent="0.2">
      <c r="A90" s="12" t="s">
        <v>248</v>
      </c>
      <c r="B90" s="9">
        <v>24</v>
      </c>
      <c r="C90" s="9">
        <v>34.200000000000003</v>
      </c>
      <c r="D90" s="9">
        <v>38.5</v>
      </c>
      <c r="E90" s="9">
        <v>16.3</v>
      </c>
      <c r="F90" s="9">
        <v>9</v>
      </c>
      <c r="G90" s="8"/>
    </row>
    <row r="91" spans="1:7" x14ac:dyDescent="0.2">
      <c r="A91" s="12" t="s">
        <v>249</v>
      </c>
      <c r="B91" s="9">
        <v>23.8</v>
      </c>
      <c r="C91" s="9">
        <v>33.799999999999997</v>
      </c>
      <c r="D91" s="9">
        <v>38.299999999999997</v>
      </c>
      <c r="E91" s="9">
        <v>16.2</v>
      </c>
      <c r="F91" s="9">
        <v>8.4</v>
      </c>
      <c r="G91" s="8"/>
    </row>
    <row r="92" spans="1:7" x14ac:dyDescent="0.2">
      <c r="A92" s="12" t="s">
        <v>250</v>
      </c>
      <c r="B92" s="9">
        <v>24.1</v>
      </c>
      <c r="C92" s="9">
        <v>34.200000000000003</v>
      </c>
      <c r="D92" s="9">
        <v>38.700000000000003</v>
      </c>
      <c r="E92" s="9">
        <v>16.3</v>
      </c>
      <c r="F92" s="9">
        <v>7.8</v>
      </c>
      <c r="G92" s="8"/>
    </row>
    <row r="93" spans="1:7" x14ac:dyDescent="0.2">
      <c r="A93" s="12" t="s">
        <v>251</v>
      </c>
      <c r="B93" s="9">
        <v>25.1</v>
      </c>
      <c r="C93" s="9">
        <v>35.200000000000003</v>
      </c>
      <c r="D93" s="9">
        <v>39.9</v>
      </c>
      <c r="E93" s="9">
        <v>16.8</v>
      </c>
      <c r="F93" s="9">
        <v>9.8000000000000007</v>
      </c>
      <c r="G93" s="8"/>
    </row>
    <row r="94" spans="1:7" x14ac:dyDescent="0.2">
      <c r="A94" s="12" t="s">
        <v>252</v>
      </c>
      <c r="B94" s="9">
        <v>25.1</v>
      </c>
      <c r="C94" s="9">
        <v>35.1</v>
      </c>
      <c r="D94" s="9">
        <v>39.9</v>
      </c>
      <c r="E94" s="9">
        <v>16.600000000000001</v>
      </c>
      <c r="F94" s="9">
        <v>9.6999999999999993</v>
      </c>
      <c r="G94" s="8"/>
    </row>
    <row r="95" spans="1:7" x14ac:dyDescent="0.2">
      <c r="A95" s="12" t="s">
        <v>253</v>
      </c>
      <c r="B95" s="9">
        <v>24.8</v>
      </c>
      <c r="C95" s="9">
        <v>34.6</v>
      </c>
      <c r="D95" s="9">
        <v>39.5</v>
      </c>
      <c r="E95" s="9">
        <v>16.2</v>
      </c>
      <c r="F95" s="9">
        <v>10.1</v>
      </c>
      <c r="G95" s="8"/>
    </row>
    <row r="96" spans="1:7" x14ac:dyDescent="0.2">
      <c r="A96" s="12" t="s">
        <v>254</v>
      </c>
      <c r="B96" s="9">
        <v>24.6</v>
      </c>
      <c r="C96" s="9">
        <v>34.200000000000003</v>
      </c>
      <c r="D96" s="9">
        <v>39.1</v>
      </c>
      <c r="E96" s="9">
        <v>16.399999999999999</v>
      </c>
      <c r="F96" s="9">
        <v>10.9</v>
      </c>
      <c r="G96" s="8"/>
    </row>
    <row r="97" spans="1:7" x14ac:dyDescent="0.2">
      <c r="A97" s="12" t="s">
        <v>255</v>
      </c>
      <c r="B97" s="9">
        <v>23.6</v>
      </c>
      <c r="C97" s="9">
        <v>32.6</v>
      </c>
      <c r="D97" s="9">
        <v>37</v>
      </c>
      <c r="E97" s="9">
        <v>16.2</v>
      </c>
      <c r="F97" s="9">
        <v>11.1</v>
      </c>
      <c r="G97" s="8"/>
    </row>
    <row r="98" spans="1:7" x14ac:dyDescent="0.2">
      <c r="A98" s="12" t="s">
        <v>256</v>
      </c>
      <c r="B98" s="9">
        <v>23.8</v>
      </c>
      <c r="C98" s="9">
        <v>32.799999999999997</v>
      </c>
      <c r="D98" s="9">
        <v>36.799999999999997</v>
      </c>
      <c r="E98" s="9">
        <v>16.600000000000001</v>
      </c>
      <c r="F98" s="9">
        <v>11.9</v>
      </c>
      <c r="G98" s="8"/>
    </row>
    <row r="99" spans="1:7" x14ac:dyDescent="0.2">
      <c r="A99" s="12" t="s">
        <v>257</v>
      </c>
      <c r="B99" s="9">
        <v>24.6</v>
      </c>
      <c r="C99" s="9">
        <v>33.799999999999997</v>
      </c>
      <c r="D99" s="9">
        <v>38.1</v>
      </c>
      <c r="E99" s="9">
        <v>16.7</v>
      </c>
      <c r="F99" s="9">
        <v>10.7</v>
      </c>
      <c r="G99" s="8"/>
    </row>
    <row r="100" spans="1:7" x14ac:dyDescent="0.2">
      <c r="A100" s="12" t="s">
        <v>258</v>
      </c>
      <c r="B100" s="9">
        <v>25.8</v>
      </c>
      <c r="C100" s="9">
        <v>35.1</v>
      </c>
      <c r="D100" s="9">
        <v>39.799999999999997</v>
      </c>
      <c r="E100" s="9">
        <v>17.100000000000001</v>
      </c>
      <c r="F100" s="9">
        <v>11.1</v>
      </c>
      <c r="G100" s="8"/>
    </row>
    <row r="101" spans="1:7" x14ac:dyDescent="0.2">
      <c r="A101" s="12" t="s">
        <v>259</v>
      </c>
      <c r="B101" s="9">
        <v>25.9</v>
      </c>
      <c r="C101" s="9">
        <v>35.1</v>
      </c>
      <c r="D101" s="9">
        <v>39.9</v>
      </c>
      <c r="E101" s="9">
        <v>17</v>
      </c>
      <c r="F101" s="9">
        <v>11.4</v>
      </c>
      <c r="G101" s="8"/>
    </row>
    <row r="102" spans="1:7" x14ac:dyDescent="0.2">
      <c r="A102" s="12" t="s">
        <v>260</v>
      </c>
      <c r="B102" s="9">
        <v>24.9</v>
      </c>
      <c r="C102" s="9">
        <v>33.6</v>
      </c>
      <c r="D102" s="9">
        <v>38.1</v>
      </c>
      <c r="E102" s="9">
        <v>16.399999999999999</v>
      </c>
      <c r="F102" s="9">
        <v>11.2</v>
      </c>
      <c r="G102" s="8"/>
    </row>
    <row r="103" spans="1:7" x14ac:dyDescent="0.2">
      <c r="A103" s="12" t="s">
        <v>261</v>
      </c>
      <c r="B103" s="9">
        <v>25.3</v>
      </c>
      <c r="C103" s="9">
        <v>34</v>
      </c>
      <c r="D103" s="9">
        <v>38.6</v>
      </c>
      <c r="E103" s="9">
        <v>16.100000000000001</v>
      </c>
      <c r="F103" s="9">
        <v>11.7</v>
      </c>
      <c r="G103" s="8"/>
    </row>
    <row r="104" spans="1:7" x14ac:dyDescent="0.2">
      <c r="A104" s="12" t="s">
        <v>262</v>
      </c>
      <c r="B104" s="9">
        <v>25.8</v>
      </c>
      <c r="C104" s="9">
        <v>34.200000000000003</v>
      </c>
      <c r="D104" s="9">
        <v>38.9</v>
      </c>
      <c r="E104" s="9">
        <v>16.600000000000001</v>
      </c>
      <c r="F104" s="9">
        <v>13.5</v>
      </c>
      <c r="G104" s="8"/>
    </row>
    <row r="105" spans="1:7" x14ac:dyDescent="0.2">
      <c r="A105" s="12" t="s">
        <v>263</v>
      </c>
      <c r="B105" s="9">
        <v>26.6</v>
      </c>
      <c r="C105" s="9">
        <v>35.4</v>
      </c>
      <c r="D105" s="9">
        <v>40.1</v>
      </c>
      <c r="E105" s="9">
        <v>16.899999999999999</v>
      </c>
      <c r="F105" s="9">
        <v>14.5</v>
      </c>
      <c r="G105" s="8"/>
    </row>
    <row r="106" spans="1:7" x14ac:dyDescent="0.2">
      <c r="A106" s="12" t="s">
        <v>264</v>
      </c>
      <c r="B106" s="9">
        <v>26.1</v>
      </c>
      <c r="C106" s="9">
        <v>35</v>
      </c>
      <c r="D106" s="9">
        <v>39.5</v>
      </c>
      <c r="E106" s="9">
        <v>17.3</v>
      </c>
      <c r="F106" s="9">
        <v>13.6</v>
      </c>
      <c r="G106" s="8"/>
    </row>
    <row r="107" spans="1:7" x14ac:dyDescent="0.2">
      <c r="A107" s="12" t="s">
        <v>265</v>
      </c>
      <c r="B107" s="9">
        <v>25.8</v>
      </c>
      <c r="C107" s="9">
        <v>34.9</v>
      </c>
      <c r="D107" s="9">
        <v>39.299999999999997</v>
      </c>
      <c r="E107" s="9">
        <v>17.399999999999999</v>
      </c>
      <c r="F107" s="9">
        <v>11.6</v>
      </c>
      <c r="G107" s="8"/>
    </row>
    <row r="108" spans="1:7" x14ac:dyDescent="0.2">
      <c r="A108" s="12" t="s">
        <v>266</v>
      </c>
      <c r="B108" s="9">
        <v>25.1</v>
      </c>
      <c r="C108" s="9">
        <v>34.1</v>
      </c>
      <c r="D108" s="9">
        <v>38.299999999999997</v>
      </c>
      <c r="E108" s="9">
        <v>17.100000000000001</v>
      </c>
      <c r="F108" s="9">
        <v>10.8</v>
      </c>
      <c r="G108" s="8"/>
    </row>
    <row r="109" spans="1:7" x14ac:dyDescent="0.2">
      <c r="A109" s="12" t="s">
        <v>267</v>
      </c>
      <c r="B109" s="9">
        <v>24.4</v>
      </c>
      <c r="C109" s="9">
        <v>33.200000000000003</v>
      </c>
      <c r="D109" s="9">
        <v>37.200000000000003</v>
      </c>
      <c r="E109" s="9">
        <v>16.5</v>
      </c>
      <c r="F109" s="9">
        <v>10.6</v>
      </c>
      <c r="G109" s="8"/>
    </row>
    <row r="110" spans="1:7" x14ac:dyDescent="0.2">
      <c r="A110" s="12" t="s">
        <v>268</v>
      </c>
      <c r="B110" s="9">
        <v>24.5</v>
      </c>
      <c r="C110" s="9">
        <v>33.200000000000003</v>
      </c>
      <c r="D110" s="9">
        <v>37.200000000000003</v>
      </c>
      <c r="E110" s="9">
        <v>16.100000000000001</v>
      </c>
      <c r="F110" s="9">
        <v>11.2</v>
      </c>
      <c r="G110" s="8"/>
    </row>
    <row r="111" spans="1:7" x14ac:dyDescent="0.2">
      <c r="A111" s="12" t="s">
        <v>269</v>
      </c>
      <c r="B111" s="9">
        <v>25.1</v>
      </c>
      <c r="C111" s="9">
        <v>34.4</v>
      </c>
      <c r="D111" s="9">
        <v>38.299999999999997</v>
      </c>
      <c r="E111" s="9">
        <v>16.899999999999999</v>
      </c>
      <c r="F111" s="9">
        <v>11.8</v>
      </c>
      <c r="G111" s="8"/>
    </row>
    <row r="112" spans="1:7" x14ac:dyDescent="0.2">
      <c r="A112" s="12" t="s">
        <v>270</v>
      </c>
      <c r="B112" s="9">
        <v>25.8</v>
      </c>
      <c r="C112" s="9">
        <v>35.6</v>
      </c>
      <c r="D112" s="9">
        <v>39.6</v>
      </c>
      <c r="E112" s="9">
        <v>17.3</v>
      </c>
      <c r="F112" s="9">
        <v>11.8</v>
      </c>
      <c r="G112" s="8"/>
    </row>
    <row r="113" spans="1:7" x14ac:dyDescent="0.2">
      <c r="A113" s="12" t="s">
        <v>271</v>
      </c>
      <c r="B113" s="9">
        <v>25.7</v>
      </c>
      <c r="C113" s="9">
        <v>35.700000000000003</v>
      </c>
      <c r="D113" s="9">
        <v>39.799999999999997</v>
      </c>
      <c r="E113" s="9">
        <v>17.399999999999999</v>
      </c>
      <c r="F113" s="9">
        <v>12.8</v>
      </c>
      <c r="G113" s="8"/>
    </row>
    <row r="114" spans="1:7" x14ac:dyDescent="0.2">
      <c r="A114" s="12" t="s">
        <v>272</v>
      </c>
      <c r="B114" s="9">
        <v>24.7</v>
      </c>
      <c r="C114" s="9">
        <v>33.9</v>
      </c>
      <c r="D114" s="9">
        <v>37.9</v>
      </c>
      <c r="E114" s="9">
        <v>16.5</v>
      </c>
      <c r="F114" s="9">
        <v>13.6</v>
      </c>
      <c r="G114" s="8"/>
    </row>
    <row r="115" spans="1:7" x14ac:dyDescent="0.2">
      <c r="A115" s="12" t="s">
        <v>273</v>
      </c>
      <c r="B115" s="9">
        <v>24.7</v>
      </c>
      <c r="C115" s="9">
        <v>33.700000000000003</v>
      </c>
      <c r="D115" s="9">
        <v>37.799999999999997</v>
      </c>
      <c r="E115" s="9">
        <v>16.3</v>
      </c>
      <c r="F115" s="9">
        <v>14.4</v>
      </c>
      <c r="G115" s="8"/>
    </row>
    <row r="116" spans="1:7" x14ac:dyDescent="0.2">
      <c r="A116" s="12" t="s">
        <v>274</v>
      </c>
      <c r="B116" s="9">
        <v>24.5</v>
      </c>
      <c r="C116" s="9">
        <v>33.799999999999997</v>
      </c>
      <c r="D116" s="9">
        <v>37.799999999999997</v>
      </c>
      <c r="E116" s="9">
        <v>16.2</v>
      </c>
      <c r="F116" s="9">
        <v>14.4</v>
      </c>
      <c r="G116" s="8"/>
    </row>
    <row r="117" spans="1:7" x14ac:dyDescent="0.2">
      <c r="A117" s="12" t="s">
        <v>275</v>
      </c>
      <c r="B117" s="9">
        <v>25.4</v>
      </c>
      <c r="C117" s="9">
        <v>35</v>
      </c>
      <c r="D117" s="9">
        <v>39.6</v>
      </c>
      <c r="E117" s="9">
        <v>16.7</v>
      </c>
      <c r="F117" s="9">
        <v>14.2</v>
      </c>
      <c r="G117" s="8"/>
    </row>
    <row r="118" spans="1:7" x14ac:dyDescent="0.2">
      <c r="A118" s="12" t="s">
        <v>276</v>
      </c>
      <c r="B118" s="9">
        <v>25.4</v>
      </c>
      <c r="C118" s="9">
        <v>35.4</v>
      </c>
      <c r="D118" s="9">
        <v>40</v>
      </c>
      <c r="E118" s="9">
        <v>16.5</v>
      </c>
      <c r="F118" s="9">
        <v>13.7</v>
      </c>
      <c r="G118" s="8"/>
    </row>
    <row r="119" spans="1:7" x14ac:dyDescent="0.2">
      <c r="A119" s="12" t="s">
        <v>277</v>
      </c>
      <c r="B119" s="9">
        <v>25.6</v>
      </c>
      <c r="C119" s="9">
        <v>35.5</v>
      </c>
      <c r="D119" s="9">
        <v>40.200000000000003</v>
      </c>
      <c r="E119" s="9">
        <v>16.600000000000001</v>
      </c>
      <c r="F119" s="9">
        <v>13.2</v>
      </c>
      <c r="G119" s="8"/>
    </row>
    <row r="120" spans="1:7" x14ac:dyDescent="0.2">
      <c r="A120" s="12" t="s">
        <v>278</v>
      </c>
      <c r="B120" s="9">
        <v>24.9</v>
      </c>
      <c r="C120" s="9">
        <v>34.4</v>
      </c>
      <c r="D120" s="9">
        <v>38.9</v>
      </c>
      <c r="E120" s="9">
        <v>16</v>
      </c>
      <c r="F120" s="9">
        <v>11.3</v>
      </c>
      <c r="G120" s="8"/>
    </row>
    <row r="121" spans="1:7" x14ac:dyDescent="0.2">
      <c r="A121" s="12" t="s">
        <v>279</v>
      </c>
      <c r="B121" s="9">
        <v>24.2</v>
      </c>
      <c r="C121" s="9">
        <v>33.299999999999997</v>
      </c>
      <c r="D121" s="9">
        <v>37.700000000000003</v>
      </c>
      <c r="E121" s="9">
        <v>15.5</v>
      </c>
      <c r="F121" s="9">
        <v>11.9</v>
      </c>
      <c r="G121" s="8"/>
    </row>
    <row r="122" spans="1:7" x14ac:dyDescent="0.2">
      <c r="A122" s="12" t="s">
        <v>280</v>
      </c>
      <c r="B122" s="9">
        <v>24</v>
      </c>
      <c r="C122" s="9">
        <v>32.9</v>
      </c>
      <c r="D122" s="9">
        <v>37.299999999999997</v>
      </c>
      <c r="E122" s="9">
        <v>15.2</v>
      </c>
      <c r="F122" s="9">
        <v>11.9</v>
      </c>
      <c r="G122" s="8"/>
    </row>
    <row r="123" spans="1:7" x14ac:dyDescent="0.2">
      <c r="A123" s="12" t="s">
        <v>281</v>
      </c>
      <c r="B123" s="9">
        <v>25.5</v>
      </c>
      <c r="C123" s="9">
        <v>34.799999999999997</v>
      </c>
      <c r="D123" s="9">
        <v>39.299999999999997</v>
      </c>
      <c r="E123" s="9">
        <v>16.7</v>
      </c>
      <c r="F123" s="9">
        <v>12.6</v>
      </c>
      <c r="G123" s="8"/>
    </row>
    <row r="124" spans="1:7" x14ac:dyDescent="0.2">
      <c r="A124" s="12" t="s">
        <v>282</v>
      </c>
      <c r="B124" s="9">
        <v>26.4</v>
      </c>
      <c r="C124" s="9">
        <v>35.6</v>
      </c>
      <c r="D124" s="9">
        <v>40.200000000000003</v>
      </c>
      <c r="E124" s="9">
        <v>17.2</v>
      </c>
      <c r="F124" s="9">
        <v>12.9</v>
      </c>
      <c r="G124" s="8"/>
    </row>
    <row r="125" spans="1:7" x14ac:dyDescent="0.2">
      <c r="A125" s="12" t="s">
        <v>283</v>
      </c>
      <c r="B125" s="9">
        <v>26</v>
      </c>
      <c r="C125" s="9">
        <v>34.6</v>
      </c>
      <c r="D125" s="9">
        <v>39</v>
      </c>
      <c r="E125" s="9">
        <v>17.2</v>
      </c>
      <c r="F125" s="9">
        <v>10.7</v>
      </c>
      <c r="G125" s="8"/>
    </row>
    <row r="126" spans="1:7" x14ac:dyDescent="0.2">
      <c r="A126" s="12" t="s">
        <v>284</v>
      </c>
      <c r="B126" s="9">
        <v>24.9</v>
      </c>
      <c r="C126" s="9">
        <v>33.299999999999997</v>
      </c>
      <c r="D126" s="9">
        <v>37.6</v>
      </c>
      <c r="E126" s="9">
        <v>16.8</v>
      </c>
      <c r="F126" s="9">
        <v>11</v>
      </c>
      <c r="G126" s="8"/>
    </row>
    <row r="127" spans="1:7" x14ac:dyDescent="0.2">
      <c r="A127" s="12" t="s">
        <v>285</v>
      </c>
      <c r="B127" s="9">
        <v>25</v>
      </c>
      <c r="C127" s="9">
        <v>33.299999999999997</v>
      </c>
      <c r="D127" s="9">
        <v>37.700000000000003</v>
      </c>
      <c r="E127" s="9">
        <v>16.7</v>
      </c>
      <c r="F127" s="9">
        <v>10.6</v>
      </c>
      <c r="G127" s="8"/>
    </row>
    <row r="128" spans="1:7" x14ac:dyDescent="0.2">
      <c r="A128" s="12" t="s">
        <v>286</v>
      </c>
      <c r="B128" s="9">
        <v>25.6</v>
      </c>
      <c r="C128" s="9">
        <v>33.9</v>
      </c>
      <c r="D128" s="9">
        <v>38.4</v>
      </c>
      <c r="E128" s="9">
        <v>17</v>
      </c>
      <c r="F128" s="9">
        <v>10.6</v>
      </c>
      <c r="G128" s="8"/>
    </row>
    <row r="129" spans="1:7" x14ac:dyDescent="0.2">
      <c r="A129" s="12" t="s">
        <v>287</v>
      </c>
      <c r="B129" s="9">
        <v>25.9</v>
      </c>
      <c r="C129" s="9">
        <v>34.6</v>
      </c>
      <c r="D129" s="9">
        <v>39.1</v>
      </c>
      <c r="E129" s="9">
        <v>17.5</v>
      </c>
      <c r="F129" s="9">
        <v>11.3</v>
      </c>
      <c r="G129" s="8"/>
    </row>
    <row r="130" spans="1:7" x14ac:dyDescent="0.2">
      <c r="A130" s="12" t="s">
        <v>288</v>
      </c>
      <c r="B130" s="9">
        <v>26.2</v>
      </c>
      <c r="C130" s="9">
        <v>35.1</v>
      </c>
      <c r="D130" s="9">
        <v>39.200000000000003</v>
      </c>
      <c r="E130" s="9">
        <v>17.899999999999999</v>
      </c>
      <c r="F130" s="9">
        <v>11.9</v>
      </c>
      <c r="G130" s="8"/>
    </row>
    <row r="131" spans="1:7" x14ac:dyDescent="0.2">
      <c r="A131" s="12" t="s">
        <v>289</v>
      </c>
      <c r="B131" s="9">
        <v>26.2</v>
      </c>
      <c r="C131" s="9">
        <v>35</v>
      </c>
      <c r="D131" s="9">
        <v>39.4</v>
      </c>
      <c r="E131" s="9">
        <v>17.399999999999999</v>
      </c>
      <c r="F131" s="9">
        <v>11.9</v>
      </c>
      <c r="G131" s="8"/>
    </row>
    <row r="132" spans="1:7" x14ac:dyDescent="0.2">
      <c r="A132" s="12" t="s">
        <v>290</v>
      </c>
      <c r="B132" s="9">
        <v>26.1</v>
      </c>
      <c r="C132" s="9">
        <v>34.299999999999997</v>
      </c>
      <c r="D132" s="9">
        <v>38.4</v>
      </c>
      <c r="E132" s="9">
        <v>17.100000000000001</v>
      </c>
      <c r="F132" s="9">
        <v>11.9</v>
      </c>
      <c r="G132" s="8"/>
    </row>
    <row r="133" spans="1:7" x14ac:dyDescent="0.2">
      <c r="A133" s="12" t="s">
        <v>291</v>
      </c>
      <c r="B133" s="9">
        <v>25.3</v>
      </c>
      <c r="C133" s="9">
        <v>32.9</v>
      </c>
      <c r="D133" s="9">
        <v>36.799999999999997</v>
      </c>
      <c r="E133" s="9">
        <v>16.7</v>
      </c>
      <c r="F133" s="9">
        <v>11.6</v>
      </c>
      <c r="G133" s="8"/>
    </row>
    <row r="134" spans="1:7" x14ac:dyDescent="0.2">
      <c r="A134" s="12" t="s">
        <v>292</v>
      </c>
      <c r="B134" s="9">
        <v>25.6</v>
      </c>
      <c r="C134" s="9">
        <v>33.1</v>
      </c>
      <c r="D134" s="9">
        <v>36.9</v>
      </c>
      <c r="E134" s="9">
        <v>17</v>
      </c>
      <c r="F134" s="9">
        <v>11.5</v>
      </c>
      <c r="G134" s="8"/>
    </row>
    <row r="135" spans="1:7" x14ac:dyDescent="0.2">
      <c r="A135" s="12" t="s">
        <v>293</v>
      </c>
      <c r="B135" s="9">
        <v>26.3</v>
      </c>
      <c r="C135" s="9">
        <v>34.299999999999997</v>
      </c>
      <c r="D135" s="9">
        <v>38.299999999999997</v>
      </c>
      <c r="E135" s="9">
        <v>17.100000000000001</v>
      </c>
      <c r="F135" s="9">
        <v>9.6999999999999993</v>
      </c>
      <c r="G135" s="8"/>
    </row>
    <row r="136" spans="1:7" x14ac:dyDescent="0.2">
      <c r="A136" s="12" t="s">
        <v>294</v>
      </c>
      <c r="B136" s="9">
        <v>26.9</v>
      </c>
      <c r="C136" s="9">
        <v>35.200000000000003</v>
      </c>
      <c r="D136" s="9">
        <v>39.200000000000003</v>
      </c>
      <c r="E136" s="9">
        <v>17.899999999999999</v>
      </c>
      <c r="F136" s="9">
        <v>10.199999999999999</v>
      </c>
      <c r="G136" s="8"/>
    </row>
    <row r="137" spans="1:7" x14ac:dyDescent="0.2">
      <c r="A137" s="12" t="s">
        <v>295</v>
      </c>
      <c r="B137" s="9">
        <v>26.7</v>
      </c>
      <c r="C137" s="9">
        <v>35.200000000000003</v>
      </c>
      <c r="D137" s="9">
        <v>38.9</v>
      </c>
      <c r="E137" s="9">
        <v>18.3</v>
      </c>
      <c r="F137" s="9">
        <v>10.199999999999999</v>
      </c>
      <c r="G137" s="8"/>
    </row>
    <row r="138" spans="1:7" x14ac:dyDescent="0.2">
      <c r="A138" s="12" t="s">
        <v>296</v>
      </c>
      <c r="B138" s="9">
        <v>25.5</v>
      </c>
      <c r="C138" s="9">
        <v>33.200000000000003</v>
      </c>
      <c r="D138" s="9">
        <v>36.799999999999997</v>
      </c>
      <c r="E138" s="9">
        <v>17.100000000000001</v>
      </c>
      <c r="F138" s="9">
        <v>11.1</v>
      </c>
      <c r="G138" s="8"/>
    </row>
    <row r="139" spans="1:7" x14ac:dyDescent="0.2">
      <c r="A139" s="12" t="s">
        <v>297</v>
      </c>
      <c r="B139" s="9">
        <v>26.188612217999999</v>
      </c>
      <c r="C139" s="9">
        <v>33.700000000000003</v>
      </c>
      <c r="D139" s="9">
        <v>37.6</v>
      </c>
      <c r="E139" s="9">
        <v>17.100000000000001</v>
      </c>
      <c r="F139" s="9">
        <v>12.6</v>
      </c>
      <c r="G139" s="8"/>
    </row>
    <row r="140" spans="1:7" x14ac:dyDescent="0.2">
      <c r="A140" s="12" t="s">
        <v>298</v>
      </c>
      <c r="B140" s="9">
        <v>26.017193829</v>
      </c>
      <c r="C140" s="9">
        <v>33.799999999999997</v>
      </c>
      <c r="D140" s="9">
        <v>37.700000000000003</v>
      </c>
      <c r="E140" s="9">
        <v>16.899999999999999</v>
      </c>
      <c r="F140" s="9">
        <v>12.8</v>
      </c>
      <c r="G140" s="8"/>
    </row>
    <row r="141" spans="1:7" x14ac:dyDescent="0.2">
      <c r="A141" s="12" t="s">
        <v>299</v>
      </c>
      <c r="B141" s="9">
        <v>26.484574788</v>
      </c>
      <c r="C141" s="9">
        <v>34.700000000000003</v>
      </c>
      <c r="D141" s="9">
        <v>38.799999999999997</v>
      </c>
      <c r="E141" s="9">
        <v>17.3</v>
      </c>
      <c r="F141" s="9">
        <v>11.6</v>
      </c>
      <c r="G141" s="8"/>
    </row>
    <row r="142" spans="1:7" x14ac:dyDescent="0.2">
      <c r="A142" s="12" t="s">
        <v>300</v>
      </c>
      <c r="B142" s="9">
        <v>26.591500836000002</v>
      </c>
      <c r="C142" s="9">
        <v>34.799999999999997</v>
      </c>
      <c r="D142" s="9">
        <v>38.799999999999997</v>
      </c>
      <c r="E142" s="9">
        <v>17.5</v>
      </c>
      <c r="F142" s="9">
        <v>12</v>
      </c>
      <c r="G142" s="8"/>
    </row>
    <row r="143" spans="1:7" x14ac:dyDescent="0.2">
      <c r="A143" s="12" t="s">
        <v>301</v>
      </c>
      <c r="B143" s="9">
        <v>27.146740728099999</v>
      </c>
      <c r="C143" s="9">
        <v>35</v>
      </c>
      <c r="D143" s="9">
        <v>38.9</v>
      </c>
      <c r="E143" s="9">
        <v>17.8</v>
      </c>
      <c r="F143" s="9">
        <v>13.1</v>
      </c>
      <c r="G143" s="8"/>
    </row>
    <row r="144" spans="1:7" x14ac:dyDescent="0.2">
      <c r="A144" s="12" t="s">
        <v>302</v>
      </c>
      <c r="B144" s="9">
        <v>26.454525784499999</v>
      </c>
      <c r="C144" s="9">
        <v>33.9</v>
      </c>
      <c r="D144" s="9">
        <v>37.9</v>
      </c>
      <c r="E144" s="9">
        <v>17.2</v>
      </c>
      <c r="F144" s="9">
        <v>13.3</v>
      </c>
      <c r="G144" s="8"/>
    </row>
    <row r="145" spans="1:7" x14ac:dyDescent="0.2">
      <c r="A145" s="12" t="s">
        <v>303</v>
      </c>
      <c r="B145" s="9">
        <v>25.751185231099999</v>
      </c>
      <c r="C145" s="9">
        <v>33</v>
      </c>
      <c r="D145" s="9">
        <v>36.9</v>
      </c>
      <c r="E145" s="9">
        <v>16</v>
      </c>
      <c r="F145" s="9">
        <v>12.9</v>
      </c>
      <c r="G145" s="8"/>
    </row>
    <row r="146" spans="1:7" x14ac:dyDescent="0.2">
      <c r="A146" s="12" t="s">
        <v>304</v>
      </c>
      <c r="B146" s="9">
        <v>24.927797200600001</v>
      </c>
      <c r="C146" s="9">
        <v>32.200000000000003</v>
      </c>
      <c r="D146" s="9">
        <v>36.200000000000003</v>
      </c>
      <c r="E146" s="9">
        <v>15.5</v>
      </c>
      <c r="F146" s="9">
        <v>13</v>
      </c>
      <c r="G146" s="8"/>
    </row>
    <row r="147" spans="1:7" x14ac:dyDescent="0.2">
      <c r="A147" s="12" t="s">
        <v>305</v>
      </c>
      <c r="B147" s="9">
        <v>26.1002994336</v>
      </c>
      <c r="C147" s="9">
        <v>33.9</v>
      </c>
      <c r="D147" s="9">
        <v>38.200000000000003</v>
      </c>
      <c r="E147" s="9">
        <v>16.600000000000001</v>
      </c>
      <c r="F147" s="9">
        <v>13</v>
      </c>
      <c r="G147" s="8"/>
    </row>
    <row r="148" spans="1:7" x14ac:dyDescent="0.2">
      <c r="A148" s="12" t="s">
        <v>306</v>
      </c>
      <c r="B148" s="9">
        <v>27.2007551007</v>
      </c>
      <c r="C148" s="9">
        <v>35</v>
      </c>
      <c r="D148" s="9">
        <v>39.299999999999997</v>
      </c>
      <c r="E148" s="9">
        <v>17.2</v>
      </c>
      <c r="F148" s="9">
        <v>12.6</v>
      </c>
      <c r="G148" s="8"/>
    </row>
    <row r="149" spans="1:7" x14ac:dyDescent="0.2">
      <c r="A149" s="12" t="s">
        <v>307</v>
      </c>
      <c r="B149" s="9">
        <v>27.623213801999999</v>
      </c>
      <c r="C149" s="9">
        <v>35.4</v>
      </c>
      <c r="D149" s="9">
        <v>39.9</v>
      </c>
      <c r="E149" s="9">
        <v>17.399999999999999</v>
      </c>
      <c r="F149" s="9">
        <v>11.3</v>
      </c>
      <c r="G149" s="8"/>
    </row>
    <row r="150" spans="1:7" x14ac:dyDescent="0.2">
      <c r="A150" s="12" t="s">
        <v>308</v>
      </c>
      <c r="B150" s="9">
        <v>27.064973775399999</v>
      </c>
      <c r="C150" s="9">
        <v>34.5</v>
      </c>
      <c r="D150" s="9">
        <v>38.700000000000003</v>
      </c>
      <c r="E150" s="9">
        <v>17.3</v>
      </c>
      <c r="F150" s="9">
        <v>11.3</v>
      </c>
      <c r="G150" s="8"/>
    </row>
    <row r="151" spans="1:7" x14ac:dyDescent="0.2">
      <c r="A151" s="12" t="s">
        <v>309</v>
      </c>
      <c r="B151" s="9">
        <v>26.924146009699999</v>
      </c>
      <c r="C151" s="9">
        <v>34.4</v>
      </c>
      <c r="D151" s="9">
        <v>38.700000000000003</v>
      </c>
      <c r="E151" s="9">
        <v>17.2</v>
      </c>
      <c r="F151" s="9">
        <v>10</v>
      </c>
      <c r="G151" s="8"/>
    </row>
    <row r="152" spans="1:7" x14ac:dyDescent="0.2">
      <c r="A152" s="12" t="s">
        <v>310</v>
      </c>
      <c r="B152" s="9">
        <v>26.986581652999998</v>
      </c>
      <c r="C152" s="9">
        <v>34.1</v>
      </c>
      <c r="D152" s="9">
        <v>38.6</v>
      </c>
      <c r="E152" s="9">
        <v>16.8</v>
      </c>
      <c r="F152" s="9">
        <v>10.6</v>
      </c>
      <c r="G152" s="8"/>
    </row>
    <row r="153" spans="1:7" x14ac:dyDescent="0.2">
      <c r="A153" s="12" t="s">
        <v>311</v>
      </c>
      <c r="B153" s="9">
        <v>27.577392547999999</v>
      </c>
      <c r="C153" s="9">
        <v>34.5</v>
      </c>
      <c r="D153" s="9">
        <v>39.4</v>
      </c>
      <c r="E153" s="9">
        <v>16.600000000000001</v>
      </c>
      <c r="F153" s="9">
        <v>10.1</v>
      </c>
      <c r="G153" s="8"/>
    </row>
    <row r="154" spans="1:7" x14ac:dyDescent="0.2">
      <c r="A154" s="12" t="s">
        <v>312</v>
      </c>
      <c r="B154" s="9">
        <v>27.019526335999998</v>
      </c>
      <c r="C154" s="9">
        <v>34</v>
      </c>
      <c r="D154" s="9">
        <v>38.700000000000003</v>
      </c>
      <c r="E154" s="9">
        <v>16.5</v>
      </c>
      <c r="F154" s="9">
        <v>10.1</v>
      </c>
      <c r="G154" s="8"/>
    </row>
    <row r="155" spans="1:7" x14ac:dyDescent="0.2">
      <c r="A155" s="12" t="s">
        <v>313</v>
      </c>
      <c r="B155" s="9">
        <v>27.224205833999999</v>
      </c>
      <c r="C155" s="9">
        <v>34.299999999999997</v>
      </c>
      <c r="D155" s="9">
        <v>38.799999999999997</v>
      </c>
      <c r="E155" s="9">
        <v>16.399999999999999</v>
      </c>
      <c r="F155" s="9">
        <v>10.9</v>
      </c>
      <c r="G155" s="8"/>
    </row>
    <row r="156" spans="1:7" x14ac:dyDescent="0.2">
      <c r="A156" s="12" t="s">
        <v>314</v>
      </c>
      <c r="B156" s="9">
        <v>26.892974816399999</v>
      </c>
      <c r="C156" s="9">
        <v>33.9</v>
      </c>
      <c r="D156" s="9">
        <v>38.200000000000003</v>
      </c>
      <c r="E156" s="9">
        <v>16.7</v>
      </c>
      <c r="F156" s="9">
        <v>11.6</v>
      </c>
      <c r="G156" s="8"/>
    </row>
    <row r="157" spans="1:7" x14ac:dyDescent="0.2">
      <c r="A157" s="12" t="s">
        <v>315</v>
      </c>
      <c r="B157" s="9">
        <v>26.3415920427</v>
      </c>
      <c r="C157" s="9">
        <v>33.6</v>
      </c>
      <c r="D157" s="9">
        <v>37.700000000000003</v>
      </c>
      <c r="E157" s="9">
        <v>16.7</v>
      </c>
      <c r="F157" s="9">
        <v>11.8</v>
      </c>
      <c r="G157" s="8"/>
    </row>
    <row r="158" spans="1:7" x14ac:dyDescent="0.2">
      <c r="A158" s="12" t="s">
        <v>316</v>
      </c>
      <c r="B158" s="9">
        <v>26.190143770999999</v>
      </c>
      <c r="C158" s="9">
        <v>33.200000000000003</v>
      </c>
      <c r="D158" s="9">
        <v>37.4</v>
      </c>
      <c r="E158" s="9">
        <v>16.2</v>
      </c>
      <c r="F158" s="9">
        <v>10.7</v>
      </c>
      <c r="G158" s="8"/>
    </row>
    <row r="159" spans="1:7" x14ac:dyDescent="0.2">
      <c r="A159" s="12" t="s">
        <v>317</v>
      </c>
      <c r="B159" s="9">
        <v>26.771212979800001</v>
      </c>
      <c r="C159" s="9">
        <v>34.1</v>
      </c>
      <c r="D159" s="9">
        <v>38.299999999999997</v>
      </c>
      <c r="E159" s="9">
        <v>16.8</v>
      </c>
      <c r="F159" s="9">
        <v>10.9</v>
      </c>
      <c r="G159" s="8"/>
    </row>
    <row r="160" spans="1:7" x14ac:dyDescent="0.2">
      <c r="A160" s="12" t="s">
        <v>318</v>
      </c>
      <c r="B160" s="9">
        <v>27.104311145600001</v>
      </c>
      <c r="C160" s="9">
        <v>34.5</v>
      </c>
      <c r="D160" s="9">
        <v>38.9</v>
      </c>
      <c r="E160" s="9">
        <v>17.100000000000001</v>
      </c>
      <c r="F160" s="9">
        <v>11.3</v>
      </c>
      <c r="G160" s="8"/>
    </row>
    <row r="161" spans="1:7" x14ac:dyDescent="0.2">
      <c r="A161" s="12" t="s">
        <v>319</v>
      </c>
      <c r="B161" s="9">
        <v>27.313252762499999</v>
      </c>
      <c r="C161" s="9">
        <v>34.700000000000003</v>
      </c>
      <c r="D161" s="9">
        <v>39.299999999999997</v>
      </c>
      <c r="E161" s="9">
        <v>17.399999999999999</v>
      </c>
      <c r="F161" s="9">
        <v>10.8</v>
      </c>
      <c r="G161" s="8"/>
    </row>
    <row r="162" spans="1:7" x14ac:dyDescent="0.2">
      <c r="A162" s="12" t="s">
        <v>320</v>
      </c>
      <c r="B162" s="9">
        <v>25.897103127899999</v>
      </c>
      <c r="C162" s="9">
        <v>32.700000000000003</v>
      </c>
      <c r="D162" s="9">
        <v>37.200000000000003</v>
      </c>
      <c r="E162" s="9">
        <v>15.7</v>
      </c>
      <c r="F162" s="9">
        <v>10.4</v>
      </c>
      <c r="G162" s="8"/>
    </row>
    <row r="163" spans="1:7" x14ac:dyDescent="0.2">
      <c r="A163" s="12" t="s">
        <v>321</v>
      </c>
      <c r="B163" s="9">
        <v>26.232537358599998</v>
      </c>
      <c r="C163" s="9">
        <v>32.9</v>
      </c>
      <c r="D163" s="9">
        <v>37.200000000000003</v>
      </c>
      <c r="E163" s="9">
        <v>16.2</v>
      </c>
      <c r="F163" s="9">
        <v>10.199999999999999</v>
      </c>
      <c r="G163" s="8"/>
    </row>
    <row r="164" spans="1:7" x14ac:dyDescent="0.2">
      <c r="A164" s="12" t="s">
        <v>322</v>
      </c>
      <c r="B164" s="9">
        <v>26.079224738099999</v>
      </c>
      <c r="C164" s="9">
        <v>32.799999999999997</v>
      </c>
      <c r="D164" s="9">
        <v>37.1</v>
      </c>
      <c r="E164" s="9">
        <v>16.2</v>
      </c>
      <c r="F164" s="9">
        <v>10.6</v>
      </c>
      <c r="G164" s="8"/>
    </row>
    <row r="165" spans="1:7" x14ac:dyDescent="0.2">
      <c r="A165" s="12" t="s">
        <v>323</v>
      </c>
      <c r="B165" s="9">
        <v>27.4038398191</v>
      </c>
      <c r="C165" s="9">
        <v>34.200000000000003</v>
      </c>
      <c r="D165" s="9">
        <v>38.5</v>
      </c>
      <c r="E165" s="9">
        <v>17.2</v>
      </c>
      <c r="F165" s="9">
        <v>11.1</v>
      </c>
      <c r="G165" s="8"/>
    </row>
    <row r="166" spans="1:7" x14ac:dyDescent="0.2">
      <c r="A166" s="12" t="s">
        <v>324</v>
      </c>
      <c r="B166" s="9">
        <v>27.599995609600001</v>
      </c>
      <c r="C166" s="9">
        <v>34.299999999999997</v>
      </c>
      <c r="D166" s="9">
        <v>38.799999999999997</v>
      </c>
      <c r="E166" s="9">
        <v>16.8</v>
      </c>
      <c r="F166" s="9">
        <v>11.5</v>
      </c>
      <c r="G166" s="8"/>
    </row>
    <row r="167" spans="1:7" x14ac:dyDescent="0.2">
      <c r="A167" s="12" t="s">
        <v>325</v>
      </c>
      <c r="B167" s="9">
        <v>27.672236294400001</v>
      </c>
      <c r="C167" s="9">
        <v>34.6</v>
      </c>
      <c r="D167" s="9">
        <v>39</v>
      </c>
      <c r="E167" s="9">
        <v>17.100000000000001</v>
      </c>
      <c r="F167" s="9">
        <v>11.2</v>
      </c>
      <c r="G167" s="8"/>
    </row>
    <row r="168" spans="1:7" x14ac:dyDescent="0.2">
      <c r="A168" s="12" t="s">
        <v>326</v>
      </c>
      <c r="B168" s="9">
        <v>27.1834764036</v>
      </c>
      <c r="C168" s="9">
        <v>34.1</v>
      </c>
      <c r="D168" s="9">
        <v>38.4</v>
      </c>
      <c r="E168" s="9">
        <v>16.8</v>
      </c>
      <c r="F168" s="9">
        <v>11.8</v>
      </c>
      <c r="G168" s="8"/>
    </row>
    <row r="169" spans="1:7" x14ac:dyDescent="0.2">
      <c r="A169" s="12" t="s">
        <v>327</v>
      </c>
      <c r="B169" s="9">
        <v>26.731406955000001</v>
      </c>
      <c r="C169" s="9">
        <v>33.5</v>
      </c>
      <c r="D169" s="9">
        <v>37.700000000000003</v>
      </c>
      <c r="E169" s="9">
        <v>16.5</v>
      </c>
      <c r="F169" s="9">
        <v>11.5</v>
      </c>
      <c r="G169" s="8"/>
    </row>
    <row r="170" spans="1:7" x14ac:dyDescent="0.2">
      <c r="A170" s="12" t="s">
        <v>328</v>
      </c>
      <c r="B170" s="9">
        <v>26.516975390500001</v>
      </c>
      <c r="C170" s="9">
        <v>33.299999999999997</v>
      </c>
      <c r="D170" s="9">
        <v>37.4</v>
      </c>
      <c r="E170" s="9">
        <v>16.5</v>
      </c>
      <c r="F170" s="9">
        <v>11.6</v>
      </c>
      <c r="G170" s="8"/>
    </row>
    <row r="171" spans="1:7" x14ac:dyDescent="0.2">
      <c r="A171" s="12" t="s">
        <v>329</v>
      </c>
      <c r="B171" s="9">
        <v>27.432638873999998</v>
      </c>
      <c r="C171" s="9">
        <v>34.6</v>
      </c>
      <c r="D171" s="9">
        <v>38.9</v>
      </c>
      <c r="E171" s="9">
        <v>16.8</v>
      </c>
      <c r="F171" s="9">
        <v>11.4</v>
      </c>
      <c r="G171" s="8"/>
    </row>
    <row r="172" spans="1:7" x14ac:dyDescent="0.2">
      <c r="A172" s="12" t="s">
        <v>330</v>
      </c>
      <c r="B172" s="9">
        <v>27.7685298426</v>
      </c>
      <c r="C172" s="9">
        <v>35.200000000000003</v>
      </c>
      <c r="D172" s="9">
        <v>39.799999999999997</v>
      </c>
      <c r="E172" s="9">
        <v>17.5</v>
      </c>
      <c r="F172" s="9">
        <v>11.7</v>
      </c>
      <c r="G172" s="8"/>
    </row>
    <row r="173" spans="1:7" x14ac:dyDescent="0.2">
      <c r="A173" s="12" t="s">
        <v>331</v>
      </c>
      <c r="B173" s="9">
        <v>26.122268374000001</v>
      </c>
      <c r="C173" s="9">
        <v>33.5</v>
      </c>
      <c r="D173" s="9">
        <v>37.9</v>
      </c>
      <c r="E173" s="9">
        <v>17</v>
      </c>
      <c r="F173" s="9">
        <v>11.6</v>
      </c>
      <c r="G173" s="8"/>
    </row>
    <row r="174" spans="1:7" x14ac:dyDescent="0.2">
      <c r="A174" s="12" t="s">
        <v>332</v>
      </c>
      <c r="B174" s="9">
        <v>25.189566051900002</v>
      </c>
      <c r="C174" s="9">
        <v>32.6</v>
      </c>
      <c r="D174" s="9">
        <v>36.9</v>
      </c>
      <c r="E174" s="9">
        <v>16.5</v>
      </c>
      <c r="F174" s="9">
        <v>9.6</v>
      </c>
      <c r="G174" s="8"/>
    </row>
    <row r="175" spans="1:7" x14ac:dyDescent="0.2">
      <c r="A175" s="12" t="s">
        <v>333</v>
      </c>
      <c r="B175" s="9">
        <v>24.824333663800001</v>
      </c>
      <c r="C175" s="9">
        <v>32.4</v>
      </c>
      <c r="D175" s="9">
        <v>36.700000000000003</v>
      </c>
      <c r="E175" s="9">
        <v>16.5</v>
      </c>
      <c r="F175" s="9">
        <v>9.6</v>
      </c>
      <c r="G175" s="8"/>
    </row>
    <row r="176" spans="1:7" x14ac:dyDescent="0.2">
      <c r="A176" s="12" t="s">
        <v>334</v>
      </c>
      <c r="B176" s="9">
        <v>25.691789132</v>
      </c>
      <c r="C176" s="9">
        <v>33.700000000000003</v>
      </c>
      <c r="D176" s="9">
        <v>38</v>
      </c>
      <c r="E176" s="9">
        <v>17</v>
      </c>
      <c r="F176" s="9">
        <v>10</v>
      </c>
      <c r="G176" s="8"/>
    </row>
    <row r="177" spans="1:7" x14ac:dyDescent="0.2">
      <c r="A177" s="12" t="s">
        <v>335</v>
      </c>
      <c r="B177" s="9">
        <v>25.667503464999999</v>
      </c>
      <c r="C177" s="9">
        <v>33.799999999999997</v>
      </c>
      <c r="D177" s="9">
        <v>38.299999999999997</v>
      </c>
      <c r="E177" s="9">
        <v>17.100000000000001</v>
      </c>
      <c r="F177" s="9">
        <v>10.5</v>
      </c>
      <c r="G177" s="8"/>
    </row>
    <row r="178" spans="1:7" x14ac:dyDescent="0.2">
      <c r="A178" s="12" t="s">
        <v>336</v>
      </c>
      <c r="B178" s="9">
        <v>25.288389678800002</v>
      </c>
      <c r="C178" s="9">
        <v>33.700000000000003</v>
      </c>
      <c r="D178" s="9">
        <v>38.1</v>
      </c>
      <c r="E178" s="9">
        <v>16.899999999999999</v>
      </c>
      <c r="F178" s="9">
        <v>11.1</v>
      </c>
      <c r="G178" s="8"/>
    </row>
    <row r="179" spans="1:7" x14ac:dyDescent="0.2">
      <c r="A179" s="12" t="s">
        <v>337</v>
      </c>
      <c r="B179" s="9">
        <v>25.801081871400001</v>
      </c>
      <c r="C179" s="9">
        <v>34.299999999999997</v>
      </c>
      <c r="D179" s="9">
        <v>38.700000000000003</v>
      </c>
      <c r="E179" s="9">
        <v>17</v>
      </c>
      <c r="F179" s="9">
        <v>11.2</v>
      </c>
      <c r="G179" s="8"/>
    </row>
    <row r="180" spans="1:7" x14ac:dyDescent="0.2">
      <c r="A180" s="12" t="s">
        <v>338</v>
      </c>
      <c r="B180" s="9">
        <v>25.080334785000002</v>
      </c>
      <c r="C180" s="9">
        <v>33.200000000000003</v>
      </c>
      <c r="D180" s="9">
        <v>37.4</v>
      </c>
      <c r="E180" s="9">
        <v>17</v>
      </c>
      <c r="F180" s="9">
        <v>11.5</v>
      </c>
      <c r="G180" s="8"/>
    </row>
    <row r="181" spans="1:7" x14ac:dyDescent="0.2">
      <c r="A181" s="12" t="s">
        <v>339</v>
      </c>
      <c r="B181" s="9">
        <v>24.234895121200001</v>
      </c>
      <c r="C181" s="9">
        <v>32</v>
      </c>
      <c r="D181" s="9">
        <v>36.200000000000003</v>
      </c>
      <c r="E181" s="9">
        <v>16.3</v>
      </c>
      <c r="F181" s="9">
        <v>12.6</v>
      </c>
      <c r="G181" s="8"/>
    </row>
    <row r="182" spans="1:7" x14ac:dyDescent="0.2">
      <c r="A182" s="12" t="s">
        <v>340</v>
      </c>
      <c r="B182" s="9">
        <v>24.2778570975</v>
      </c>
      <c r="C182" s="9">
        <v>31.9</v>
      </c>
      <c r="D182" s="9">
        <v>36.1</v>
      </c>
      <c r="E182" s="9">
        <v>16.5</v>
      </c>
      <c r="F182" s="9">
        <v>12.6</v>
      </c>
      <c r="G182" s="8"/>
    </row>
    <row r="183" spans="1:7" x14ac:dyDescent="0.2">
      <c r="A183" s="12" t="s">
        <v>341</v>
      </c>
      <c r="B183" s="9">
        <v>25.801081871400001</v>
      </c>
      <c r="C183" s="9">
        <v>34.299999999999997</v>
      </c>
      <c r="D183" s="9">
        <v>38.700000000000003</v>
      </c>
      <c r="E183" s="9">
        <v>17</v>
      </c>
      <c r="F183" s="9">
        <v>11.2</v>
      </c>
      <c r="G183" s="8"/>
    </row>
    <row r="184" spans="1:7" x14ac:dyDescent="0.2">
      <c r="A184" s="12" t="s">
        <v>342</v>
      </c>
      <c r="B184" s="9">
        <v>25.9879782798</v>
      </c>
      <c r="C184" s="9">
        <v>33.6</v>
      </c>
      <c r="D184" s="9">
        <v>38</v>
      </c>
      <c r="E184" s="9">
        <v>17.399999999999999</v>
      </c>
      <c r="F184" s="9">
        <v>11.5</v>
      </c>
      <c r="G184" s="8"/>
    </row>
    <row r="185" spans="1:7" x14ac:dyDescent="0.2">
      <c r="A185" s="12" t="s">
        <v>343</v>
      </c>
      <c r="B185" s="9">
        <v>25.409588501999998</v>
      </c>
      <c r="C185" s="9">
        <v>32.9</v>
      </c>
      <c r="D185" s="9">
        <v>37.1</v>
      </c>
      <c r="E185" s="9">
        <v>17.100000000000001</v>
      </c>
      <c r="F185" s="9">
        <v>11.8</v>
      </c>
      <c r="G185" s="8"/>
    </row>
    <row r="186" spans="1:7" x14ac:dyDescent="0.2">
      <c r="A186" s="12" t="s">
        <v>344</v>
      </c>
      <c r="B186" s="9">
        <v>24.9654987489</v>
      </c>
      <c r="C186" s="9">
        <v>32.200000000000003</v>
      </c>
      <c r="D186" s="9">
        <v>36.5</v>
      </c>
      <c r="E186" s="9">
        <v>16.7</v>
      </c>
      <c r="F186" s="9">
        <v>11.9</v>
      </c>
      <c r="G186" s="8"/>
    </row>
    <row r="187" spans="1:7" x14ac:dyDescent="0.2">
      <c r="A187" s="12" t="s">
        <v>345</v>
      </c>
      <c r="B187" s="9">
        <v>25.2853791806</v>
      </c>
      <c r="C187" s="9">
        <v>32.299999999999997</v>
      </c>
      <c r="D187" s="9">
        <v>36.9</v>
      </c>
      <c r="E187" s="9">
        <v>16.5</v>
      </c>
      <c r="F187" s="9">
        <v>11.2</v>
      </c>
      <c r="G187" s="8"/>
    </row>
    <row r="188" spans="1:7" x14ac:dyDescent="0.2">
      <c r="A188" s="12" t="s">
        <v>346</v>
      </c>
      <c r="B188" s="9">
        <v>25.82725233</v>
      </c>
      <c r="C188" s="9">
        <v>33.1</v>
      </c>
      <c r="D188" s="9">
        <v>37.6</v>
      </c>
      <c r="E188" s="9">
        <v>16.7</v>
      </c>
      <c r="F188" s="9">
        <v>11.3</v>
      </c>
      <c r="G188" s="8"/>
    </row>
    <row r="189" spans="1:7" x14ac:dyDescent="0.2">
      <c r="A189" s="12" t="s">
        <v>347</v>
      </c>
      <c r="B189" s="9">
        <v>26.022143159900001</v>
      </c>
      <c r="C189" s="9">
        <v>33.299999999999997</v>
      </c>
      <c r="D189" s="9">
        <v>37.700000000000003</v>
      </c>
      <c r="E189" s="9">
        <v>16.8</v>
      </c>
      <c r="F189" s="9">
        <v>11.7</v>
      </c>
      <c r="G189" s="8"/>
    </row>
    <row r="190" spans="1:7" x14ac:dyDescent="0.2">
      <c r="A190" s="12" t="s">
        <v>348</v>
      </c>
      <c r="B190" s="9">
        <v>25.988233379</v>
      </c>
      <c r="C190" s="9">
        <v>33.4</v>
      </c>
      <c r="D190" s="9">
        <v>37.6</v>
      </c>
      <c r="E190" s="9">
        <v>17.2</v>
      </c>
      <c r="F190" s="9">
        <v>11.2</v>
      </c>
      <c r="G190" s="8"/>
    </row>
    <row r="191" spans="1:7" x14ac:dyDescent="0.2">
      <c r="A191" s="12" t="s">
        <v>349</v>
      </c>
      <c r="B191" s="9">
        <v>26.1611608089</v>
      </c>
      <c r="C191" s="9">
        <v>33.5</v>
      </c>
      <c r="D191" s="9">
        <v>37.700000000000003</v>
      </c>
      <c r="E191" s="9">
        <v>17.3</v>
      </c>
      <c r="F191" s="9">
        <v>12.1</v>
      </c>
      <c r="G191" s="8"/>
    </row>
    <row r="192" spans="1:7" x14ac:dyDescent="0.2">
      <c r="A192" s="12" t="s">
        <v>350</v>
      </c>
      <c r="B192" s="9">
        <v>25.5473837316</v>
      </c>
      <c r="C192" s="9">
        <v>32.5</v>
      </c>
      <c r="D192" s="9">
        <v>36.6</v>
      </c>
      <c r="E192" s="9">
        <v>17.2</v>
      </c>
      <c r="F192" s="9">
        <v>12.6</v>
      </c>
      <c r="G192" s="8"/>
    </row>
    <row r="193" spans="1:7" x14ac:dyDescent="0.2">
      <c r="A193" s="12" t="s">
        <v>351</v>
      </c>
      <c r="B193" s="9">
        <v>24.563386405999999</v>
      </c>
      <c r="C193" s="9">
        <v>31.3</v>
      </c>
      <c r="D193" s="9">
        <v>35.4</v>
      </c>
      <c r="E193" s="9">
        <v>15.8</v>
      </c>
      <c r="F193" s="9">
        <v>12.7</v>
      </c>
      <c r="G193" s="8"/>
    </row>
    <row r="194" spans="1:7" x14ac:dyDescent="0.2">
      <c r="A194" s="12" t="s">
        <v>352</v>
      </c>
      <c r="B194" s="9">
        <v>24.491421303300001</v>
      </c>
      <c r="C194" s="9">
        <v>31.2</v>
      </c>
      <c r="D194" s="9">
        <v>35.299999999999997</v>
      </c>
      <c r="E194" s="9">
        <v>15.8</v>
      </c>
      <c r="F194" s="9">
        <v>12.5</v>
      </c>
      <c r="G194" s="8"/>
    </row>
    <row r="195" spans="1:7" x14ac:dyDescent="0.2">
      <c r="A195" s="12" t="s">
        <v>353</v>
      </c>
      <c r="B195" s="9">
        <v>25.606691902200001</v>
      </c>
      <c r="C195" s="9">
        <v>32.9</v>
      </c>
      <c r="D195" s="9">
        <v>37.200000000000003</v>
      </c>
      <c r="E195" s="9">
        <v>16.100000000000001</v>
      </c>
      <c r="F195" s="9">
        <v>12.5</v>
      </c>
      <c r="G195" s="8"/>
    </row>
    <row r="196" spans="1:7" x14ac:dyDescent="0.2">
      <c r="A196" s="12" t="s">
        <v>354</v>
      </c>
      <c r="B196" s="9">
        <v>26.154992751999998</v>
      </c>
      <c r="C196" s="9">
        <v>33.799999999999997</v>
      </c>
      <c r="D196" s="9">
        <v>38.200000000000003</v>
      </c>
      <c r="E196" s="9">
        <v>17.3</v>
      </c>
      <c r="F196" s="9">
        <v>13.4</v>
      </c>
      <c r="G196" s="8"/>
    </row>
    <row r="197" spans="1:7" x14ac:dyDescent="0.2">
      <c r="A197" s="12" t="s">
        <v>355</v>
      </c>
      <c r="B197" s="9">
        <v>24.729446822500002</v>
      </c>
      <c r="C197" s="9">
        <v>31.8</v>
      </c>
      <c r="D197" s="9">
        <v>35.9</v>
      </c>
      <c r="E197" s="9">
        <v>16.2</v>
      </c>
      <c r="F197" s="9">
        <v>12.5</v>
      </c>
      <c r="G197" s="8"/>
    </row>
    <row r="198" spans="1:7" x14ac:dyDescent="0.2">
      <c r="A198" s="12" t="s">
        <v>356</v>
      </c>
      <c r="B198" s="9">
        <v>24.834198730000001</v>
      </c>
      <c r="C198" s="9">
        <v>31.9</v>
      </c>
      <c r="D198" s="9">
        <v>35.799999999999997</v>
      </c>
      <c r="E198" s="9">
        <v>16.5</v>
      </c>
      <c r="F198" s="9">
        <v>12.5</v>
      </c>
      <c r="G198" s="8"/>
    </row>
    <row r="199" spans="1:7" x14ac:dyDescent="0.2">
      <c r="A199" s="12" t="s">
        <v>357</v>
      </c>
      <c r="B199" s="9">
        <v>25.285675724400001</v>
      </c>
      <c r="C199" s="9">
        <v>32.200000000000003</v>
      </c>
      <c r="D199" s="9">
        <v>36.200000000000003</v>
      </c>
      <c r="E199" s="9">
        <v>16.399999999999999</v>
      </c>
      <c r="F199" s="9">
        <v>12.2</v>
      </c>
      <c r="G199" s="8"/>
    </row>
    <row r="200" spans="1:7" x14ac:dyDescent="0.2">
      <c r="A200" s="12" t="s">
        <v>358</v>
      </c>
      <c r="B200" s="9">
        <v>26.683918627600001</v>
      </c>
      <c r="C200" s="9">
        <v>33.700000000000003</v>
      </c>
      <c r="D200" s="9">
        <v>37.9</v>
      </c>
      <c r="E200" s="9">
        <v>17.100000000000001</v>
      </c>
      <c r="F200" s="9">
        <v>12.6</v>
      </c>
      <c r="G200" s="8"/>
    </row>
    <row r="201" spans="1:7" x14ac:dyDescent="0.2">
      <c r="A201" s="12" t="s">
        <v>359</v>
      </c>
      <c r="B201" s="9">
        <v>26.097073183999999</v>
      </c>
      <c r="C201" s="9">
        <v>33</v>
      </c>
      <c r="D201" s="9">
        <v>37.299999999999997</v>
      </c>
      <c r="E201" s="9">
        <v>17</v>
      </c>
      <c r="F201" s="9">
        <v>12.3</v>
      </c>
      <c r="G201" s="8"/>
    </row>
    <row r="202" spans="1:7" x14ac:dyDescent="0.2">
      <c r="A202" s="12" t="s">
        <v>360</v>
      </c>
      <c r="B202" s="9">
        <v>26.437539945699999</v>
      </c>
      <c r="C202" s="9">
        <v>32.799999999999997</v>
      </c>
      <c r="D202" s="9">
        <v>37</v>
      </c>
      <c r="E202" s="9">
        <v>17.600000000000001</v>
      </c>
      <c r="F202" s="9">
        <v>12.6</v>
      </c>
      <c r="G202" s="8"/>
    </row>
    <row r="203" spans="1:7" x14ac:dyDescent="0.2">
      <c r="A203" s="12" t="s">
        <v>361</v>
      </c>
      <c r="B203" s="9">
        <v>26.589981829599999</v>
      </c>
      <c r="C203" s="9">
        <v>33.1</v>
      </c>
      <c r="D203" s="9">
        <v>37.1</v>
      </c>
      <c r="E203" s="9">
        <v>18.2</v>
      </c>
      <c r="F203" s="9">
        <v>12.5</v>
      </c>
      <c r="G203" s="8"/>
    </row>
    <row r="204" spans="1:7" x14ac:dyDescent="0.2">
      <c r="A204" s="12" t="s">
        <v>362</v>
      </c>
      <c r="B204" s="9">
        <v>25.7899427708</v>
      </c>
      <c r="C204" s="9">
        <v>32.200000000000003</v>
      </c>
      <c r="D204" s="9">
        <v>36.200000000000003</v>
      </c>
      <c r="E204" s="9">
        <v>17.899999999999999</v>
      </c>
      <c r="F204" s="9">
        <v>12.7</v>
      </c>
      <c r="G204" s="8"/>
    </row>
    <row r="205" spans="1:7" x14ac:dyDescent="0.2">
      <c r="A205" s="12" t="s">
        <v>363</v>
      </c>
      <c r="B205" s="9">
        <v>25.1188544474</v>
      </c>
      <c r="C205" s="9">
        <v>31.3</v>
      </c>
      <c r="D205" s="9">
        <v>35.299999999999997</v>
      </c>
      <c r="E205" s="9">
        <v>16.8</v>
      </c>
      <c r="F205" s="9">
        <v>12.2</v>
      </c>
      <c r="G205" s="8"/>
    </row>
    <row r="206" spans="1:7" x14ac:dyDescent="0.2">
      <c r="A206" s="12" t="s">
        <v>364</v>
      </c>
      <c r="B206" s="9">
        <v>25.2836124156</v>
      </c>
      <c r="C206" s="9">
        <v>31.5</v>
      </c>
      <c r="D206" s="9">
        <v>35.700000000000003</v>
      </c>
      <c r="E206" s="9">
        <v>16.7</v>
      </c>
      <c r="F206" s="9">
        <v>10.9</v>
      </c>
      <c r="G206" s="8"/>
    </row>
    <row r="207" spans="1:7" x14ac:dyDescent="0.2">
      <c r="A207" s="12" t="s">
        <v>365</v>
      </c>
      <c r="B207" s="9">
        <v>26.394648002499999</v>
      </c>
      <c r="C207" s="9">
        <v>32.700000000000003</v>
      </c>
      <c r="D207" s="9">
        <v>37.1</v>
      </c>
      <c r="E207" s="9">
        <v>16.899999999999999</v>
      </c>
      <c r="F207" s="9">
        <v>10.7</v>
      </c>
      <c r="G207" s="8"/>
    </row>
    <row r="208" spans="1:7" x14ac:dyDescent="0.2">
      <c r="A208" s="12" t="s">
        <v>366</v>
      </c>
      <c r="B208" s="9">
        <v>26.940667707799999</v>
      </c>
      <c r="C208" s="9">
        <v>33.4</v>
      </c>
      <c r="D208" s="9">
        <v>37.799999999999997</v>
      </c>
      <c r="E208" s="9">
        <v>17.5</v>
      </c>
      <c r="F208" s="9">
        <v>11.7</v>
      </c>
      <c r="G208" s="8"/>
    </row>
    <row r="209" spans="1:7" x14ac:dyDescent="0.2">
      <c r="A209" s="12" t="s">
        <v>367</v>
      </c>
      <c r="B209" s="9">
        <v>25.3168413613</v>
      </c>
      <c r="C209" s="9">
        <v>31.6</v>
      </c>
      <c r="D209" s="9">
        <v>35.799999999999997</v>
      </c>
      <c r="E209" s="9">
        <v>16.399999999999999</v>
      </c>
      <c r="F209" s="9">
        <v>11.9</v>
      </c>
      <c r="G209" s="8"/>
    </row>
    <row r="210" spans="1:7" x14ac:dyDescent="0.2">
      <c r="A210" s="12" t="s">
        <v>368</v>
      </c>
      <c r="B210" s="9">
        <v>25.295011497800001</v>
      </c>
      <c r="C210" s="9">
        <v>31.4</v>
      </c>
      <c r="D210" s="9">
        <v>35.6</v>
      </c>
      <c r="E210" s="9">
        <v>16.399999999999999</v>
      </c>
      <c r="F210" s="9">
        <v>11.2</v>
      </c>
      <c r="G210" s="8"/>
    </row>
    <row r="211" spans="1:7" x14ac:dyDescent="0.2">
      <c r="A211" s="12" t="s">
        <v>369</v>
      </c>
      <c r="B211" s="9">
        <v>25.594452128299999</v>
      </c>
      <c r="C211" s="9">
        <v>31.9</v>
      </c>
      <c r="D211" s="9">
        <v>36.1</v>
      </c>
      <c r="E211" s="9">
        <v>16.7</v>
      </c>
      <c r="F211" s="9">
        <v>10.5</v>
      </c>
      <c r="G211" s="8"/>
    </row>
    <row r="212" spans="1:7" x14ac:dyDescent="0.2">
      <c r="A212" s="12" t="s">
        <v>370</v>
      </c>
      <c r="B212" s="9">
        <v>26.497772790599999</v>
      </c>
      <c r="C212" s="9">
        <v>33</v>
      </c>
      <c r="D212" s="9">
        <v>37.6</v>
      </c>
      <c r="E212" s="9">
        <v>17.2</v>
      </c>
      <c r="F212" s="9">
        <v>11.4</v>
      </c>
      <c r="G212" s="8"/>
    </row>
    <row r="213" spans="1:7" x14ac:dyDescent="0.2">
      <c r="A213" s="12" t="s">
        <v>371</v>
      </c>
      <c r="B213" s="9">
        <v>26.163197739000001</v>
      </c>
      <c r="C213" s="9">
        <v>32.9</v>
      </c>
      <c r="D213" s="9">
        <v>37.5</v>
      </c>
      <c r="E213" s="9">
        <v>17.3</v>
      </c>
      <c r="F213" s="9">
        <v>12.7</v>
      </c>
      <c r="G213" s="8"/>
    </row>
    <row r="214" spans="1:7" x14ac:dyDescent="0.2">
      <c r="A214" s="12" t="s">
        <v>372</v>
      </c>
      <c r="B214" s="9">
        <v>26.592840628800001</v>
      </c>
      <c r="C214" s="9">
        <v>33.1</v>
      </c>
      <c r="D214" s="9">
        <v>37.700000000000003</v>
      </c>
      <c r="E214" s="9">
        <v>17.5</v>
      </c>
      <c r="F214" s="9">
        <v>12.3</v>
      </c>
      <c r="G214" s="8"/>
    </row>
    <row r="215" spans="1:7" x14ac:dyDescent="0.2">
      <c r="A215" s="12" t="s">
        <v>373</v>
      </c>
      <c r="B215" s="9">
        <v>26.406688661499999</v>
      </c>
      <c r="C215" s="9">
        <v>33.200000000000003</v>
      </c>
      <c r="D215" s="9">
        <v>37.700000000000003</v>
      </c>
      <c r="E215" s="9">
        <v>17.600000000000001</v>
      </c>
      <c r="F215" s="9">
        <v>12.6</v>
      </c>
      <c r="G215" s="8"/>
    </row>
    <row r="216" spans="1:7" x14ac:dyDescent="0.2">
      <c r="A216" s="12" t="s">
        <v>374</v>
      </c>
      <c r="B216" s="9">
        <v>26.0912399204</v>
      </c>
      <c r="C216" s="9">
        <v>32.799999999999997</v>
      </c>
      <c r="D216" s="9">
        <v>37.200000000000003</v>
      </c>
      <c r="E216" s="9">
        <v>17</v>
      </c>
      <c r="F216" s="9">
        <v>14.1</v>
      </c>
      <c r="G216" s="8"/>
    </row>
    <row r="217" spans="1:7" x14ac:dyDescent="0.2">
      <c r="A217" s="12" t="s">
        <v>375</v>
      </c>
      <c r="B217" s="9">
        <v>25.6517730144</v>
      </c>
      <c r="C217" s="9">
        <v>32.299999999999997</v>
      </c>
      <c r="D217" s="9">
        <v>36.700000000000003</v>
      </c>
      <c r="E217" s="9">
        <v>16.7</v>
      </c>
      <c r="F217" s="9">
        <v>13.3</v>
      </c>
      <c r="G217" s="8"/>
    </row>
    <row r="218" spans="1:7" x14ac:dyDescent="0.2">
      <c r="A218" s="12" t="s">
        <v>376</v>
      </c>
      <c r="B218" s="9">
        <v>26.131921634099999</v>
      </c>
      <c r="C218" s="9">
        <v>32.5</v>
      </c>
      <c r="D218" s="9">
        <v>37.200000000000003</v>
      </c>
      <c r="E218" s="9">
        <v>16.399999999999999</v>
      </c>
      <c r="F218" s="9">
        <v>12.9</v>
      </c>
      <c r="G218" s="8"/>
    </row>
    <row r="219" spans="1:7" x14ac:dyDescent="0.2">
      <c r="A219" s="12" t="s">
        <v>377</v>
      </c>
      <c r="B219" s="9">
        <v>27.144472969399999</v>
      </c>
      <c r="C219" s="9">
        <v>33.700000000000003</v>
      </c>
      <c r="D219" s="9">
        <v>38.5</v>
      </c>
      <c r="E219" s="9">
        <v>17.3</v>
      </c>
      <c r="F219" s="9">
        <v>11.2</v>
      </c>
      <c r="G219" s="8"/>
    </row>
    <row r="220" spans="1:7" x14ac:dyDescent="0.2">
      <c r="A220" s="12" t="s">
        <v>378</v>
      </c>
      <c r="B220" s="9">
        <v>27.508960946999998</v>
      </c>
      <c r="C220" s="9">
        <v>34.200000000000003</v>
      </c>
      <c r="D220" s="9">
        <v>39.200000000000003</v>
      </c>
      <c r="E220" s="9">
        <v>17.3</v>
      </c>
      <c r="F220" s="9">
        <v>11.7</v>
      </c>
      <c r="G220" s="8"/>
    </row>
    <row r="221" spans="1:7" x14ac:dyDescent="0.2">
      <c r="A221" s="12" t="s">
        <v>379</v>
      </c>
      <c r="B221" s="9">
        <v>26.1898232108</v>
      </c>
      <c r="C221" s="9">
        <v>32.9</v>
      </c>
      <c r="D221" s="9">
        <v>37.5</v>
      </c>
      <c r="E221" s="9">
        <v>17.2</v>
      </c>
      <c r="F221" s="9">
        <v>10.7</v>
      </c>
      <c r="G221" s="8"/>
    </row>
    <row r="222" spans="1:7" x14ac:dyDescent="0.2">
      <c r="A222" s="12" t="s">
        <v>380</v>
      </c>
      <c r="B222" s="9">
        <v>25.634436180000002</v>
      </c>
      <c r="C222" s="9">
        <v>32.5</v>
      </c>
      <c r="D222" s="9">
        <v>37.200000000000003</v>
      </c>
      <c r="E222" s="9">
        <v>17.3</v>
      </c>
      <c r="F222" s="9">
        <v>10.6</v>
      </c>
      <c r="G222" s="8"/>
    </row>
    <row r="223" spans="1:7" x14ac:dyDescent="0.2">
      <c r="A223" s="12" t="s">
        <v>381</v>
      </c>
      <c r="B223" s="9">
        <v>25.456476801000001</v>
      </c>
      <c r="C223" s="9">
        <v>32.4</v>
      </c>
      <c r="D223" s="9">
        <v>37.299999999999997</v>
      </c>
      <c r="E223" s="9">
        <v>17.2</v>
      </c>
      <c r="F223" s="9">
        <v>10</v>
      </c>
      <c r="G223" s="8"/>
    </row>
    <row r="224" spans="1:7" x14ac:dyDescent="0.2">
      <c r="A224" s="12" t="s">
        <v>382</v>
      </c>
      <c r="B224" s="9">
        <v>26.571278787899999</v>
      </c>
      <c r="C224" s="9">
        <v>33.6</v>
      </c>
      <c r="D224" s="9">
        <v>38.5</v>
      </c>
      <c r="E224" s="9">
        <v>17.899999999999999</v>
      </c>
      <c r="F224" s="9">
        <v>9.5</v>
      </c>
      <c r="G224" s="8"/>
    </row>
    <row r="225" spans="1:7" x14ac:dyDescent="0.2">
      <c r="A225" s="12" t="s">
        <v>383</v>
      </c>
      <c r="B225" s="9">
        <v>26.6004484905</v>
      </c>
      <c r="C225" s="9">
        <v>33.4</v>
      </c>
      <c r="D225" s="9">
        <v>38.4</v>
      </c>
      <c r="E225" s="9">
        <v>17.899999999999999</v>
      </c>
      <c r="F225" s="9">
        <v>8.1</v>
      </c>
      <c r="G225" s="8"/>
    </row>
    <row r="226" spans="1:7" x14ac:dyDescent="0.2">
      <c r="A226" s="12" t="s">
        <v>384</v>
      </c>
      <c r="B226" s="9">
        <v>26.7015225078</v>
      </c>
      <c r="C226" s="9">
        <v>33.6</v>
      </c>
      <c r="D226" s="9">
        <v>38.4</v>
      </c>
      <c r="E226" s="9">
        <v>18.3</v>
      </c>
      <c r="F226" s="9">
        <v>9.5</v>
      </c>
      <c r="G226" s="8"/>
    </row>
    <row r="227" spans="1:7" x14ac:dyDescent="0.2">
      <c r="A227" s="12" t="s">
        <v>385</v>
      </c>
      <c r="B227" s="9">
        <v>26.676006383000001</v>
      </c>
      <c r="C227" s="9">
        <v>33.700000000000003</v>
      </c>
      <c r="D227" s="9">
        <v>38.6</v>
      </c>
      <c r="E227" s="9">
        <v>18.2</v>
      </c>
      <c r="F227" s="9">
        <v>9.9</v>
      </c>
      <c r="G227" s="8"/>
    </row>
    <row r="228" spans="1:7" x14ac:dyDescent="0.2">
      <c r="A228" s="12" t="s">
        <v>386</v>
      </c>
      <c r="B228" s="9">
        <v>26.829086516299999</v>
      </c>
      <c r="C228" s="9">
        <v>33.200000000000003</v>
      </c>
      <c r="D228" s="9">
        <v>38</v>
      </c>
      <c r="E228" s="9">
        <v>17.2</v>
      </c>
      <c r="F228" s="9">
        <v>10.1</v>
      </c>
      <c r="G228" s="8"/>
    </row>
    <row r="229" spans="1:7" x14ac:dyDescent="0.2">
      <c r="A229" s="12" t="s">
        <v>387</v>
      </c>
      <c r="B229" s="9">
        <v>25.976643989100001</v>
      </c>
      <c r="C229" s="9">
        <v>32.700000000000003</v>
      </c>
      <c r="D229" s="9">
        <v>37.299999999999997</v>
      </c>
      <c r="E229" s="9">
        <v>17.2</v>
      </c>
      <c r="F229" s="9">
        <v>10.8</v>
      </c>
      <c r="G229" s="8"/>
    </row>
    <row r="230" spans="1:7" x14ac:dyDescent="0.2">
      <c r="A230" s="12" t="s">
        <v>388</v>
      </c>
      <c r="B230" s="9">
        <v>26.513004636000002</v>
      </c>
      <c r="C230" s="9">
        <v>32.9</v>
      </c>
      <c r="D230" s="9">
        <v>37.6</v>
      </c>
      <c r="E230" s="9">
        <v>17.3</v>
      </c>
      <c r="F230" s="9">
        <v>10.6</v>
      </c>
      <c r="G230" s="8"/>
    </row>
    <row r="231" spans="1:7" x14ac:dyDescent="0.2">
      <c r="A231" s="12" t="s">
        <v>389</v>
      </c>
      <c r="B231" s="9">
        <v>27.0088300856</v>
      </c>
      <c r="C231" s="9">
        <v>33.799999999999997</v>
      </c>
      <c r="D231" s="9">
        <v>38.4</v>
      </c>
      <c r="E231" s="9">
        <v>17.8</v>
      </c>
      <c r="F231" s="9">
        <v>11.8</v>
      </c>
      <c r="G231" s="8"/>
    </row>
    <row r="232" spans="1:7" x14ac:dyDescent="0.2">
      <c r="A232" s="12" t="s">
        <v>390</v>
      </c>
      <c r="B232" s="9">
        <v>27.2710442208</v>
      </c>
      <c r="C232" s="9">
        <v>34.1</v>
      </c>
      <c r="D232" s="9">
        <v>38.799999999999997</v>
      </c>
      <c r="E232" s="9">
        <v>17.899999999999999</v>
      </c>
      <c r="F232" s="9">
        <v>11.2</v>
      </c>
      <c r="G232" s="8"/>
    </row>
    <row r="233" spans="1:7" x14ac:dyDescent="0.2">
      <c r="A233" s="12" t="s">
        <v>391</v>
      </c>
      <c r="B233" s="9">
        <v>26.387973586899999</v>
      </c>
      <c r="C233" s="9">
        <v>32.9</v>
      </c>
      <c r="D233" s="9">
        <v>37.700000000000003</v>
      </c>
      <c r="E233" s="9">
        <v>17</v>
      </c>
      <c r="F233" s="9">
        <v>11.2</v>
      </c>
      <c r="G233" s="8"/>
    </row>
    <row r="234" spans="1:7" x14ac:dyDescent="0.2">
      <c r="A234" s="12" t="s">
        <v>392</v>
      </c>
      <c r="B234" s="9">
        <v>26.019173029000001</v>
      </c>
      <c r="C234" s="9">
        <v>32.5</v>
      </c>
      <c r="D234" s="9">
        <v>37.299999999999997</v>
      </c>
      <c r="E234" s="9">
        <v>17</v>
      </c>
      <c r="F234" s="9">
        <v>12</v>
      </c>
      <c r="G234" s="8"/>
    </row>
    <row r="235" spans="1:7" x14ac:dyDescent="0.2">
      <c r="A235" s="12" t="s">
        <v>393</v>
      </c>
      <c r="B235" s="9">
        <v>26.268013182499999</v>
      </c>
      <c r="C235" s="9">
        <v>32.5</v>
      </c>
      <c r="D235" s="9">
        <v>37.299999999999997</v>
      </c>
      <c r="E235" s="9">
        <v>17.2</v>
      </c>
      <c r="F235" s="9">
        <v>11</v>
      </c>
      <c r="G235" s="8"/>
    </row>
    <row r="236" spans="1:7" x14ac:dyDescent="0.2">
      <c r="A236" s="12" t="s">
        <v>394</v>
      </c>
      <c r="B236" s="9">
        <v>27.199157761799999</v>
      </c>
      <c r="C236" s="9">
        <v>33.700000000000003</v>
      </c>
      <c r="D236" s="9">
        <v>38.6</v>
      </c>
      <c r="E236" s="9">
        <v>17.2</v>
      </c>
      <c r="F236" s="9">
        <v>10.8</v>
      </c>
      <c r="G236" s="8"/>
    </row>
    <row r="237" spans="1:7" x14ac:dyDescent="0.2">
      <c r="A237" s="12" t="s">
        <v>395</v>
      </c>
      <c r="B237" s="9">
        <v>27.387814895999998</v>
      </c>
      <c r="C237" s="9">
        <v>33.6</v>
      </c>
      <c r="D237" s="9">
        <v>38.799999999999997</v>
      </c>
      <c r="E237" s="9">
        <v>16.8</v>
      </c>
      <c r="F237" s="9">
        <v>10.8</v>
      </c>
      <c r="G237" s="8"/>
    </row>
    <row r="238" spans="1:7" x14ac:dyDescent="0.2">
      <c r="A238" s="12" t="s">
        <v>396</v>
      </c>
      <c r="B238" s="9">
        <v>27.704533903200002</v>
      </c>
      <c r="C238" s="9">
        <v>33.9</v>
      </c>
      <c r="D238" s="9">
        <v>38.799999999999997</v>
      </c>
      <c r="E238" s="9">
        <v>17.3</v>
      </c>
      <c r="F238" s="9">
        <v>11.2</v>
      </c>
      <c r="G238" s="8"/>
    </row>
    <row r="239" spans="1:7" x14ac:dyDescent="0.2">
      <c r="A239" s="12" t="s">
        <v>397</v>
      </c>
      <c r="B239" s="9">
        <v>27.624746422400001</v>
      </c>
      <c r="C239" s="9">
        <v>33.799999999999997</v>
      </c>
      <c r="D239" s="9">
        <v>38.6</v>
      </c>
      <c r="E239" s="9">
        <v>17.7</v>
      </c>
      <c r="F239" s="9">
        <v>11.8</v>
      </c>
      <c r="G239" s="8"/>
    </row>
    <row r="240" spans="1:7" x14ac:dyDescent="0.2">
      <c r="A240" s="12" t="s">
        <v>398</v>
      </c>
      <c r="B240" s="9">
        <v>27.189558277100002</v>
      </c>
      <c r="C240" s="9">
        <v>33.700000000000003</v>
      </c>
      <c r="D240" s="9">
        <v>38.4</v>
      </c>
      <c r="E240" s="9">
        <v>17.3</v>
      </c>
      <c r="F240" s="9">
        <v>11.8</v>
      </c>
      <c r="G240" s="8"/>
    </row>
    <row r="241" spans="1:7" x14ac:dyDescent="0.2">
      <c r="A241" s="12" t="s">
        <v>399</v>
      </c>
      <c r="B241" s="9">
        <v>26.749540773</v>
      </c>
      <c r="C241" s="9">
        <v>32.799999999999997</v>
      </c>
      <c r="D241" s="9">
        <v>37.6</v>
      </c>
      <c r="E241" s="9">
        <v>16.8</v>
      </c>
      <c r="F241" s="9">
        <v>11.3</v>
      </c>
      <c r="G241" s="8"/>
    </row>
    <row r="242" spans="1:7" x14ac:dyDescent="0.2">
      <c r="A242" s="12" t="s">
        <v>400</v>
      </c>
      <c r="B242" s="9">
        <v>27.186978268800001</v>
      </c>
      <c r="C242" s="9">
        <v>33.1</v>
      </c>
      <c r="D242" s="9">
        <v>37.6</v>
      </c>
      <c r="E242" s="9">
        <v>16.8</v>
      </c>
      <c r="F242" s="9">
        <v>12.7</v>
      </c>
      <c r="G242" s="8"/>
    </row>
    <row r="243" spans="1:7" x14ac:dyDescent="0.2">
      <c r="A243" s="12" t="s">
        <v>401</v>
      </c>
      <c r="B243" s="9">
        <v>27.681864913999998</v>
      </c>
      <c r="C243" s="9">
        <v>33.799999999999997</v>
      </c>
      <c r="D243" s="9">
        <v>38.200000000000003</v>
      </c>
      <c r="E243" s="9">
        <v>17.5</v>
      </c>
      <c r="F243" s="9">
        <v>11.6</v>
      </c>
      <c r="G243" s="8"/>
    </row>
    <row r="244" spans="1:7" x14ac:dyDescent="0.2">
      <c r="A244" s="12" t="s">
        <v>402</v>
      </c>
      <c r="B244" s="9">
        <v>27.855717227300001</v>
      </c>
      <c r="C244" s="9">
        <v>34.299999999999997</v>
      </c>
      <c r="D244" s="9">
        <v>38.700000000000003</v>
      </c>
      <c r="E244" s="9">
        <v>17.899999999999999</v>
      </c>
      <c r="F244" s="9">
        <v>12.3</v>
      </c>
      <c r="G244" s="8"/>
    </row>
    <row r="245" spans="1:7" x14ac:dyDescent="0.2">
      <c r="A245" s="12" t="s">
        <v>403</v>
      </c>
      <c r="B245" s="9">
        <v>27.091245392200001</v>
      </c>
      <c r="C245" s="9">
        <v>33.5</v>
      </c>
      <c r="D245" s="9">
        <v>37.6</v>
      </c>
      <c r="E245" s="9">
        <v>17.8</v>
      </c>
      <c r="F245" s="9">
        <v>11.6</v>
      </c>
      <c r="G245" s="8"/>
    </row>
    <row r="246" spans="1:7" x14ac:dyDescent="0.2">
      <c r="A246" s="12" t="s">
        <v>404</v>
      </c>
      <c r="B246" s="9">
        <v>26.649311472000001</v>
      </c>
      <c r="C246" s="9">
        <v>33</v>
      </c>
      <c r="D246" s="9">
        <v>37.1</v>
      </c>
      <c r="E246" s="9">
        <v>17.600000000000001</v>
      </c>
      <c r="F246" s="9">
        <v>11.3</v>
      </c>
      <c r="G246" s="8"/>
    </row>
    <row r="247" spans="1:7" x14ac:dyDescent="0.2">
      <c r="A247" s="12" t="s">
        <v>405</v>
      </c>
      <c r="B247" s="9">
        <v>27.527817558199999</v>
      </c>
      <c r="C247" s="9">
        <v>33.1</v>
      </c>
      <c r="D247" s="9">
        <v>37.5</v>
      </c>
      <c r="E247" s="9">
        <v>17.2</v>
      </c>
      <c r="F247" s="9">
        <v>10.6</v>
      </c>
      <c r="G247" s="8"/>
    </row>
    <row r="248" spans="1:7" x14ac:dyDescent="0.2">
      <c r="A248" s="12" t="s">
        <v>406</v>
      </c>
      <c r="B248" s="9">
        <v>27.752120372</v>
      </c>
      <c r="C248" s="9">
        <v>33.5</v>
      </c>
      <c r="D248" s="9">
        <v>38</v>
      </c>
      <c r="E248" s="9">
        <v>17.5</v>
      </c>
      <c r="F248" s="9">
        <v>9.8000000000000007</v>
      </c>
      <c r="G248" s="8"/>
    </row>
    <row r="249" spans="1:7" x14ac:dyDescent="0.2">
      <c r="A249" s="12" t="s">
        <v>407</v>
      </c>
      <c r="B249" s="9">
        <v>27.380736153200001</v>
      </c>
      <c r="C249" s="9">
        <v>33.200000000000003</v>
      </c>
      <c r="D249" s="9">
        <v>37.700000000000003</v>
      </c>
      <c r="E249" s="9">
        <v>17.5</v>
      </c>
      <c r="F249" s="9">
        <v>9.5</v>
      </c>
      <c r="G249" s="8"/>
    </row>
    <row r="250" spans="1:7" x14ac:dyDescent="0.2">
      <c r="A250" s="12" t="s">
        <v>408</v>
      </c>
      <c r="B250" s="9">
        <v>27.023067648000001</v>
      </c>
      <c r="C250" s="9">
        <v>33.200000000000003</v>
      </c>
      <c r="D250" s="9">
        <v>37.700000000000003</v>
      </c>
      <c r="E250" s="9">
        <v>17.2</v>
      </c>
      <c r="F250" s="9">
        <v>9.4</v>
      </c>
      <c r="G250" s="8"/>
    </row>
    <row r="251" spans="1:7" x14ac:dyDescent="0.2">
      <c r="A251" s="12" t="s">
        <v>409</v>
      </c>
      <c r="B251" s="9">
        <v>27.097510188000001</v>
      </c>
      <c r="C251" s="9">
        <v>33.299999999999997</v>
      </c>
      <c r="D251" s="9">
        <v>38</v>
      </c>
      <c r="E251" s="9">
        <v>17.3</v>
      </c>
      <c r="F251" s="9">
        <v>8.3000000000000007</v>
      </c>
      <c r="G251" s="8"/>
    </row>
    <row r="252" spans="1:7" x14ac:dyDescent="0.2">
      <c r="A252" s="12" t="s">
        <v>410</v>
      </c>
      <c r="B252" s="9">
        <v>26.570059293</v>
      </c>
      <c r="C252" s="9">
        <v>32.6</v>
      </c>
      <c r="D252" s="9">
        <v>36.9</v>
      </c>
      <c r="E252" s="9">
        <v>17.100000000000001</v>
      </c>
      <c r="F252" s="9">
        <v>7.9</v>
      </c>
      <c r="G252" s="8"/>
    </row>
    <row r="253" spans="1:7" x14ac:dyDescent="0.2">
      <c r="A253" s="12" t="s">
        <v>411</v>
      </c>
      <c r="B253" s="9">
        <v>25.780183815600001</v>
      </c>
      <c r="C253" s="9">
        <v>31.7</v>
      </c>
      <c r="D253" s="9">
        <v>36</v>
      </c>
      <c r="E253" s="9">
        <v>16.3</v>
      </c>
      <c r="F253" s="9">
        <v>8.8000000000000007</v>
      </c>
      <c r="G253" s="8"/>
    </row>
    <row r="254" spans="1:7" x14ac:dyDescent="0.2">
      <c r="A254" s="12" t="s">
        <v>412</v>
      </c>
      <c r="B254" s="9">
        <v>26.0838389916</v>
      </c>
      <c r="C254" s="9">
        <v>31.9</v>
      </c>
      <c r="D254" s="9">
        <v>36.200000000000003</v>
      </c>
      <c r="E254" s="9">
        <v>16.2</v>
      </c>
      <c r="F254" s="9">
        <v>9.5</v>
      </c>
      <c r="G254" s="8"/>
    </row>
    <row r="255" spans="1:7" x14ac:dyDescent="0.2">
      <c r="A255" s="12" t="s">
        <v>413</v>
      </c>
      <c r="B255" s="9">
        <v>27.485581480099999</v>
      </c>
      <c r="C255" s="9">
        <v>33.4</v>
      </c>
      <c r="D255" s="9">
        <v>38</v>
      </c>
      <c r="E255" s="9">
        <v>16.7</v>
      </c>
      <c r="F255" s="9">
        <v>10.1</v>
      </c>
      <c r="G255" s="8"/>
    </row>
    <row r="256" spans="1:7" x14ac:dyDescent="0.2">
      <c r="A256" s="12" t="s">
        <v>414</v>
      </c>
      <c r="B256" s="9">
        <v>28.077427842599999</v>
      </c>
      <c r="C256" s="9">
        <v>34</v>
      </c>
      <c r="D256" s="9">
        <v>38.6</v>
      </c>
      <c r="E256" s="9">
        <v>17.600000000000001</v>
      </c>
      <c r="F256" s="9">
        <v>10.5</v>
      </c>
      <c r="G256" s="8"/>
    </row>
    <row r="257" spans="1:7" x14ac:dyDescent="0.2">
      <c r="A257" s="12" t="s">
        <v>415</v>
      </c>
      <c r="B257" s="9">
        <v>25.854716374399999</v>
      </c>
      <c r="C257" s="9">
        <v>31.4</v>
      </c>
      <c r="D257" s="9">
        <v>35.6</v>
      </c>
      <c r="E257" s="9">
        <v>16.3</v>
      </c>
      <c r="F257" s="9">
        <v>10.8</v>
      </c>
      <c r="G257" s="8"/>
    </row>
    <row r="258" spans="1:7" x14ac:dyDescent="0.2">
      <c r="A258" s="12" t="s">
        <v>416</v>
      </c>
      <c r="B258" s="9">
        <v>26.3647326384</v>
      </c>
      <c r="C258" s="9">
        <v>31.8</v>
      </c>
      <c r="D258" s="9">
        <v>36.200000000000003</v>
      </c>
      <c r="E258" s="9">
        <v>16.2</v>
      </c>
      <c r="F258" s="9">
        <v>11.1</v>
      </c>
      <c r="G258" s="8"/>
    </row>
    <row r="259" spans="1:7" x14ac:dyDescent="0.2">
      <c r="A259" s="12" t="s">
        <v>417</v>
      </c>
      <c r="B259" s="9">
        <v>26.4443350148</v>
      </c>
      <c r="C259" s="9">
        <v>31.6</v>
      </c>
      <c r="D259" s="9">
        <v>36.200000000000003</v>
      </c>
      <c r="E259" s="9">
        <v>16.2</v>
      </c>
      <c r="F259" s="9">
        <v>10.3</v>
      </c>
      <c r="G259" s="8"/>
    </row>
    <row r="260" spans="1:7" x14ac:dyDescent="0.2">
      <c r="A260" s="12" t="s">
        <v>418</v>
      </c>
      <c r="B260" s="9">
        <v>27.478889799299999</v>
      </c>
      <c r="C260" s="9">
        <v>32.700000000000003</v>
      </c>
      <c r="D260" s="9">
        <v>37.6</v>
      </c>
      <c r="E260" s="9">
        <v>16.100000000000001</v>
      </c>
      <c r="F260" s="9">
        <v>11</v>
      </c>
      <c r="G260" s="8"/>
    </row>
    <row r="261" spans="1:7" x14ac:dyDescent="0.2">
      <c r="A261" s="12" t="s">
        <v>419</v>
      </c>
      <c r="B261" s="9">
        <v>27.6380104785</v>
      </c>
      <c r="C261" s="9">
        <v>32.700000000000003</v>
      </c>
      <c r="D261" s="9">
        <v>37.6</v>
      </c>
      <c r="E261" s="9">
        <v>16.3</v>
      </c>
      <c r="F261" s="9">
        <v>10.7</v>
      </c>
      <c r="G261" s="8"/>
    </row>
    <row r="262" spans="1:7" x14ac:dyDescent="0.2">
      <c r="A262" s="12" t="s">
        <v>420</v>
      </c>
      <c r="B262" s="9">
        <v>27.293430923599999</v>
      </c>
      <c r="C262" s="9">
        <v>32.799999999999997</v>
      </c>
      <c r="D262" s="9">
        <v>37.6</v>
      </c>
      <c r="E262" s="9">
        <v>16.5</v>
      </c>
      <c r="F262" s="9">
        <v>10.3</v>
      </c>
      <c r="G262" s="8"/>
    </row>
    <row r="263" spans="1:7" x14ac:dyDescent="0.2">
      <c r="A263" s="12" t="s">
        <v>421</v>
      </c>
      <c r="B263" s="9">
        <v>28.407378767000001</v>
      </c>
      <c r="C263" s="9">
        <v>34.1</v>
      </c>
      <c r="D263" s="9">
        <v>38.9</v>
      </c>
      <c r="E263" s="9">
        <v>17.100000000000001</v>
      </c>
      <c r="F263" s="9">
        <v>10.1</v>
      </c>
      <c r="G263" s="8"/>
    </row>
    <row r="264" spans="1:7" x14ac:dyDescent="0.2">
      <c r="A264" s="12" t="s">
        <v>422</v>
      </c>
      <c r="B264" s="9">
        <v>27.1190887086</v>
      </c>
      <c r="C264" s="9">
        <v>32.4</v>
      </c>
      <c r="D264" s="9">
        <v>37.200000000000003</v>
      </c>
      <c r="E264" s="9">
        <v>16.600000000000001</v>
      </c>
      <c r="F264" s="9">
        <v>10.5</v>
      </c>
      <c r="G264" s="8"/>
    </row>
    <row r="265" spans="1:7" x14ac:dyDescent="0.2">
      <c r="A265" s="12" t="s">
        <v>423</v>
      </c>
      <c r="B265" s="9">
        <v>26.640106927200002</v>
      </c>
      <c r="C265" s="9">
        <v>31.6</v>
      </c>
      <c r="D265" s="9">
        <v>36.4</v>
      </c>
      <c r="E265" s="9">
        <v>15.6</v>
      </c>
      <c r="F265" s="9">
        <v>10.7</v>
      </c>
      <c r="G265" s="8"/>
    </row>
    <row r="266" spans="1:7" x14ac:dyDescent="0.2">
      <c r="A266" s="12" t="s">
        <v>424</v>
      </c>
      <c r="B266" s="9">
        <v>26.540651464</v>
      </c>
      <c r="C266" s="9">
        <v>31.6</v>
      </c>
      <c r="D266" s="9">
        <v>36.6</v>
      </c>
      <c r="E266" s="9">
        <v>16.100000000000001</v>
      </c>
      <c r="F266" s="9">
        <v>10.6</v>
      </c>
      <c r="G266" s="8"/>
    </row>
    <row r="267" spans="1:7" x14ac:dyDescent="0.2">
      <c r="A267" s="12" t="s">
        <v>425</v>
      </c>
      <c r="B267" s="9">
        <v>27.341202897599999</v>
      </c>
      <c r="C267" s="9">
        <v>32.700000000000003</v>
      </c>
      <c r="D267" s="9">
        <v>37.799999999999997</v>
      </c>
      <c r="E267" s="9">
        <v>16.2</v>
      </c>
      <c r="F267" s="9">
        <v>10.199999999999999</v>
      </c>
      <c r="G267" s="8"/>
    </row>
    <row r="268" spans="1:7" x14ac:dyDescent="0.2">
      <c r="A268" s="12" t="s">
        <v>426</v>
      </c>
      <c r="B268" s="9">
        <v>27.935159592400002</v>
      </c>
      <c r="C268" s="9">
        <v>33.6</v>
      </c>
      <c r="D268" s="9">
        <v>39</v>
      </c>
      <c r="E268" s="9">
        <v>16.7</v>
      </c>
      <c r="F268" s="9">
        <v>11.7</v>
      </c>
      <c r="G268" s="8"/>
    </row>
    <row r="269" spans="1:7" x14ac:dyDescent="0.2">
      <c r="A269" s="12" t="s">
        <v>427</v>
      </c>
      <c r="B269" s="9">
        <v>27.539382153599998</v>
      </c>
      <c r="C269" s="9">
        <v>32.799999999999997</v>
      </c>
      <c r="D269" s="9">
        <v>37.799999999999997</v>
      </c>
      <c r="E269" s="9">
        <v>16.8</v>
      </c>
      <c r="F269" s="9">
        <v>11.6</v>
      </c>
      <c r="G269" s="8"/>
    </row>
    <row r="270" spans="1:7" x14ac:dyDescent="0.2">
      <c r="A270" s="12" t="s">
        <v>428</v>
      </c>
      <c r="B270" s="9">
        <v>27.3272035725</v>
      </c>
      <c r="C270" s="9">
        <v>32.799999999999997</v>
      </c>
      <c r="D270" s="9">
        <v>37.799999999999997</v>
      </c>
      <c r="E270" s="9">
        <v>17</v>
      </c>
      <c r="F270" s="9">
        <v>11.6</v>
      </c>
      <c r="G270" s="8"/>
    </row>
    <row r="271" spans="1:7" x14ac:dyDescent="0.2">
      <c r="A271" s="12" t="s">
        <v>429</v>
      </c>
      <c r="B271" s="9">
        <v>27.141154670399999</v>
      </c>
      <c r="C271" s="9">
        <v>32.700000000000003</v>
      </c>
      <c r="D271" s="9">
        <v>37.700000000000003</v>
      </c>
      <c r="E271" s="9">
        <v>16.899999999999999</v>
      </c>
      <c r="F271" s="9">
        <v>10.7</v>
      </c>
      <c r="G271" s="8"/>
    </row>
    <row r="272" spans="1:7" x14ac:dyDescent="0.2">
      <c r="A272" s="12" t="s">
        <v>430</v>
      </c>
      <c r="B272" s="9">
        <v>28.047007060399999</v>
      </c>
      <c r="C272" s="9">
        <v>34</v>
      </c>
      <c r="D272" s="9">
        <v>39.200000000000003</v>
      </c>
      <c r="E272" s="9">
        <v>16.7</v>
      </c>
      <c r="F272" s="9">
        <v>11.3</v>
      </c>
      <c r="G272" s="8"/>
    </row>
    <row r="273" spans="1:7" x14ac:dyDescent="0.2">
      <c r="A273" s="12" t="s">
        <v>431</v>
      </c>
      <c r="B273" s="9">
        <v>27.954824160000001</v>
      </c>
      <c r="C273" s="9">
        <v>33.700000000000003</v>
      </c>
      <c r="D273" s="9">
        <v>38.9</v>
      </c>
      <c r="E273" s="9">
        <v>16.899999999999999</v>
      </c>
      <c r="F273" s="9">
        <v>11.6</v>
      </c>
      <c r="G273" s="8"/>
    </row>
    <row r="274" spans="1:7" x14ac:dyDescent="0.2">
      <c r="A274" s="12" t="s">
        <v>432</v>
      </c>
      <c r="B274" s="9">
        <v>27.5530189212</v>
      </c>
      <c r="C274" s="9">
        <v>33.5</v>
      </c>
      <c r="D274" s="9">
        <v>38.700000000000003</v>
      </c>
      <c r="E274" s="9">
        <v>16.7</v>
      </c>
      <c r="F274" s="9">
        <v>11.9</v>
      </c>
      <c r="G274" s="8"/>
    </row>
    <row r="275" spans="1:7" x14ac:dyDescent="0.2">
      <c r="A275" s="12" t="s">
        <v>433</v>
      </c>
      <c r="B275" s="9">
        <v>27.950156178</v>
      </c>
      <c r="C275" s="9">
        <v>33.6</v>
      </c>
      <c r="D275" s="9">
        <v>38.799999999999997</v>
      </c>
      <c r="E275" s="9">
        <v>17.399999999999999</v>
      </c>
      <c r="F275" s="9">
        <v>12.6</v>
      </c>
      <c r="G275" s="8"/>
    </row>
    <row r="276" spans="1:7" x14ac:dyDescent="0.2">
      <c r="A276" s="12" t="s">
        <v>434</v>
      </c>
      <c r="B276" s="9">
        <v>26.831000459999998</v>
      </c>
      <c r="C276" s="9">
        <v>32.6</v>
      </c>
      <c r="D276" s="9">
        <v>37.700000000000003</v>
      </c>
      <c r="E276" s="9">
        <v>17</v>
      </c>
      <c r="F276" s="9">
        <v>11.8</v>
      </c>
      <c r="G276" s="8"/>
    </row>
    <row r="277" spans="1:7" x14ac:dyDescent="0.2">
      <c r="A277" s="12" t="s">
        <v>435</v>
      </c>
      <c r="B277" s="9">
        <v>26.620259239599999</v>
      </c>
      <c r="C277" s="9">
        <v>32.200000000000003</v>
      </c>
      <c r="D277" s="9">
        <v>36.9</v>
      </c>
      <c r="E277" s="9">
        <v>17</v>
      </c>
      <c r="F277" s="9">
        <v>12</v>
      </c>
      <c r="G277" s="8"/>
    </row>
    <row r="278" spans="1:7" x14ac:dyDescent="0.2">
      <c r="A278" s="12" t="s">
        <v>436</v>
      </c>
      <c r="B278" s="9">
        <v>26.683698994899999</v>
      </c>
      <c r="C278" s="9">
        <v>32.4</v>
      </c>
      <c r="D278" s="9">
        <v>37</v>
      </c>
      <c r="E278" s="9">
        <v>17.100000000000001</v>
      </c>
      <c r="F278" s="9">
        <v>13.1</v>
      </c>
      <c r="G278" s="8"/>
    </row>
    <row r="279" spans="1:7" x14ac:dyDescent="0.2">
      <c r="A279" s="12" t="s">
        <v>437</v>
      </c>
      <c r="B279" s="9">
        <v>27.780984908600001</v>
      </c>
      <c r="C279" s="9">
        <v>33.799999999999997</v>
      </c>
      <c r="D279" s="9">
        <v>38.5</v>
      </c>
      <c r="E279" s="9">
        <v>17.600000000000001</v>
      </c>
      <c r="F279" s="9">
        <v>13.1</v>
      </c>
      <c r="G279" s="8"/>
    </row>
    <row r="280" spans="1:7" x14ac:dyDescent="0.2">
      <c r="A280" s="12" t="s">
        <v>438</v>
      </c>
      <c r="B280" s="9">
        <v>28.607027029800001</v>
      </c>
      <c r="C280" s="9">
        <v>34.4</v>
      </c>
      <c r="D280" s="9">
        <v>39.1</v>
      </c>
      <c r="E280" s="9">
        <v>18.7</v>
      </c>
      <c r="F280" s="9">
        <v>11.8</v>
      </c>
      <c r="G280" s="8"/>
    </row>
    <row r="281" spans="1:7" x14ac:dyDescent="0.2">
      <c r="A281" s="12" t="s">
        <v>439</v>
      </c>
      <c r="B281" s="9">
        <v>27.565972108099999</v>
      </c>
      <c r="C281" s="9">
        <v>33.200000000000003</v>
      </c>
      <c r="D281" s="9">
        <v>37.700000000000003</v>
      </c>
      <c r="E281" s="9">
        <v>17.8</v>
      </c>
      <c r="F281" s="9">
        <v>13.2</v>
      </c>
      <c r="G281" s="8"/>
    </row>
    <row r="282" spans="1:7" x14ac:dyDescent="0.2">
      <c r="A282" s="12" t="s">
        <v>440</v>
      </c>
      <c r="B282" s="9">
        <v>27.958253436</v>
      </c>
      <c r="C282" s="9">
        <v>33.1</v>
      </c>
      <c r="D282" s="9">
        <v>37.6</v>
      </c>
      <c r="E282" s="9">
        <v>18.100000000000001</v>
      </c>
      <c r="F282" s="9">
        <v>13.7</v>
      </c>
      <c r="G282" s="8"/>
    </row>
    <row r="283" spans="1:7" x14ac:dyDescent="0.2">
      <c r="A283" s="12" t="s">
        <v>442</v>
      </c>
      <c r="B283" s="9">
        <v>28.020685353600001</v>
      </c>
      <c r="C283" s="9">
        <v>33.200000000000003</v>
      </c>
      <c r="D283" s="9">
        <v>37.9</v>
      </c>
      <c r="E283" s="9">
        <v>17.5</v>
      </c>
      <c r="F283" s="9">
        <v>12.4</v>
      </c>
      <c r="G283" s="8"/>
    </row>
    <row r="284" spans="1:7" x14ac:dyDescent="0.2">
      <c r="A284" s="12" t="s">
        <v>443</v>
      </c>
      <c r="B284" s="9">
        <v>28.301466000000001</v>
      </c>
      <c r="C284" s="9">
        <v>33.4</v>
      </c>
      <c r="D284" s="9">
        <v>38.299999999999997</v>
      </c>
      <c r="E284" s="9">
        <v>17.600000000000001</v>
      </c>
      <c r="F284" s="9">
        <v>10.1</v>
      </c>
      <c r="G284" s="8"/>
    </row>
    <row r="285" spans="1:7" x14ac:dyDescent="0.2">
      <c r="A285" s="12" t="s">
        <v>444</v>
      </c>
      <c r="B285" s="9">
        <v>28.099130414499999</v>
      </c>
      <c r="C285" s="9">
        <v>33.2729</v>
      </c>
      <c r="D285" s="9">
        <v>38.273899999999998</v>
      </c>
      <c r="E285" s="9">
        <v>17.2912</v>
      </c>
      <c r="F285" s="9">
        <v>10.0687</v>
      </c>
      <c r="G285" s="8"/>
    </row>
    <row r="286" spans="1:7" x14ac:dyDescent="0.2">
      <c r="A286" s="12" t="s">
        <v>445</v>
      </c>
      <c r="B286" s="9">
        <v>28.603906726400002</v>
      </c>
      <c r="C286" s="9">
        <v>33.687800000000003</v>
      </c>
      <c r="D286" s="9">
        <v>38.743699999999997</v>
      </c>
      <c r="E286" s="9">
        <v>17.866700000000002</v>
      </c>
      <c r="F286" s="9">
        <v>10.9209</v>
      </c>
      <c r="G286" s="8"/>
    </row>
    <row r="287" spans="1:7" x14ac:dyDescent="0.2">
      <c r="A287" s="12" t="s">
        <v>446</v>
      </c>
      <c r="B287" s="9">
        <v>28.8316783018</v>
      </c>
      <c r="C287" s="9">
        <v>34.272100000000002</v>
      </c>
      <c r="D287" s="9">
        <v>39.445399999999999</v>
      </c>
      <c r="E287" s="9">
        <v>18.064900000000002</v>
      </c>
      <c r="F287" s="9">
        <v>10.812900000000001</v>
      </c>
      <c r="G287" s="8"/>
    </row>
    <row r="288" spans="1:7" x14ac:dyDescent="0.2">
      <c r="A288" s="12" t="s">
        <v>447</v>
      </c>
      <c r="B288" s="9">
        <v>28.693611778200001</v>
      </c>
      <c r="C288" s="9">
        <v>33.767400000000002</v>
      </c>
      <c r="D288" s="9">
        <v>38.799199999999999</v>
      </c>
      <c r="E288" s="9">
        <v>18.005600000000001</v>
      </c>
      <c r="F288" s="9">
        <v>12.426</v>
      </c>
      <c r="G288" s="8"/>
    </row>
    <row r="289" spans="1:7" x14ac:dyDescent="0.2">
      <c r="A289" s="12" t="s">
        <v>448</v>
      </c>
      <c r="B289" s="9">
        <v>27.903044426600001</v>
      </c>
      <c r="C289" s="9">
        <v>33.0169</v>
      </c>
      <c r="D289" s="9">
        <v>38.014400000000002</v>
      </c>
      <c r="E289" s="9">
        <v>17.388999999999999</v>
      </c>
      <c r="F289" s="9">
        <v>12.3841</v>
      </c>
      <c r="G289" s="8"/>
    </row>
    <row r="290" spans="1:7" x14ac:dyDescent="0.2">
      <c r="A290" s="12" t="s">
        <v>449</v>
      </c>
      <c r="B290" s="9">
        <v>27.599179859500001</v>
      </c>
      <c r="C290" s="9">
        <v>32.921500000000002</v>
      </c>
      <c r="D290" s="9">
        <v>37.695099999999996</v>
      </c>
      <c r="E290" s="9">
        <v>17.513100000000001</v>
      </c>
      <c r="F290" s="9">
        <v>12.430400000000001</v>
      </c>
      <c r="G290" s="8"/>
    </row>
    <row r="291" spans="1:7" x14ac:dyDescent="0.2">
      <c r="A291" s="12" t="s">
        <v>450</v>
      </c>
      <c r="B291" s="9">
        <v>27.883104816900001</v>
      </c>
      <c r="C291" s="9">
        <v>33.333100000000002</v>
      </c>
      <c r="D291" s="9">
        <v>38.524299999999997</v>
      </c>
      <c r="E291" s="9">
        <v>17.2285</v>
      </c>
      <c r="F291" s="9">
        <v>11.412800000000001</v>
      </c>
      <c r="G291" s="8"/>
    </row>
    <row r="292" spans="1:7" x14ac:dyDescent="0.2">
      <c r="A292" s="12" t="s">
        <v>451</v>
      </c>
      <c r="B292" s="9">
        <v>28.691023705999999</v>
      </c>
      <c r="C292" s="9">
        <v>34.087400000000002</v>
      </c>
      <c r="D292" s="9">
        <v>39.334800000000001</v>
      </c>
      <c r="E292" s="9">
        <v>17.556100000000001</v>
      </c>
      <c r="F292" s="9">
        <v>11.908899999999999</v>
      </c>
      <c r="G292" s="8"/>
    </row>
    <row r="293" spans="1:7" x14ac:dyDescent="0.2">
      <c r="A293" s="12" t="s">
        <v>452</v>
      </c>
      <c r="B293" s="9">
        <v>28.346217520500002</v>
      </c>
      <c r="C293" s="9">
        <v>33.214500000000001</v>
      </c>
      <c r="D293" s="9">
        <v>38.431199999999997</v>
      </c>
      <c r="E293" s="9">
        <v>17.128699999999998</v>
      </c>
      <c r="F293" s="9">
        <v>10.907400000000001</v>
      </c>
      <c r="G293" s="8"/>
    </row>
    <row r="294" spans="1:7" x14ac:dyDescent="0.2">
      <c r="A294" s="12" t="s">
        <v>453</v>
      </c>
      <c r="B294" s="9">
        <v>28.462432715999999</v>
      </c>
      <c r="C294" s="9">
        <v>33.025500000000001</v>
      </c>
      <c r="D294" s="9">
        <v>38.024500000000003</v>
      </c>
      <c r="E294" s="9">
        <v>17.1997</v>
      </c>
      <c r="F294" s="9">
        <v>10.689</v>
      </c>
      <c r="G294" s="8"/>
    </row>
    <row r="295" spans="1:7" x14ac:dyDescent="0.2">
      <c r="A295" s="12" t="s">
        <v>454</v>
      </c>
      <c r="B295" s="9">
        <v>28.584595031999999</v>
      </c>
      <c r="C295" s="9">
        <v>33.075600000000001</v>
      </c>
      <c r="D295" s="9">
        <v>38.179600000000001</v>
      </c>
      <c r="E295" s="9">
        <v>16.8536</v>
      </c>
      <c r="F295" s="9">
        <v>11.369400000000001</v>
      </c>
      <c r="G295" s="8"/>
    </row>
    <row r="296" spans="1:7" x14ac:dyDescent="0.2">
      <c r="A296" s="12" t="s">
        <v>455</v>
      </c>
      <c r="B296" s="9">
        <v>29.3087071299</v>
      </c>
      <c r="C296" s="9">
        <v>34.003700000000002</v>
      </c>
      <c r="D296" s="9">
        <v>39.195999999999998</v>
      </c>
      <c r="E296" s="9">
        <v>17.259599999999999</v>
      </c>
      <c r="F296" s="9">
        <v>11.2729</v>
      </c>
      <c r="G296" s="8"/>
    </row>
    <row r="297" spans="1:7" x14ac:dyDescent="0.2">
      <c r="A297" s="12" t="s">
        <v>456</v>
      </c>
      <c r="B297" s="9">
        <v>29.442020105699999</v>
      </c>
      <c r="C297" s="9">
        <v>33.981900000000003</v>
      </c>
      <c r="D297" s="9">
        <v>38.970199999999998</v>
      </c>
      <c r="E297" s="9">
        <v>17.179099999999998</v>
      </c>
      <c r="F297" s="9">
        <v>12.1136</v>
      </c>
      <c r="G297" s="8"/>
    </row>
    <row r="298" spans="1:7" x14ac:dyDescent="0.2">
      <c r="A298" s="12" t="s">
        <v>457</v>
      </c>
      <c r="B298" s="9">
        <v>29.5860549328</v>
      </c>
      <c r="C298" s="9">
        <v>33.904699999999998</v>
      </c>
      <c r="D298" s="9">
        <v>38.907899999999998</v>
      </c>
      <c r="E298" s="9">
        <v>16.9968</v>
      </c>
      <c r="F298" s="9">
        <v>12.3317</v>
      </c>
      <c r="G298" s="8"/>
    </row>
    <row r="299" spans="1:7" x14ac:dyDescent="0.2">
      <c r="A299" s="12" t="s">
        <v>458</v>
      </c>
      <c r="B299" s="9">
        <v>29.639402322700001</v>
      </c>
      <c r="C299" s="9">
        <v>33.916899999999998</v>
      </c>
      <c r="D299" s="9">
        <v>39.0092</v>
      </c>
      <c r="E299" s="9">
        <v>16.8263</v>
      </c>
      <c r="F299" s="9">
        <v>11.5547</v>
      </c>
      <c r="G299" s="8"/>
    </row>
    <row r="300" spans="1:7" x14ac:dyDescent="0.2">
      <c r="A300" s="12" t="s">
        <v>459</v>
      </c>
      <c r="B300" s="9">
        <v>29.220942965999999</v>
      </c>
      <c r="C300" s="9">
        <v>33.595399999999998</v>
      </c>
      <c r="D300" s="9">
        <v>38.465200000000003</v>
      </c>
      <c r="E300" s="9">
        <v>16.6143</v>
      </c>
      <c r="F300" s="9">
        <v>11.4894</v>
      </c>
      <c r="G300" s="8"/>
    </row>
    <row r="301" spans="1:7" x14ac:dyDescent="0.2">
      <c r="A301" s="12" t="s">
        <v>460</v>
      </c>
      <c r="B301" s="9">
        <v>28.6680189894</v>
      </c>
      <c r="C301" s="9">
        <v>33.165300000000002</v>
      </c>
      <c r="D301" s="9">
        <v>37.782499999999999</v>
      </c>
      <c r="E301" s="9">
        <v>16.547000000000001</v>
      </c>
      <c r="F301" s="9">
        <v>11.0328</v>
      </c>
      <c r="G301" s="8"/>
    </row>
    <row r="302" spans="1:7" x14ac:dyDescent="0.2">
      <c r="A302" s="12" t="s">
        <v>461</v>
      </c>
      <c r="B302" s="9">
        <v>28.874799456800002</v>
      </c>
      <c r="C302" s="9">
        <v>33.020299999999999</v>
      </c>
      <c r="D302" s="9">
        <v>37.5884</v>
      </c>
      <c r="E302" s="9">
        <v>16.429300000000001</v>
      </c>
      <c r="F302" s="9">
        <v>10.984999999999999</v>
      </c>
      <c r="G302" s="8"/>
    </row>
    <row r="303" spans="1:7" x14ac:dyDescent="0.2">
      <c r="A303" s="12" t="s">
        <v>462</v>
      </c>
      <c r="B303" s="9">
        <v>29.4555180654</v>
      </c>
      <c r="C303" s="9">
        <v>33.711300000000001</v>
      </c>
      <c r="D303" s="9">
        <v>38.490400000000001</v>
      </c>
      <c r="E303" s="9">
        <v>16.775400000000001</v>
      </c>
      <c r="F303" s="9">
        <v>11.0007</v>
      </c>
      <c r="G303" s="8"/>
    </row>
    <row r="304" spans="1:7" x14ac:dyDescent="0.2">
      <c r="A304" s="12" t="s">
        <v>463</v>
      </c>
      <c r="B304" s="9">
        <v>30.156306004000001</v>
      </c>
      <c r="C304" s="9">
        <v>34.328800000000001</v>
      </c>
      <c r="D304" s="9">
        <v>39.1905</v>
      </c>
      <c r="E304" s="9">
        <v>17.0487</v>
      </c>
      <c r="F304" s="9">
        <v>11.7065</v>
      </c>
      <c r="G304" s="8"/>
    </row>
    <row r="305" spans="1:7" x14ac:dyDescent="0.2">
      <c r="A305" s="12" t="s">
        <v>464</v>
      </c>
      <c r="B305" s="9">
        <v>29.1407256896</v>
      </c>
      <c r="C305" s="9">
        <v>33.304600000000001</v>
      </c>
      <c r="D305" s="9">
        <v>37.865099999999998</v>
      </c>
      <c r="E305" s="9">
        <v>17.042000000000002</v>
      </c>
      <c r="F305" s="9">
        <v>12.470499999999999</v>
      </c>
      <c r="G305" s="8"/>
    </row>
    <row r="306" spans="1:7" x14ac:dyDescent="0.2">
      <c r="A306" s="12" t="s">
        <v>465</v>
      </c>
      <c r="B306" s="9">
        <v>28.843541048700001</v>
      </c>
      <c r="C306" s="9">
        <v>32.826700000000002</v>
      </c>
      <c r="D306" s="9">
        <v>37.4086</v>
      </c>
      <c r="E306" s="9">
        <v>16.9467</v>
      </c>
      <c r="F306" s="9">
        <v>11.956799999999999</v>
      </c>
      <c r="G306" s="8"/>
    </row>
    <row r="307" spans="1:7" x14ac:dyDescent="0.2">
      <c r="A307" s="12" t="s">
        <v>466</v>
      </c>
      <c r="B307" s="9">
        <v>28.705674617</v>
      </c>
      <c r="C307" s="9">
        <v>32.678199999999997</v>
      </c>
      <c r="D307" s="9">
        <v>37.314300000000003</v>
      </c>
      <c r="E307" s="9">
        <v>16.990600000000001</v>
      </c>
      <c r="F307" s="9">
        <v>11.123900000000001</v>
      </c>
      <c r="G307" s="8"/>
    </row>
    <row r="308" spans="1:7" x14ac:dyDescent="0.2">
      <c r="A308" s="12" t="s">
        <v>467</v>
      </c>
      <c r="B308" s="9">
        <v>28.533481931177299</v>
      </c>
      <c r="C308" s="9">
        <v>32.929086962546798</v>
      </c>
      <c r="D308" s="9">
        <v>37.609106742970901</v>
      </c>
      <c r="E308" s="9">
        <v>16.674134304015901</v>
      </c>
      <c r="F308" s="9">
        <v>11.3546832716629</v>
      </c>
      <c r="G308" s="8"/>
    </row>
    <row r="309" spans="1:7" x14ac:dyDescent="0.2">
      <c r="A309" s="12" t="s">
        <v>468</v>
      </c>
      <c r="B309" s="9">
        <v>26.015198412519101</v>
      </c>
      <c r="C309" s="9">
        <v>30.457875507698599</v>
      </c>
      <c r="D309" s="9">
        <v>34.897650805663297</v>
      </c>
      <c r="E309" s="9">
        <v>15.077213162906601</v>
      </c>
      <c r="F309" s="9">
        <v>11.8348526867844</v>
      </c>
      <c r="G309" s="8"/>
    </row>
    <row r="310" spans="1:7" x14ac:dyDescent="0.2">
      <c r="A310" s="12" t="s">
        <v>469</v>
      </c>
      <c r="B310" s="9">
        <v>23.301061539645101</v>
      </c>
      <c r="C310" s="9">
        <v>27.385402646561101</v>
      </c>
      <c r="D310" s="9">
        <v>31.492813396557899</v>
      </c>
      <c r="E310" s="9">
        <v>12.9311723664425</v>
      </c>
      <c r="F310" s="9">
        <v>11.6468421539315</v>
      </c>
      <c r="G310" s="8"/>
    </row>
    <row r="311" spans="1:7" x14ac:dyDescent="0.2">
      <c r="A311" s="12" t="s">
        <v>470</v>
      </c>
      <c r="B311" s="9">
        <v>22.9353148634078</v>
      </c>
      <c r="C311" s="9">
        <v>27.0644260950207</v>
      </c>
      <c r="D311" s="9">
        <v>31.199135233722799</v>
      </c>
      <c r="E311" s="9">
        <v>12.4830789486517</v>
      </c>
      <c r="F311" s="9">
        <v>12.0728176318064</v>
      </c>
      <c r="G311" s="8"/>
    </row>
    <row r="312" spans="1:7" x14ac:dyDescent="0.2">
      <c r="A312" s="12" t="s">
        <v>471</v>
      </c>
      <c r="B312" s="9">
        <v>23.583127432185599</v>
      </c>
      <c r="C312" s="9">
        <v>27.847629938001401</v>
      </c>
      <c r="D312" s="9">
        <v>32.222667790642099</v>
      </c>
      <c r="E312" s="9">
        <v>13.084310241050201</v>
      </c>
      <c r="F312" s="9">
        <v>11.913572585927501</v>
      </c>
      <c r="G312" s="8"/>
    </row>
    <row r="313" spans="1:7" x14ac:dyDescent="0.2">
      <c r="A313" s="12" t="s">
        <v>472</v>
      </c>
      <c r="B313" s="9">
        <v>24.847511068691901</v>
      </c>
      <c r="C313" s="9">
        <v>29.016517212187299</v>
      </c>
      <c r="D313" s="9">
        <v>33.434788312891101</v>
      </c>
      <c r="E313" s="9">
        <v>13.902302513357499</v>
      </c>
      <c r="F313" s="9">
        <v>12.833431761030299</v>
      </c>
      <c r="G313" s="8"/>
    </row>
    <row r="314" spans="1:7" x14ac:dyDescent="0.2">
      <c r="A314" s="12" t="s">
        <v>473</v>
      </c>
      <c r="B314" s="9">
        <v>25.418878095785701</v>
      </c>
      <c r="C314" s="9">
        <v>29.868965686523801</v>
      </c>
      <c r="D314" s="9">
        <v>34.320217030699197</v>
      </c>
      <c r="E314" s="9">
        <v>14.4176905861439</v>
      </c>
      <c r="F314" s="9">
        <v>12.8666974738139</v>
      </c>
      <c r="G314" s="8"/>
    </row>
    <row r="315" spans="1:7" x14ac:dyDescent="0.2">
      <c r="A315" s="12" t="s">
        <v>474</v>
      </c>
      <c r="B315" s="9">
        <v>25.946753745208099</v>
      </c>
      <c r="C315" s="9">
        <v>30.740850929340599</v>
      </c>
      <c r="D315" s="9">
        <v>35.626144800517103</v>
      </c>
      <c r="E315" s="9">
        <v>14.301367861109499</v>
      </c>
      <c r="F315" s="9">
        <v>13.207210613142699</v>
      </c>
      <c r="G315" s="8"/>
    </row>
    <row r="316" spans="1:7" x14ac:dyDescent="0.2">
      <c r="A316" s="12" t="s">
        <v>475</v>
      </c>
      <c r="B316" s="9">
        <v>26.5931248882559</v>
      </c>
      <c r="C316" s="9">
        <v>31.7713459339558</v>
      </c>
      <c r="D316" s="9">
        <v>36.590694345253802</v>
      </c>
      <c r="E316" s="9">
        <v>15.6862734510755</v>
      </c>
      <c r="F316" s="9">
        <v>12.822529550827401</v>
      </c>
      <c r="G316" s="8"/>
    </row>
    <row r="317" spans="1:7" x14ac:dyDescent="0.2">
      <c r="A317" s="12" t="s">
        <v>476</v>
      </c>
      <c r="B317" s="9">
        <v>24.597045507374499</v>
      </c>
      <c r="C317" s="9">
        <v>29.904204485895299</v>
      </c>
      <c r="D317" s="9">
        <v>34.151460126200597</v>
      </c>
      <c r="E317" s="9">
        <v>15.3502438630328</v>
      </c>
      <c r="F317" s="9">
        <v>11.7558659217877</v>
      </c>
      <c r="G317" s="8"/>
    </row>
    <row r="318" spans="1:7" x14ac:dyDescent="0.2">
      <c r="A318" s="12" t="s">
        <v>477</v>
      </c>
      <c r="B318" s="9">
        <v>24.791081514126301</v>
      </c>
      <c r="C318" s="9">
        <v>30.056389964496798</v>
      </c>
      <c r="D318" s="9">
        <v>34.3440680205468</v>
      </c>
      <c r="E318" s="9">
        <v>15.3249040290158</v>
      </c>
      <c r="F318" s="9">
        <v>9.5444624388089405</v>
      </c>
      <c r="G318" s="8"/>
    </row>
    <row r="319" spans="1:7" x14ac:dyDescent="0.2">
      <c r="A319" s="12" t="s">
        <v>478</v>
      </c>
      <c r="B319" s="9">
        <v>24.230222809071702</v>
      </c>
      <c r="C319" s="9">
        <v>29.771796070689501</v>
      </c>
      <c r="D319" s="9">
        <v>34.1634476216555</v>
      </c>
      <c r="E319" s="9">
        <v>14.1917610774452</v>
      </c>
      <c r="F319" s="9">
        <v>10.4102036184424</v>
      </c>
      <c r="G319" s="8"/>
    </row>
    <row r="320" spans="1:7" x14ac:dyDescent="0.2">
      <c r="A320" s="12" t="s">
        <v>479</v>
      </c>
      <c r="B320" s="9">
        <v>25.141662510839801</v>
      </c>
      <c r="C320" s="9">
        <v>30.7529353544119</v>
      </c>
      <c r="D320" s="9">
        <v>35.553716051550502</v>
      </c>
      <c r="E320" s="9">
        <v>14.3754159443681</v>
      </c>
      <c r="F320" s="9">
        <v>11.719600696684299</v>
      </c>
      <c r="G320" s="8"/>
    </row>
    <row r="321" spans="1:7" x14ac:dyDescent="0.2">
      <c r="A321" s="12" t="s">
        <v>480</v>
      </c>
      <c r="B321" s="9">
        <v>25.448716846769798</v>
      </c>
      <c r="C321" s="9">
        <v>31.0178472489253</v>
      </c>
      <c r="D321" s="9">
        <v>35.332300109086603</v>
      </c>
      <c r="E321" s="9">
        <v>15.0933921749576</v>
      </c>
      <c r="F321" s="9">
        <v>12.6833348417655</v>
      </c>
      <c r="G321" s="8"/>
    </row>
    <row r="322" spans="1:7" x14ac:dyDescent="0.2">
      <c r="A322" s="12" t="s">
        <v>481</v>
      </c>
      <c r="B322" s="9">
        <v>25.4347984910289</v>
      </c>
      <c r="C322" s="9">
        <v>31.3777430187872</v>
      </c>
      <c r="D322" s="9">
        <v>35.778417081794402</v>
      </c>
      <c r="E322" s="9">
        <v>15.7505906037511</v>
      </c>
      <c r="F322" s="9">
        <v>12.2124866559915</v>
      </c>
      <c r="G322" s="8"/>
    </row>
    <row r="323" spans="1:7" x14ac:dyDescent="0.2">
      <c r="A323" s="12" t="s">
        <v>482</v>
      </c>
      <c r="B323" s="9">
        <v>26.550364281511101</v>
      </c>
      <c r="C323" s="9">
        <v>31.962127843760999</v>
      </c>
      <c r="D323" s="9">
        <v>36.550132534008497</v>
      </c>
      <c r="E323" s="9">
        <v>16.2095786142654</v>
      </c>
      <c r="F323" s="9">
        <v>10.9605785208044</v>
      </c>
      <c r="G323" s="8"/>
    </row>
    <row r="324" spans="1:7" x14ac:dyDescent="0.2">
      <c r="A324" s="12" t="s">
        <v>483</v>
      </c>
      <c r="B324" s="9">
        <v>26.240156538747598</v>
      </c>
      <c r="C324" s="9">
        <v>31.4117191573804</v>
      </c>
      <c r="D324" s="9">
        <v>36.033202861601502</v>
      </c>
      <c r="E324" s="9">
        <v>16.006118796085499</v>
      </c>
      <c r="F324" s="9">
        <v>10.9801315689406</v>
      </c>
      <c r="G324" s="8"/>
    </row>
    <row r="325" spans="1:7" x14ac:dyDescent="0.2">
      <c r="A325" s="12" t="s">
        <v>484</v>
      </c>
      <c r="B325" s="9">
        <v>26.380608655881201</v>
      </c>
      <c r="C325" s="9">
        <v>31.3792250722089</v>
      </c>
      <c r="D325" s="9">
        <v>35.765013851642003</v>
      </c>
      <c r="E325" s="9">
        <v>16.268074574825299</v>
      </c>
      <c r="F325" s="9">
        <v>10.7860076616247</v>
      </c>
      <c r="G325" s="8"/>
    </row>
    <row r="326" spans="1:7" x14ac:dyDescent="0.2">
      <c r="A326" s="12" t="s">
        <v>485</v>
      </c>
      <c r="B326" s="9">
        <v>26.097725302971</v>
      </c>
      <c r="C326" s="9">
        <v>31.3723225151147</v>
      </c>
      <c r="D326" s="9">
        <v>35.629895357152002</v>
      </c>
      <c r="E326" s="9">
        <v>16.513152592234398</v>
      </c>
      <c r="F326" s="9">
        <v>11.341225850504101</v>
      </c>
      <c r="G326" s="8"/>
    </row>
    <row r="327" spans="1:7" x14ac:dyDescent="0.2">
      <c r="A327" s="12" t="s">
        <v>486</v>
      </c>
      <c r="B327" s="9">
        <v>26.993448219172802</v>
      </c>
      <c r="C327" s="9">
        <v>32.529516517162698</v>
      </c>
      <c r="D327" s="9">
        <v>36.820129768779701</v>
      </c>
      <c r="E327" s="9">
        <v>17.0884057151377</v>
      </c>
      <c r="F327" s="9">
        <v>12.8696167769317</v>
      </c>
      <c r="G327" s="8"/>
    </row>
    <row r="328" spans="1:7" x14ac:dyDescent="0.2">
      <c r="A328" s="12" t="s">
        <v>487</v>
      </c>
      <c r="B328" s="9">
        <v>27.3718152522544</v>
      </c>
      <c r="C328" s="9">
        <v>33.193045629533998</v>
      </c>
      <c r="D328" s="9">
        <v>37.447326598071299</v>
      </c>
      <c r="E328" s="9">
        <v>18.1364350446988</v>
      </c>
      <c r="F328" s="9">
        <v>12.255713929521299</v>
      </c>
      <c r="G328" s="8"/>
    </row>
    <row r="329" spans="1:7" x14ac:dyDescent="0.2">
      <c r="A329" s="12" t="s">
        <v>488</v>
      </c>
      <c r="B329" s="9">
        <v>26.3405357632213</v>
      </c>
      <c r="C329" s="9">
        <v>31.7285896762777</v>
      </c>
      <c r="D329" s="9">
        <v>35.767477174588599</v>
      </c>
      <c r="E329" s="9">
        <v>17.2537639269148</v>
      </c>
      <c r="F329" s="9">
        <v>12.5315849838987</v>
      </c>
      <c r="G329" s="8"/>
    </row>
    <row r="330" spans="1:7" x14ac:dyDescent="0.2">
      <c r="A330" s="12" t="s">
        <v>489</v>
      </c>
      <c r="B330" s="9">
        <v>26.1923286763897</v>
      </c>
      <c r="C330" s="9">
        <v>31.623966247091399</v>
      </c>
      <c r="D330" s="9">
        <v>35.4699627105772</v>
      </c>
      <c r="E330" s="9">
        <v>17.5144639699439</v>
      </c>
      <c r="F330" s="9">
        <v>11.832482955794999</v>
      </c>
      <c r="G330" s="8"/>
    </row>
    <row r="331" spans="1:7" x14ac:dyDescent="0.2">
      <c r="A331" s="12" t="s">
        <v>490</v>
      </c>
      <c r="B331" s="9">
        <v>26.331354599667399</v>
      </c>
      <c r="C331" s="9">
        <v>31.496873321220999</v>
      </c>
      <c r="D331" s="9">
        <v>35.353073893138301</v>
      </c>
      <c r="E331" s="9">
        <v>17.126301911667799</v>
      </c>
      <c r="F331" s="9">
        <v>11.3438893653516</v>
      </c>
      <c r="G331" s="8"/>
    </row>
    <row r="332" spans="1:7" x14ac:dyDescent="0.2">
      <c r="A332" s="12" t="s">
        <v>491</v>
      </c>
      <c r="B332" s="9">
        <v>28.037969220814102</v>
      </c>
      <c r="C332" s="9">
        <v>32.986777533499797</v>
      </c>
      <c r="D332" s="9">
        <v>36.992848862938601</v>
      </c>
      <c r="E332" s="9">
        <v>17.6756993699465</v>
      </c>
      <c r="F332" s="9">
        <v>12.3150783289817</v>
      </c>
      <c r="G332" s="8"/>
    </row>
    <row r="333" spans="1:7" x14ac:dyDescent="0.2">
      <c r="A333" s="12" t="s">
        <v>492</v>
      </c>
      <c r="B333" s="9">
        <v>27.9223607838559</v>
      </c>
      <c r="C333" s="9">
        <v>32.908568331782597</v>
      </c>
      <c r="D333" s="9">
        <v>36.898361400793497</v>
      </c>
      <c r="E333" s="9">
        <v>17.533771285422802</v>
      </c>
      <c r="F333" s="9">
        <v>12.515512309118</v>
      </c>
      <c r="G333" s="8"/>
    </row>
    <row r="334" spans="1:7" x14ac:dyDescent="0.2">
      <c r="A334" s="12" t="s">
        <v>493</v>
      </c>
      <c r="B334" s="9">
        <v>27.9587327152272</v>
      </c>
      <c r="C334" s="9">
        <v>32.780517354444498</v>
      </c>
      <c r="D334" s="9">
        <v>36.880318906467501</v>
      </c>
      <c r="E334" s="9">
        <v>16.677212680930399</v>
      </c>
      <c r="F334" s="9">
        <v>11.806070018022201</v>
      </c>
      <c r="G334" s="8"/>
    </row>
    <row r="335" spans="1:7" x14ac:dyDescent="0.2">
      <c r="A335" s="12" t="s">
        <v>494</v>
      </c>
      <c r="B335" s="9">
        <v>27.839843597176301</v>
      </c>
      <c r="C335" s="9">
        <v>32.643152986532598</v>
      </c>
      <c r="D335" s="9">
        <v>36.848016916271497</v>
      </c>
      <c r="E335" s="9">
        <v>16.754816670938901</v>
      </c>
      <c r="F335" s="9">
        <v>11.5675874342309</v>
      </c>
      <c r="G335" s="8"/>
    </row>
    <row r="336" spans="1:7" x14ac:dyDescent="0.2">
      <c r="A336" s="12" t="s">
        <v>495</v>
      </c>
      <c r="B336" s="9">
        <v>27.3537605316594</v>
      </c>
      <c r="C336" s="9">
        <v>32.040219333068698</v>
      </c>
      <c r="D336" s="9">
        <v>36.023916199706001</v>
      </c>
      <c r="E336" s="9">
        <v>16.777760139693601</v>
      </c>
      <c r="F336" s="9">
        <v>11.441563306418001</v>
      </c>
      <c r="G336" s="8"/>
    </row>
    <row r="337" spans="1:7" x14ac:dyDescent="0.2">
      <c r="A337" s="12" t="s">
        <v>496</v>
      </c>
      <c r="B337" s="9">
        <v>26.6955242167727</v>
      </c>
      <c r="C337" s="9">
        <v>31.105869993850899</v>
      </c>
      <c r="D337" s="9">
        <v>34.949936054123199</v>
      </c>
      <c r="E337" s="9">
        <v>16.550489114949901</v>
      </c>
      <c r="F337" s="9">
        <v>10.895752988816</v>
      </c>
      <c r="G337" s="8"/>
    </row>
    <row r="338" spans="1:7" x14ac:dyDescent="0.2">
      <c r="A338" s="12" t="s">
        <v>497</v>
      </c>
      <c r="B338" s="9">
        <v>26.454796536120099</v>
      </c>
      <c r="C338" s="9">
        <v>31.1568294530231</v>
      </c>
      <c r="D338" s="9">
        <v>35.038047230305502</v>
      </c>
      <c r="E338" s="9">
        <v>16.362262360455102</v>
      </c>
      <c r="F338" s="9">
        <v>10.4166024818143</v>
      </c>
      <c r="G338" s="8"/>
    </row>
    <row r="339" spans="1:7" x14ac:dyDescent="0.2">
      <c r="A339" s="12" t="s">
        <v>498</v>
      </c>
      <c r="B339" s="9">
        <v>27.718833522944902</v>
      </c>
      <c r="C339" s="9">
        <v>32.2788694035901</v>
      </c>
      <c r="D339" s="9">
        <v>36.532291258852602</v>
      </c>
      <c r="E339" s="9">
        <v>16.773361169961099</v>
      </c>
      <c r="F339" s="9">
        <v>9.9933219102851396</v>
      </c>
      <c r="G339" s="8"/>
    </row>
    <row r="340" spans="1:7" x14ac:dyDescent="0.2">
      <c r="A340" s="12" t="s">
        <v>499</v>
      </c>
      <c r="B340" s="9">
        <v>28.201368860445999</v>
      </c>
      <c r="C340" s="9">
        <v>33.042412752868799</v>
      </c>
      <c r="D340" s="9">
        <v>37.319459956891201</v>
      </c>
      <c r="E340" s="9">
        <v>17.588287694510001</v>
      </c>
      <c r="F340" s="9">
        <v>10.193938695551999</v>
      </c>
      <c r="G340" s="8"/>
    </row>
    <row r="341" spans="1:7" x14ac:dyDescent="0.2">
      <c r="A341" s="12" t="s">
        <v>500</v>
      </c>
      <c r="B341" s="9">
        <v>27.7911854843199</v>
      </c>
      <c r="C341" s="9">
        <v>32.147566518355298</v>
      </c>
      <c r="D341" s="9">
        <v>36.369385896986103</v>
      </c>
      <c r="E341" s="9">
        <v>16.781640613003301</v>
      </c>
      <c r="F341" s="9">
        <v>9.9626404755270705</v>
      </c>
      <c r="G341" s="8"/>
    </row>
    <row r="342" spans="1:7" x14ac:dyDescent="0.2">
      <c r="A342" s="12" t="s">
        <v>501</v>
      </c>
      <c r="B342" s="9">
        <v>27.565056004098501</v>
      </c>
      <c r="C342" s="9">
        <v>31.961856884567101</v>
      </c>
      <c r="D342" s="9">
        <v>36.154814743050203</v>
      </c>
      <c r="E342" s="9">
        <v>16.480977473187298</v>
      </c>
      <c r="F342" s="9">
        <v>10.4046129253254</v>
      </c>
      <c r="G342" s="8"/>
    </row>
    <row r="343" spans="1:7" x14ac:dyDescent="0.2">
      <c r="A343" s="12" t="s">
        <v>502</v>
      </c>
      <c r="B343" s="9">
        <v>27.598035116295499</v>
      </c>
      <c r="C343" s="9">
        <v>32.0319264005919</v>
      </c>
      <c r="D343" s="9">
        <v>36.407217074282201</v>
      </c>
      <c r="E343" s="9">
        <v>16.290852160410299</v>
      </c>
      <c r="F343" s="9">
        <v>10.0603119416679</v>
      </c>
      <c r="G343" s="8"/>
    </row>
    <row r="344" spans="1:7" x14ac:dyDescent="0.2">
      <c r="A344" s="12" t="s">
        <v>503</v>
      </c>
      <c r="B344" s="9">
        <v>28.501095236978902</v>
      </c>
      <c r="C344" s="9">
        <v>32.924502093200402</v>
      </c>
      <c r="D344" s="9">
        <v>37.478747511126301</v>
      </c>
      <c r="E344" s="9">
        <v>16.665487934126901</v>
      </c>
      <c r="F344" s="9">
        <v>9.6052379176213591</v>
      </c>
      <c r="G344" s="8"/>
    </row>
    <row r="345" spans="1:7" x14ac:dyDescent="0.2">
      <c r="A345" s="12" t="s">
        <v>504</v>
      </c>
      <c r="B345" s="9">
        <v>28.550401473704099</v>
      </c>
      <c r="C345" s="9">
        <v>32.742525203022701</v>
      </c>
      <c r="D345" s="9">
        <v>37.447792961336198</v>
      </c>
      <c r="E345" s="9">
        <v>16.390552496904</v>
      </c>
      <c r="F345" s="9">
        <v>9.1463001056318394</v>
      </c>
      <c r="G345" s="8"/>
    </row>
    <row r="346" spans="1:7" x14ac:dyDescent="0.2">
      <c r="A346" s="12" t="s">
        <v>505</v>
      </c>
      <c r="B346" s="9">
        <v>28.186844711235199</v>
      </c>
      <c r="C346" s="9">
        <v>32.587341552453999</v>
      </c>
      <c r="D346" s="9">
        <v>37.380073404734802</v>
      </c>
      <c r="E346" s="9">
        <v>16.557565901257298</v>
      </c>
      <c r="F346" s="9">
        <v>9.5407886896701193</v>
      </c>
      <c r="G346" s="8"/>
    </row>
    <row r="347" spans="1:7" x14ac:dyDescent="0.2">
      <c r="A347" s="12" t="s">
        <v>506</v>
      </c>
      <c r="B347" s="9">
        <v>28.220152219014601</v>
      </c>
      <c r="C347" s="9">
        <v>32.891770363782697</v>
      </c>
      <c r="D347" s="9">
        <v>37.436529410041601</v>
      </c>
      <c r="E347" s="9">
        <v>17.460235789018501</v>
      </c>
      <c r="F347" s="9">
        <v>9.9613472790348503</v>
      </c>
      <c r="G347" s="8"/>
    </row>
    <row r="348" spans="1:7" x14ac:dyDescent="0.2">
      <c r="A348" s="12" t="s">
        <v>507</v>
      </c>
      <c r="B348" s="9">
        <v>27.378045648049</v>
      </c>
      <c r="C348" s="9">
        <v>32.094566918723899</v>
      </c>
      <c r="D348" s="9">
        <v>36.540288800362902</v>
      </c>
      <c r="E348" s="9">
        <v>17.091231400163299</v>
      </c>
      <c r="F348" s="9">
        <v>9.4460569550931002</v>
      </c>
      <c r="G348" s="8"/>
    </row>
    <row r="349" spans="1:7" x14ac:dyDescent="0.2">
      <c r="A349" s="12" t="s">
        <v>508</v>
      </c>
      <c r="B349" s="9">
        <v>27.3920653833414</v>
      </c>
      <c r="C349" s="9">
        <v>31.586026380059302</v>
      </c>
      <c r="D349" s="9">
        <v>35.933653115141198</v>
      </c>
      <c r="E349" s="9">
        <v>16.311537849556501</v>
      </c>
      <c r="F349" s="9">
        <v>9.2949651607102695</v>
      </c>
      <c r="G349" s="8"/>
    </row>
    <row r="350" spans="1:7" x14ac:dyDescent="0.2">
      <c r="A350" s="12" t="s">
        <v>509</v>
      </c>
      <c r="B350" s="9">
        <v>27.422623486723602</v>
      </c>
      <c r="C350" s="9">
        <v>31.6895592622697</v>
      </c>
      <c r="D350" s="9">
        <v>36.103001173473402</v>
      </c>
      <c r="E350" s="9">
        <v>16.185568654024401</v>
      </c>
      <c r="F350" s="9">
        <v>9.3107820063057893</v>
      </c>
      <c r="G350" s="8"/>
    </row>
    <row r="351" spans="1:7" x14ac:dyDescent="0.2">
      <c r="A351" s="12" t="s">
        <v>510</v>
      </c>
      <c r="B351" s="9">
        <v>27.9964317921598</v>
      </c>
      <c r="C351" s="9">
        <v>32.369110143181899</v>
      </c>
      <c r="D351" s="9">
        <v>36.832386957563401</v>
      </c>
      <c r="E351" s="9">
        <v>16.741295337302599</v>
      </c>
      <c r="F351" s="9">
        <v>9.6650211873662109</v>
      </c>
      <c r="G351" s="8"/>
    </row>
    <row r="352" spans="1:7" x14ac:dyDescent="0.2">
      <c r="A352" s="12" t="s">
        <v>511</v>
      </c>
      <c r="B352" s="9">
        <v>28.407224134094498</v>
      </c>
      <c r="C352" s="9">
        <v>33.023438509597</v>
      </c>
      <c r="D352" s="9">
        <v>37.607648674902002</v>
      </c>
      <c r="E352" s="9">
        <v>17.258148233709701</v>
      </c>
      <c r="F352" s="9">
        <v>10.2891597177678</v>
      </c>
      <c r="G352" s="8"/>
    </row>
    <row r="353" spans="1:7" x14ac:dyDescent="0.2">
      <c r="A353" s="12" t="s">
        <v>512</v>
      </c>
      <c r="B353" s="9">
        <v>27.607128660944799</v>
      </c>
      <c r="C353" s="9">
        <v>31.662637597638302</v>
      </c>
      <c r="D353" s="9">
        <v>36.188835449630098</v>
      </c>
      <c r="E353" s="9">
        <v>16.434692163823001</v>
      </c>
      <c r="F353" s="9">
        <v>10.0328406708595</v>
      </c>
      <c r="G353" s="8"/>
    </row>
    <row r="354" spans="1:7" x14ac:dyDescent="0.2">
      <c r="A354" s="12" t="s">
        <v>513</v>
      </c>
      <c r="B354" s="9">
        <v>27.4864509070362</v>
      </c>
      <c r="C354" s="9">
        <v>31.637732732000099</v>
      </c>
      <c r="D354" s="9">
        <v>36.152223537433997</v>
      </c>
      <c r="E354" s="9">
        <v>16.510048046595202</v>
      </c>
      <c r="F354" s="9">
        <v>9.8689336786397899</v>
      </c>
      <c r="G354" s="8"/>
    </row>
    <row r="355" spans="1:7" x14ac:dyDescent="0.2">
      <c r="A355" s="12" t="s">
        <v>514</v>
      </c>
      <c r="B355" s="9">
        <v>27.6760514984651</v>
      </c>
      <c r="C355" s="9">
        <v>31.540738143144601</v>
      </c>
      <c r="D355" s="9">
        <v>35.8599595130054</v>
      </c>
      <c r="E355" s="9">
        <v>16.657846518904101</v>
      </c>
      <c r="F355" s="9">
        <v>9.6589302630620093</v>
      </c>
      <c r="G355" s="8"/>
    </row>
    <row r="356" spans="1:7" x14ac:dyDescent="0.2">
      <c r="A356" s="8"/>
      <c r="B356" s="9"/>
      <c r="C356" s="9"/>
      <c r="D356" s="9"/>
      <c r="E356" s="9"/>
      <c r="F356" s="9"/>
      <c r="G356" s="8"/>
    </row>
    <row r="357" spans="1:7" x14ac:dyDescent="0.2">
      <c r="B357" s="9"/>
      <c r="C357" s="9"/>
      <c r="D357" s="9"/>
      <c r="E357" s="9"/>
      <c r="F357" s="9"/>
    </row>
    <row r="358" spans="1:7" x14ac:dyDescent="0.2">
      <c r="B358" s="9"/>
      <c r="C358" s="9"/>
      <c r="D358" s="9"/>
      <c r="E358" s="9"/>
      <c r="F358" s="9"/>
    </row>
    <row r="359" spans="1:7" x14ac:dyDescent="0.2">
      <c r="B359" s="9"/>
      <c r="C359" s="9"/>
      <c r="D359" s="9"/>
      <c r="E359" s="9"/>
      <c r="F359" s="9"/>
    </row>
    <row r="360" spans="1:7" x14ac:dyDescent="0.2">
      <c r="B360" s="9"/>
      <c r="C360" s="9"/>
      <c r="D360" s="9"/>
      <c r="E360" s="9"/>
      <c r="F360" s="9"/>
    </row>
    <row r="361" spans="1:7" x14ac:dyDescent="0.2">
      <c r="B361" s="9"/>
      <c r="C361" s="9"/>
      <c r="D361" s="9"/>
      <c r="E361" s="9"/>
      <c r="F361" s="9"/>
    </row>
    <row r="362" spans="1:7" x14ac:dyDescent="0.2">
      <c r="B362" s="9"/>
      <c r="C362" s="9"/>
      <c r="D362" s="9"/>
      <c r="E362" s="9"/>
      <c r="F362"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62"/>
  <sheetViews>
    <sheetView workbookViewId="0"/>
  </sheetViews>
  <sheetFormatPr defaultColWidth="10.88671875" defaultRowHeight="15" x14ac:dyDescent="0.2"/>
  <cols>
    <col min="1" max="1" width="21.77734375" customWidth="1"/>
    <col min="2" max="6" width="20.77734375" customWidth="1"/>
    <col min="7" max="7" width="30.77734375" customWidth="1"/>
  </cols>
  <sheetData>
    <row r="1" spans="1:7" ht="19.5" x14ac:dyDescent="0.3">
      <c r="A1" s="2" t="s">
        <v>784</v>
      </c>
    </row>
    <row r="2" spans="1:7" x14ac:dyDescent="0.2">
      <c r="A2" t="s">
        <v>134</v>
      </c>
    </row>
    <row r="3" spans="1:7" ht="30" customHeight="1" x14ac:dyDescent="0.25">
      <c r="A3" s="3" t="s">
        <v>21</v>
      </c>
    </row>
    <row r="4" spans="1:7" x14ac:dyDescent="0.2">
      <c r="A4" t="s">
        <v>135</v>
      </c>
    </row>
    <row r="5" spans="1:7" x14ac:dyDescent="0.2">
      <c r="A5" t="s">
        <v>539</v>
      </c>
    </row>
    <row r="6" spans="1:7" x14ac:dyDescent="0.2">
      <c r="A6" t="s">
        <v>785</v>
      </c>
    </row>
    <row r="7" spans="1:7" ht="70.150000000000006" customHeight="1" x14ac:dyDescent="0.25">
      <c r="A7" s="5" t="s">
        <v>137</v>
      </c>
      <c r="B7" s="6" t="s">
        <v>786</v>
      </c>
      <c r="C7" s="6" t="s">
        <v>787</v>
      </c>
      <c r="D7" s="6" t="s">
        <v>788</v>
      </c>
      <c r="E7" s="6" t="s">
        <v>789</v>
      </c>
      <c r="F7" s="6" t="s">
        <v>790</v>
      </c>
      <c r="G7" s="6" t="s">
        <v>165</v>
      </c>
    </row>
    <row r="8" spans="1:7" x14ac:dyDescent="0.2">
      <c r="A8" s="12" t="s">
        <v>166</v>
      </c>
      <c r="B8" s="9">
        <v>13.7</v>
      </c>
      <c r="C8" s="9">
        <v>39.6</v>
      </c>
      <c r="D8" s="9">
        <v>40.700000000000003</v>
      </c>
      <c r="E8" s="9">
        <v>17.5</v>
      </c>
      <c r="F8" s="9">
        <v>12.7</v>
      </c>
      <c r="G8" s="8"/>
    </row>
    <row r="9" spans="1:7" x14ac:dyDescent="0.2">
      <c r="A9" s="12" t="s">
        <v>167</v>
      </c>
      <c r="B9" s="9">
        <v>14</v>
      </c>
      <c r="C9" s="9">
        <v>40.299999999999997</v>
      </c>
      <c r="D9" s="9">
        <v>41.5</v>
      </c>
      <c r="E9" s="9">
        <v>17.399999999999999</v>
      </c>
      <c r="F9" s="9">
        <v>12.6</v>
      </c>
      <c r="G9" s="8"/>
    </row>
    <row r="10" spans="1:7" x14ac:dyDescent="0.2">
      <c r="A10" s="12" t="s">
        <v>168</v>
      </c>
      <c r="B10" s="9">
        <v>14</v>
      </c>
      <c r="C10" s="9">
        <v>40.4</v>
      </c>
      <c r="D10" s="9">
        <v>41.8</v>
      </c>
      <c r="E10" s="9">
        <v>16.600000000000001</v>
      </c>
      <c r="F10" s="9">
        <v>12.3</v>
      </c>
      <c r="G10" s="8"/>
    </row>
    <row r="11" spans="1:7" x14ac:dyDescent="0.2">
      <c r="A11" s="12" t="s">
        <v>169</v>
      </c>
      <c r="B11" s="9">
        <v>13.9</v>
      </c>
      <c r="C11" s="9">
        <v>40.1</v>
      </c>
      <c r="D11" s="9">
        <v>41.4</v>
      </c>
      <c r="E11" s="9">
        <v>16.3</v>
      </c>
      <c r="F11" s="9">
        <v>12.1</v>
      </c>
      <c r="G11" s="8"/>
    </row>
    <row r="12" spans="1:7" x14ac:dyDescent="0.2">
      <c r="A12" s="12" t="s">
        <v>170</v>
      </c>
      <c r="B12" s="9">
        <v>13.8</v>
      </c>
      <c r="C12" s="9">
        <v>39.299999999999997</v>
      </c>
      <c r="D12" s="9">
        <v>40.5</v>
      </c>
      <c r="E12" s="9">
        <v>16.8</v>
      </c>
      <c r="F12" s="9">
        <v>12.6</v>
      </c>
      <c r="G12" s="8"/>
    </row>
    <row r="13" spans="1:7" x14ac:dyDescent="0.2">
      <c r="A13" s="12" t="s">
        <v>171</v>
      </c>
      <c r="B13" s="9">
        <v>13.6</v>
      </c>
      <c r="C13" s="9">
        <v>38.799999999999997</v>
      </c>
      <c r="D13" s="9">
        <v>39.9</v>
      </c>
      <c r="E13" s="9">
        <v>17.100000000000001</v>
      </c>
      <c r="F13" s="9">
        <v>12.6</v>
      </c>
      <c r="G13" s="8"/>
    </row>
    <row r="14" spans="1:7" x14ac:dyDescent="0.2">
      <c r="A14" s="12" t="s">
        <v>172</v>
      </c>
      <c r="B14" s="9">
        <v>13.6</v>
      </c>
      <c r="C14" s="9">
        <v>39</v>
      </c>
      <c r="D14" s="9">
        <v>40.200000000000003</v>
      </c>
      <c r="E14" s="9">
        <v>17.100000000000001</v>
      </c>
      <c r="F14" s="9">
        <v>12.7</v>
      </c>
      <c r="G14" s="8"/>
    </row>
    <row r="15" spans="1:7" x14ac:dyDescent="0.2">
      <c r="A15" s="12" t="s">
        <v>173</v>
      </c>
      <c r="B15" s="9">
        <v>14.2</v>
      </c>
      <c r="C15" s="9">
        <v>40.299999999999997</v>
      </c>
      <c r="D15" s="9">
        <v>41.6</v>
      </c>
      <c r="E15" s="9">
        <v>17.2</v>
      </c>
      <c r="F15" s="9">
        <v>10.1</v>
      </c>
      <c r="G15" s="8"/>
    </row>
    <row r="16" spans="1:7" x14ac:dyDescent="0.2">
      <c r="A16" s="12" t="s">
        <v>174</v>
      </c>
      <c r="B16" s="9">
        <v>14.4</v>
      </c>
      <c r="C16" s="9">
        <v>40.6</v>
      </c>
      <c r="D16" s="9">
        <v>42</v>
      </c>
      <c r="E16" s="9">
        <v>17.7</v>
      </c>
      <c r="F16" s="9">
        <v>9.6</v>
      </c>
      <c r="G16" s="8"/>
    </row>
    <row r="17" spans="1:7" x14ac:dyDescent="0.2">
      <c r="A17" s="12" t="s">
        <v>175</v>
      </c>
      <c r="B17" s="9">
        <v>14.7</v>
      </c>
      <c r="C17" s="9">
        <v>40.799999999999997</v>
      </c>
      <c r="D17" s="9">
        <v>42.1</v>
      </c>
      <c r="E17" s="9">
        <v>17.399999999999999</v>
      </c>
      <c r="F17" s="9">
        <v>11.3</v>
      </c>
      <c r="G17" s="8"/>
    </row>
    <row r="18" spans="1:7" x14ac:dyDescent="0.2">
      <c r="A18" s="12" t="s">
        <v>176</v>
      </c>
      <c r="B18" s="9">
        <v>14.2</v>
      </c>
      <c r="C18" s="9">
        <v>39</v>
      </c>
      <c r="D18" s="9">
        <v>40.1</v>
      </c>
      <c r="E18" s="9">
        <v>16.7</v>
      </c>
      <c r="F18" s="9">
        <v>12</v>
      </c>
      <c r="G18" s="8"/>
    </row>
    <row r="19" spans="1:7" x14ac:dyDescent="0.2">
      <c r="A19" s="12" t="s">
        <v>177</v>
      </c>
      <c r="B19" s="9">
        <v>14.1</v>
      </c>
      <c r="C19" s="9">
        <v>39.200000000000003</v>
      </c>
      <c r="D19" s="9">
        <v>40.4</v>
      </c>
      <c r="E19" s="9">
        <v>16.2</v>
      </c>
      <c r="F19" s="9">
        <v>11.6</v>
      </c>
      <c r="G19" s="8"/>
    </row>
    <row r="20" spans="1:7" x14ac:dyDescent="0.2">
      <c r="A20" s="12" t="s">
        <v>178</v>
      </c>
      <c r="B20" s="9">
        <v>14.5</v>
      </c>
      <c r="C20" s="9">
        <v>39.799999999999997</v>
      </c>
      <c r="D20" s="9">
        <v>41.2</v>
      </c>
      <c r="E20" s="9">
        <v>16</v>
      </c>
      <c r="F20" s="9">
        <v>9.5</v>
      </c>
      <c r="G20" s="8"/>
    </row>
    <row r="21" spans="1:7" x14ac:dyDescent="0.2">
      <c r="A21" s="12" t="s">
        <v>179</v>
      </c>
      <c r="B21" s="9">
        <v>14.7</v>
      </c>
      <c r="C21" s="9">
        <v>40.6</v>
      </c>
      <c r="D21" s="9">
        <v>42</v>
      </c>
      <c r="E21" s="9">
        <v>16.7</v>
      </c>
      <c r="F21" s="9">
        <v>9.6999999999999993</v>
      </c>
      <c r="G21" s="8"/>
    </row>
    <row r="22" spans="1:7" x14ac:dyDescent="0.2">
      <c r="A22" s="12" t="s">
        <v>180</v>
      </c>
      <c r="B22" s="9">
        <v>14.7</v>
      </c>
      <c r="C22" s="9">
        <v>40.700000000000003</v>
      </c>
      <c r="D22" s="9">
        <v>41.8</v>
      </c>
      <c r="E22" s="9">
        <v>18.2</v>
      </c>
      <c r="F22" s="9">
        <v>7.9</v>
      </c>
      <c r="G22" s="8"/>
    </row>
    <row r="23" spans="1:7" x14ac:dyDescent="0.2">
      <c r="A23" s="12" t="s">
        <v>181</v>
      </c>
      <c r="B23" s="9">
        <v>14.4</v>
      </c>
      <c r="C23" s="9">
        <v>40.6</v>
      </c>
      <c r="D23" s="9">
        <v>41.7</v>
      </c>
      <c r="E23" s="9">
        <v>18.7</v>
      </c>
      <c r="F23" s="9">
        <v>7.7</v>
      </c>
      <c r="G23" s="8"/>
    </row>
    <row r="24" spans="1:7" x14ac:dyDescent="0.2">
      <c r="A24" s="12" t="s">
        <v>182</v>
      </c>
      <c r="B24" s="9">
        <v>14.2</v>
      </c>
      <c r="C24" s="9">
        <v>39.299999999999997</v>
      </c>
      <c r="D24" s="9">
        <v>40.4</v>
      </c>
      <c r="E24" s="9">
        <v>17.899999999999999</v>
      </c>
      <c r="F24" s="9">
        <v>10</v>
      </c>
      <c r="G24" s="8"/>
    </row>
    <row r="25" spans="1:7" x14ac:dyDescent="0.2">
      <c r="A25" s="12" t="s">
        <v>183</v>
      </c>
      <c r="B25" s="9">
        <v>13.8</v>
      </c>
      <c r="C25" s="9">
        <v>37.799999999999997</v>
      </c>
      <c r="D25" s="9">
        <v>38.9</v>
      </c>
      <c r="E25" s="9">
        <v>16</v>
      </c>
      <c r="F25" s="9">
        <v>13.6</v>
      </c>
      <c r="G25" s="8"/>
    </row>
    <row r="26" spans="1:7" x14ac:dyDescent="0.2">
      <c r="A26" s="12" t="s">
        <v>184</v>
      </c>
      <c r="B26" s="9">
        <v>13.6</v>
      </c>
      <c r="C26" s="9">
        <v>37.200000000000003</v>
      </c>
      <c r="D26" s="9">
        <v>38.299999999999997</v>
      </c>
      <c r="E26" s="9">
        <v>14.1</v>
      </c>
      <c r="F26" s="9">
        <v>13.7</v>
      </c>
      <c r="G26" s="8"/>
    </row>
    <row r="27" spans="1:7" x14ac:dyDescent="0.2">
      <c r="A27" s="12" t="s">
        <v>185</v>
      </c>
      <c r="B27" s="9">
        <v>14.6</v>
      </c>
      <c r="C27" s="9">
        <v>39.799999999999997</v>
      </c>
      <c r="D27" s="9">
        <v>41.1</v>
      </c>
      <c r="E27" s="9">
        <v>15</v>
      </c>
      <c r="F27" s="9">
        <v>13.1</v>
      </c>
      <c r="G27" s="8"/>
    </row>
    <row r="28" spans="1:7" x14ac:dyDescent="0.2">
      <c r="A28" s="12" t="s">
        <v>186</v>
      </c>
      <c r="B28" s="9">
        <v>15.4</v>
      </c>
      <c r="C28" s="9">
        <v>41.8</v>
      </c>
      <c r="D28" s="9">
        <v>43.5</v>
      </c>
      <c r="E28" s="9">
        <v>16.5</v>
      </c>
      <c r="F28" s="9">
        <v>12.5</v>
      </c>
      <c r="G28" s="8"/>
    </row>
    <row r="29" spans="1:7" x14ac:dyDescent="0.2">
      <c r="A29" s="12" t="s">
        <v>187</v>
      </c>
      <c r="B29" s="9">
        <v>15.7</v>
      </c>
      <c r="C29" s="9">
        <v>42.3</v>
      </c>
      <c r="D29" s="9">
        <v>43.9</v>
      </c>
      <c r="E29" s="9">
        <v>16.600000000000001</v>
      </c>
      <c r="F29" s="9">
        <v>12.2</v>
      </c>
      <c r="G29" s="8"/>
    </row>
    <row r="30" spans="1:7" x14ac:dyDescent="0.2">
      <c r="A30" s="12" t="s">
        <v>188</v>
      </c>
      <c r="B30" s="9">
        <v>14.7</v>
      </c>
      <c r="C30" s="9">
        <v>39.5</v>
      </c>
      <c r="D30" s="9">
        <v>41.1</v>
      </c>
      <c r="E30" s="9">
        <v>15.6</v>
      </c>
      <c r="F30" s="9">
        <v>12.3</v>
      </c>
      <c r="G30" s="8"/>
    </row>
    <row r="31" spans="1:7" x14ac:dyDescent="0.2">
      <c r="A31" s="12" t="s">
        <v>189</v>
      </c>
      <c r="B31" s="9">
        <v>14.3</v>
      </c>
      <c r="C31" s="9">
        <v>39</v>
      </c>
      <c r="D31" s="9">
        <v>40.4</v>
      </c>
      <c r="E31" s="9">
        <v>14.3</v>
      </c>
      <c r="F31" s="9">
        <v>11.8</v>
      </c>
      <c r="G31" s="8"/>
    </row>
    <row r="32" spans="1:7" x14ac:dyDescent="0.2">
      <c r="A32" s="12" t="s">
        <v>190</v>
      </c>
      <c r="B32" s="9">
        <v>14.4</v>
      </c>
      <c r="C32" s="9">
        <v>39</v>
      </c>
      <c r="D32" s="9">
        <v>40.1</v>
      </c>
      <c r="E32" s="9">
        <v>15.2</v>
      </c>
      <c r="F32" s="9">
        <v>11.3</v>
      </c>
      <c r="G32" s="8"/>
    </row>
    <row r="33" spans="1:7" x14ac:dyDescent="0.2">
      <c r="A33" s="12" t="s">
        <v>191</v>
      </c>
      <c r="B33" s="9">
        <v>15</v>
      </c>
      <c r="C33" s="9">
        <v>40.6</v>
      </c>
      <c r="D33" s="9">
        <v>41.9</v>
      </c>
      <c r="E33" s="9">
        <v>15.8</v>
      </c>
      <c r="F33" s="9">
        <v>10.6</v>
      </c>
      <c r="G33" s="8"/>
    </row>
    <row r="34" spans="1:7" x14ac:dyDescent="0.2">
      <c r="A34" s="12" t="s">
        <v>192</v>
      </c>
      <c r="B34" s="9">
        <v>15.3</v>
      </c>
      <c r="C34" s="9">
        <v>40.9</v>
      </c>
      <c r="D34" s="9">
        <v>42.1</v>
      </c>
      <c r="E34" s="9">
        <v>17.399999999999999</v>
      </c>
      <c r="F34" s="9">
        <v>10.7</v>
      </c>
      <c r="G34" s="8"/>
    </row>
    <row r="35" spans="1:7" x14ac:dyDescent="0.2">
      <c r="A35" s="12" t="s">
        <v>193</v>
      </c>
      <c r="B35" s="9">
        <v>15.3</v>
      </c>
      <c r="C35" s="9">
        <v>40.6</v>
      </c>
      <c r="D35" s="9">
        <v>42</v>
      </c>
      <c r="E35" s="9">
        <v>17.5</v>
      </c>
      <c r="F35" s="9">
        <v>11.6</v>
      </c>
      <c r="G35" s="8"/>
    </row>
    <row r="36" spans="1:7" x14ac:dyDescent="0.2">
      <c r="A36" s="12" t="s">
        <v>194</v>
      </c>
      <c r="B36" s="9">
        <v>14.8</v>
      </c>
      <c r="C36" s="9">
        <v>39.299999999999997</v>
      </c>
      <c r="D36" s="9">
        <v>40.6</v>
      </c>
      <c r="E36" s="9">
        <v>18.100000000000001</v>
      </c>
      <c r="F36" s="9">
        <v>13.4</v>
      </c>
      <c r="G36" s="8"/>
    </row>
    <row r="37" spans="1:7" x14ac:dyDescent="0.2">
      <c r="A37" s="12" t="s">
        <v>195</v>
      </c>
      <c r="B37" s="9">
        <v>14.5</v>
      </c>
      <c r="C37" s="9">
        <v>37.799999999999997</v>
      </c>
      <c r="D37" s="9">
        <v>39.1</v>
      </c>
      <c r="E37" s="9">
        <v>17.600000000000001</v>
      </c>
      <c r="F37" s="9">
        <v>15</v>
      </c>
      <c r="G37" s="8"/>
    </row>
    <row r="38" spans="1:7" x14ac:dyDescent="0.2">
      <c r="A38" s="12" t="s">
        <v>196</v>
      </c>
      <c r="B38" s="9">
        <v>14.3</v>
      </c>
      <c r="C38" s="9">
        <v>37.299999999999997</v>
      </c>
      <c r="D38" s="9">
        <v>38.5</v>
      </c>
      <c r="E38" s="9">
        <v>16.5</v>
      </c>
      <c r="F38" s="9">
        <v>15</v>
      </c>
      <c r="G38" s="8"/>
    </row>
    <row r="39" spans="1:7" x14ac:dyDescent="0.2">
      <c r="A39" s="12" t="s">
        <v>197</v>
      </c>
      <c r="B39" s="9">
        <v>15.2</v>
      </c>
      <c r="C39" s="9">
        <v>39.299999999999997</v>
      </c>
      <c r="D39" s="9">
        <v>40.6</v>
      </c>
      <c r="E39" s="9">
        <v>17.100000000000001</v>
      </c>
      <c r="F39" s="9">
        <v>15.3</v>
      </c>
      <c r="G39" s="8"/>
    </row>
    <row r="40" spans="1:7" x14ac:dyDescent="0.2">
      <c r="A40" s="12" t="s">
        <v>198</v>
      </c>
      <c r="B40" s="9">
        <v>15.8</v>
      </c>
      <c r="C40" s="9">
        <v>40.700000000000003</v>
      </c>
      <c r="D40" s="9">
        <v>42</v>
      </c>
      <c r="E40" s="9">
        <v>17.8</v>
      </c>
      <c r="F40" s="9">
        <v>14.8</v>
      </c>
      <c r="G40" s="8"/>
    </row>
    <row r="41" spans="1:7" x14ac:dyDescent="0.2">
      <c r="A41" s="12" t="s">
        <v>199</v>
      </c>
      <c r="B41" s="9">
        <v>15.3</v>
      </c>
      <c r="C41" s="9">
        <v>39.5</v>
      </c>
      <c r="D41" s="9">
        <v>40.700000000000003</v>
      </c>
      <c r="E41" s="9">
        <v>18</v>
      </c>
      <c r="F41" s="9">
        <v>15.1</v>
      </c>
      <c r="G41" s="8"/>
    </row>
    <row r="42" spans="1:7" x14ac:dyDescent="0.2">
      <c r="A42" s="12" t="s">
        <v>200</v>
      </c>
      <c r="B42" s="9">
        <v>14.7</v>
      </c>
      <c r="C42" s="9">
        <v>37.799999999999997</v>
      </c>
      <c r="D42" s="9">
        <v>39.1</v>
      </c>
      <c r="E42" s="9">
        <v>18.100000000000001</v>
      </c>
      <c r="F42" s="9">
        <v>13.3</v>
      </c>
      <c r="G42" s="8"/>
    </row>
    <row r="43" spans="1:7" x14ac:dyDescent="0.2">
      <c r="A43" s="12" t="s">
        <v>201</v>
      </c>
      <c r="B43" s="9">
        <v>14.6</v>
      </c>
      <c r="C43" s="9">
        <v>38</v>
      </c>
      <c r="D43" s="9">
        <v>39.4</v>
      </c>
      <c r="E43" s="9">
        <v>16.8</v>
      </c>
      <c r="F43" s="9">
        <v>13.1</v>
      </c>
      <c r="G43" s="8"/>
    </row>
    <row r="44" spans="1:7" x14ac:dyDescent="0.2">
      <c r="A44" s="12" t="s">
        <v>202</v>
      </c>
      <c r="B44" s="9">
        <v>15.1</v>
      </c>
      <c r="C44" s="9">
        <v>39.6</v>
      </c>
      <c r="D44" s="9">
        <v>41.1</v>
      </c>
      <c r="E44" s="9">
        <v>18</v>
      </c>
      <c r="F44" s="9">
        <v>14.3</v>
      </c>
      <c r="G44" s="8"/>
    </row>
    <row r="45" spans="1:7" x14ac:dyDescent="0.2">
      <c r="A45" s="12" t="s">
        <v>203</v>
      </c>
      <c r="B45" s="9">
        <v>15.2</v>
      </c>
      <c r="C45" s="9">
        <v>40.299999999999997</v>
      </c>
      <c r="D45" s="9">
        <v>41.7</v>
      </c>
      <c r="E45" s="9">
        <v>17.2</v>
      </c>
      <c r="F45" s="9">
        <v>13.5</v>
      </c>
      <c r="G45" s="8"/>
    </row>
    <row r="46" spans="1:7" x14ac:dyDescent="0.2">
      <c r="A46" s="12" t="s">
        <v>204</v>
      </c>
      <c r="B46" s="9">
        <v>15.4</v>
      </c>
      <c r="C46" s="9">
        <v>40.4</v>
      </c>
      <c r="D46" s="9">
        <v>41.6</v>
      </c>
      <c r="E46" s="9">
        <v>16.600000000000001</v>
      </c>
      <c r="F46" s="9">
        <v>12.9</v>
      </c>
      <c r="G46" s="8"/>
    </row>
    <row r="47" spans="1:7" x14ac:dyDescent="0.2">
      <c r="A47" s="12" t="s">
        <v>205</v>
      </c>
      <c r="B47" s="9">
        <v>15.5</v>
      </c>
      <c r="C47" s="9">
        <v>40.299999999999997</v>
      </c>
      <c r="D47" s="9">
        <v>41.8</v>
      </c>
      <c r="E47" s="9">
        <v>16</v>
      </c>
      <c r="F47" s="9">
        <v>12.3</v>
      </c>
      <c r="G47" s="8"/>
    </row>
    <row r="48" spans="1:7" x14ac:dyDescent="0.2">
      <c r="A48" s="12" t="s">
        <v>206</v>
      </c>
      <c r="B48" s="9">
        <v>14.9</v>
      </c>
      <c r="C48" s="9">
        <v>38.700000000000003</v>
      </c>
      <c r="D48" s="9">
        <v>40.4</v>
      </c>
      <c r="E48" s="9">
        <v>14.7</v>
      </c>
      <c r="F48" s="9">
        <v>10.4</v>
      </c>
      <c r="G48" s="8"/>
    </row>
    <row r="49" spans="1:7" x14ac:dyDescent="0.2">
      <c r="A49" s="12" t="s">
        <v>207</v>
      </c>
      <c r="B49" s="9">
        <v>14.3</v>
      </c>
      <c r="C49" s="9">
        <v>37.799999999999997</v>
      </c>
      <c r="D49" s="9">
        <v>39.299999999999997</v>
      </c>
      <c r="E49" s="9">
        <v>14.4</v>
      </c>
      <c r="F49" s="9">
        <v>12.5</v>
      </c>
      <c r="G49" s="8"/>
    </row>
    <row r="50" spans="1:7" x14ac:dyDescent="0.2">
      <c r="A50" s="12" t="s">
        <v>208</v>
      </c>
      <c r="B50" s="9">
        <v>14.4</v>
      </c>
      <c r="C50" s="9">
        <v>37.799999999999997</v>
      </c>
      <c r="D50" s="9">
        <v>39.200000000000003</v>
      </c>
      <c r="E50" s="9">
        <v>14.6</v>
      </c>
      <c r="F50" s="9">
        <v>10.6</v>
      </c>
      <c r="G50" s="8"/>
    </row>
    <row r="51" spans="1:7" x14ac:dyDescent="0.2">
      <c r="A51" s="12" t="s">
        <v>209</v>
      </c>
      <c r="B51" s="9">
        <v>15.4</v>
      </c>
      <c r="C51" s="9">
        <v>40.5</v>
      </c>
      <c r="D51" s="9">
        <v>42</v>
      </c>
      <c r="E51" s="9">
        <v>15</v>
      </c>
      <c r="F51" s="9">
        <v>12.3</v>
      </c>
      <c r="G51" s="8"/>
    </row>
    <row r="52" spans="1:7" x14ac:dyDescent="0.2">
      <c r="A52" s="12" t="s">
        <v>210</v>
      </c>
      <c r="B52" s="9">
        <v>16</v>
      </c>
      <c r="C52" s="9">
        <v>41.7</v>
      </c>
      <c r="D52" s="9">
        <v>43</v>
      </c>
      <c r="E52" s="9">
        <v>16.100000000000001</v>
      </c>
      <c r="F52" s="9">
        <v>12</v>
      </c>
      <c r="G52" s="8"/>
    </row>
    <row r="53" spans="1:7" x14ac:dyDescent="0.2">
      <c r="A53" s="12" t="s">
        <v>211</v>
      </c>
      <c r="B53" s="9">
        <v>15.8</v>
      </c>
      <c r="C53" s="9">
        <v>41</v>
      </c>
      <c r="D53" s="9">
        <v>42.3</v>
      </c>
      <c r="E53" s="9">
        <v>15.2</v>
      </c>
      <c r="F53" s="9">
        <v>13.4</v>
      </c>
      <c r="G53" s="8"/>
    </row>
    <row r="54" spans="1:7" x14ac:dyDescent="0.2">
      <c r="A54" s="12" t="s">
        <v>212</v>
      </c>
      <c r="B54" s="9">
        <v>15.2</v>
      </c>
      <c r="C54" s="9">
        <v>39.6</v>
      </c>
      <c r="D54" s="9">
        <v>40.700000000000003</v>
      </c>
      <c r="E54" s="9">
        <v>17</v>
      </c>
      <c r="F54" s="9">
        <v>12.7</v>
      </c>
      <c r="G54" s="8"/>
    </row>
    <row r="55" spans="1:7" x14ac:dyDescent="0.2">
      <c r="A55" s="12" t="s">
        <v>213</v>
      </c>
      <c r="B55" s="9">
        <v>15.1</v>
      </c>
      <c r="C55" s="9">
        <v>39.4</v>
      </c>
      <c r="D55" s="9">
        <v>40.6</v>
      </c>
      <c r="E55" s="9">
        <v>16.600000000000001</v>
      </c>
      <c r="F55" s="9">
        <v>12.2</v>
      </c>
      <c r="G55" s="8"/>
    </row>
    <row r="56" spans="1:7" x14ac:dyDescent="0.2">
      <c r="A56" s="12" t="s">
        <v>214</v>
      </c>
      <c r="B56" s="9">
        <v>15.1</v>
      </c>
      <c r="C56" s="9">
        <v>40.1</v>
      </c>
      <c r="D56" s="9">
        <v>41.2</v>
      </c>
      <c r="E56" s="9">
        <v>16.7</v>
      </c>
      <c r="F56" s="9">
        <v>12.3</v>
      </c>
      <c r="G56" s="8"/>
    </row>
    <row r="57" spans="1:7" x14ac:dyDescent="0.2">
      <c r="A57" s="12" t="s">
        <v>215</v>
      </c>
      <c r="B57" s="9">
        <v>15.4</v>
      </c>
      <c r="C57" s="9">
        <v>40.9</v>
      </c>
      <c r="D57" s="9">
        <v>42.1</v>
      </c>
      <c r="E57" s="9">
        <v>14.7</v>
      </c>
      <c r="F57" s="9">
        <v>12.5</v>
      </c>
      <c r="G57" s="8"/>
    </row>
    <row r="58" spans="1:7" x14ac:dyDescent="0.2">
      <c r="A58" s="12" t="s">
        <v>216</v>
      </c>
      <c r="B58" s="9">
        <v>15.5</v>
      </c>
      <c r="C58" s="9">
        <v>41.1</v>
      </c>
      <c r="D58" s="9">
        <v>42.4</v>
      </c>
      <c r="E58" s="9">
        <v>14.9</v>
      </c>
      <c r="F58" s="9">
        <v>12.4</v>
      </c>
      <c r="G58" s="8"/>
    </row>
    <row r="59" spans="1:7" x14ac:dyDescent="0.2">
      <c r="A59" s="12" t="s">
        <v>217</v>
      </c>
      <c r="B59" s="9">
        <v>15.7</v>
      </c>
      <c r="C59" s="9">
        <v>41.3</v>
      </c>
      <c r="D59" s="9">
        <v>42.7</v>
      </c>
      <c r="E59" s="9">
        <v>15.3</v>
      </c>
      <c r="F59" s="9">
        <v>12.1</v>
      </c>
      <c r="G59" s="8"/>
    </row>
    <row r="60" spans="1:7" x14ac:dyDescent="0.2">
      <c r="A60" s="12" t="s">
        <v>218</v>
      </c>
      <c r="B60" s="9">
        <v>15.2</v>
      </c>
      <c r="C60" s="9">
        <v>39.9</v>
      </c>
      <c r="D60" s="9">
        <v>41.2</v>
      </c>
      <c r="E60" s="9">
        <v>15.2</v>
      </c>
      <c r="F60" s="9">
        <v>12.9</v>
      </c>
      <c r="G60" s="8"/>
    </row>
    <row r="61" spans="1:7" x14ac:dyDescent="0.2">
      <c r="A61" s="12" t="s">
        <v>219</v>
      </c>
      <c r="B61" s="9">
        <v>15.1</v>
      </c>
      <c r="C61" s="9">
        <v>38.9</v>
      </c>
      <c r="D61" s="9">
        <v>40.299999999999997</v>
      </c>
      <c r="E61" s="9">
        <v>14.5</v>
      </c>
      <c r="F61" s="9">
        <v>12.1</v>
      </c>
      <c r="G61" s="8"/>
    </row>
    <row r="62" spans="1:7" x14ac:dyDescent="0.2">
      <c r="A62" s="12" t="s">
        <v>220</v>
      </c>
      <c r="B62" s="9">
        <v>15.2</v>
      </c>
      <c r="C62" s="9">
        <v>38.9</v>
      </c>
      <c r="D62" s="9">
        <v>40.1</v>
      </c>
      <c r="E62" s="9">
        <v>14.3</v>
      </c>
      <c r="F62" s="9">
        <v>11.7</v>
      </c>
      <c r="G62" s="8"/>
    </row>
    <row r="63" spans="1:7" x14ac:dyDescent="0.2">
      <c r="A63" s="12" t="s">
        <v>221</v>
      </c>
      <c r="B63" s="9">
        <v>15.9</v>
      </c>
      <c r="C63" s="9">
        <v>40.9</v>
      </c>
      <c r="D63" s="9">
        <v>42.2</v>
      </c>
      <c r="E63" s="9">
        <v>14.7</v>
      </c>
      <c r="F63" s="9">
        <v>11.6</v>
      </c>
      <c r="G63" s="8"/>
    </row>
    <row r="64" spans="1:7" x14ac:dyDescent="0.2">
      <c r="A64" s="12" t="s">
        <v>222</v>
      </c>
      <c r="B64" s="9">
        <v>16.3</v>
      </c>
      <c r="C64" s="9">
        <v>42.3</v>
      </c>
      <c r="D64" s="9">
        <v>43.4</v>
      </c>
      <c r="E64" s="9">
        <v>16.3</v>
      </c>
      <c r="F64" s="9">
        <v>11.8</v>
      </c>
      <c r="G64" s="8"/>
    </row>
    <row r="65" spans="1:7" x14ac:dyDescent="0.2">
      <c r="A65" s="12" t="s">
        <v>223</v>
      </c>
      <c r="B65" s="9">
        <v>16.2</v>
      </c>
      <c r="C65" s="9">
        <v>42</v>
      </c>
      <c r="D65" s="9">
        <v>43</v>
      </c>
      <c r="E65" s="9">
        <v>16.2</v>
      </c>
      <c r="F65" s="9">
        <v>12.2</v>
      </c>
      <c r="G65" s="8"/>
    </row>
    <row r="66" spans="1:7" x14ac:dyDescent="0.2">
      <c r="A66" s="12" t="s">
        <v>224</v>
      </c>
      <c r="B66" s="9">
        <v>15.4</v>
      </c>
      <c r="C66" s="9">
        <v>40</v>
      </c>
      <c r="D66" s="9">
        <v>41.1</v>
      </c>
      <c r="E66" s="9">
        <v>15.6</v>
      </c>
      <c r="F66" s="9">
        <v>11.7</v>
      </c>
      <c r="G66" s="8"/>
    </row>
    <row r="67" spans="1:7" x14ac:dyDescent="0.2">
      <c r="A67" s="12" t="s">
        <v>225</v>
      </c>
      <c r="B67" s="9">
        <v>15.3</v>
      </c>
      <c r="C67" s="9">
        <v>39.9</v>
      </c>
      <c r="D67" s="9">
        <v>41</v>
      </c>
      <c r="E67" s="9">
        <v>16.100000000000001</v>
      </c>
      <c r="F67" s="9">
        <v>11.2</v>
      </c>
      <c r="G67" s="8"/>
    </row>
    <row r="68" spans="1:7" x14ac:dyDescent="0.2">
      <c r="A68" s="12" t="s">
        <v>226</v>
      </c>
      <c r="B68" s="9">
        <v>15.4</v>
      </c>
      <c r="C68" s="9">
        <v>40.200000000000003</v>
      </c>
      <c r="D68" s="9">
        <v>41.1</v>
      </c>
      <c r="E68" s="9">
        <v>16.7</v>
      </c>
      <c r="F68" s="9">
        <v>11.5</v>
      </c>
      <c r="G68" s="8"/>
    </row>
    <row r="69" spans="1:7" x14ac:dyDescent="0.2">
      <c r="A69" s="12" t="s">
        <v>227</v>
      </c>
      <c r="B69" s="9">
        <v>15.9</v>
      </c>
      <c r="C69" s="9">
        <v>42.1</v>
      </c>
      <c r="D69" s="9">
        <v>43.1</v>
      </c>
      <c r="E69" s="9">
        <v>17.399999999999999</v>
      </c>
      <c r="F69" s="9">
        <v>12.1</v>
      </c>
      <c r="G69" s="8"/>
    </row>
    <row r="70" spans="1:7" x14ac:dyDescent="0.2">
      <c r="A70" s="12" t="s">
        <v>228</v>
      </c>
      <c r="B70" s="9">
        <v>15.6</v>
      </c>
      <c r="C70" s="9">
        <v>41.4</v>
      </c>
      <c r="D70" s="9">
        <v>42.6</v>
      </c>
      <c r="E70" s="9">
        <v>16.899999999999999</v>
      </c>
      <c r="F70" s="9">
        <v>12.1</v>
      </c>
      <c r="G70" s="8"/>
    </row>
    <row r="71" spans="1:7" x14ac:dyDescent="0.2">
      <c r="A71" s="12" t="s">
        <v>229</v>
      </c>
      <c r="B71" s="9">
        <v>15.6</v>
      </c>
      <c r="C71" s="9">
        <v>41.6</v>
      </c>
      <c r="D71" s="9">
        <v>42.6</v>
      </c>
      <c r="E71" s="9">
        <v>17.2</v>
      </c>
      <c r="F71" s="9">
        <v>12.2</v>
      </c>
      <c r="G71" s="8"/>
    </row>
    <row r="72" spans="1:7" x14ac:dyDescent="0.2">
      <c r="A72" s="12" t="s">
        <v>230</v>
      </c>
      <c r="B72" s="9">
        <v>14.9</v>
      </c>
      <c r="C72" s="9">
        <v>39.4</v>
      </c>
      <c r="D72" s="9">
        <v>40.200000000000003</v>
      </c>
      <c r="E72" s="9">
        <v>18.100000000000001</v>
      </c>
      <c r="F72" s="9">
        <v>12.2</v>
      </c>
      <c r="G72" s="8"/>
    </row>
    <row r="73" spans="1:7" x14ac:dyDescent="0.2">
      <c r="A73" s="12" t="s">
        <v>231</v>
      </c>
      <c r="B73" s="9">
        <v>15.2</v>
      </c>
      <c r="C73" s="9">
        <v>39.5</v>
      </c>
      <c r="D73" s="9">
        <v>40.200000000000003</v>
      </c>
      <c r="E73" s="9">
        <v>18.8</v>
      </c>
      <c r="F73" s="9">
        <v>12.7</v>
      </c>
      <c r="G73" s="8"/>
    </row>
    <row r="74" spans="1:7" x14ac:dyDescent="0.2">
      <c r="A74" s="12" t="s">
        <v>232</v>
      </c>
      <c r="B74" s="9">
        <v>15.2</v>
      </c>
      <c r="C74" s="9">
        <v>39.299999999999997</v>
      </c>
      <c r="D74" s="9">
        <v>39.9</v>
      </c>
      <c r="E74" s="9">
        <v>18.8</v>
      </c>
      <c r="F74" s="9">
        <v>12.6</v>
      </c>
      <c r="G74" s="8"/>
    </row>
    <row r="75" spans="1:7" x14ac:dyDescent="0.2">
      <c r="A75" s="12" t="s">
        <v>233</v>
      </c>
      <c r="B75" s="9">
        <v>16</v>
      </c>
      <c r="C75" s="9">
        <v>41.4</v>
      </c>
      <c r="D75" s="9">
        <v>42.1</v>
      </c>
      <c r="E75" s="9">
        <v>19.2</v>
      </c>
      <c r="F75" s="9">
        <v>12.7</v>
      </c>
      <c r="G75" s="8"/>
    </row>
    <row r="76" spans="1:7" x14ac:dyDescent="0.2">
      <c r="A76" s="12" t="s">
        <v>234</v>
      </c>
      <c r="B76" s="9">
        <v>16.3</v>
      </c>
      <c r="C76" s="9">
        <v>41.8</v>
      </c>
      <c r="D76" s="9">
        <v>42.5</v>
      </c>
      <c r="E76" s="9">
        <v>19.899999999999999</v>
      </c>
      <c r="F76" s="9">
        <v>12.2</v>
      </c>
      <c r="G76" s="8"/>
    </row>
    <row r="77" spans="1:7" x14ac:dyDescent="0.2">
      <c r="A77" s="12" t="s">
        <v>235</v>
      </c>
      <c r="B77" s="9">
        <v>16.3</v>
      </c>
      <c r="C77" s="9">
        <v>41.8</v>
      </c>
      <c r="D77" s="9">
        <v>42.3</v>
      </c>
      <c r="E77" s="9">
        <v>20.100000000000001</v>
      </c>
      <c r="F77" s="9">
        <v>12.1</v>
      </c>
      <c r="G77" s="8"/>
    </row>
    <row r="78" spans="1:7" x14ac:dyDescent="0.2">
      <c r="A78" s="12" t="s">
        <v>236</v>
      </c>
      <c r="B78" s="9">
        <v>15.4</v>
      </c>
      <c r="C78" s="9">
        <v>39.200000000000003</v>
      </c>
      <c r="D78" s="9">
        <v>39.700000000000003</v>
      </c>
      <c r="E78" s="9">
        <v>19.100000000000001</v>
      </c>
      <c r="F78" s="9">
        <v>11.8</v>
      </c>
      <c r="G78" s="8"/>
    </row>
    <row r="79" spans="1:7" x14ac:dyDescent="0.2">
      <c r="A79" s="12" t="s">
        <v>237</v>
      </c>
      <c r="B79" s="9">
        <v>15.3</v>
      </c>
      <c r="C79" s="9">
        <v>39</v>
      </c>
      <c r="D79" s="9">
        <v>39.700000000000003</v>
      </c>
      <c r="E79" s="9">
        <v>17.399999999999999</v>
      </c>
      <c r="F79" s="9">
        <v>11.1</v>
      </c>
      <c r="G79" s="8"/>
    </row>
    <row r="80" spans="1:7" x14ac:dyDescent="0.2">
      <c r="A80" s="12" t="s">
        <v>238</v>
      </c>
      <c r="B80" s="9">
        <v>15.1</v>
      </c>
      <c r="C80" s="9">
        <v>38.700000000000003</v>
      </c>
      <c r="D80" s="9">
        <v>39.6</v>
      </c>
      <c r="E80" s="9">
        <v>17.5</v>
      </c>
      <c r="F80" s="9">
        <v>10.8</v>
      </c>
      <c r="G80" s="8"/>
    </row>
    <row r="81" spans="1:7" x14ac:dyDescent="0.2">
      <c r="A81" s="12" t="s">
        <v>239</v>
      </c>
      <c r="B81" s="9">
        <v>15.6</v>
      </c>
      <c r="C81" s="9">
        <v>39.799999999999997</v>
      </c>
      <c r="D81" s="9">
        <v>40.799999999999997</v>
      </c>
      <c r="E81" s="9">
        <v>16.8</v>
      </c>
      <c r="F81" s="9">
        <v>12</v>
      </c>
      <c r="G81" s="8"/>
    </row>
    <row r="82" spans="1:7" x14ac:dyDescent="0.2">
      <c r="A82" s="12" t="s">
        <v>240</v>
      </c>
      <c r="B82" s="9">
        <v>15.5</v>
      </c>
      <c r="C82" s="9">
        <v>39.6</v>
      </c>
      <c r="D82" s="9">
        <v>40.700000000000003</v>
      </c>
      <c r="E82" s="9">
        <v>17</v>
      </c>
      <c r="F82" s="9">
        <v>12.5</v>
      </c>
      <c r="G82" s="8"/>
    </row>
    <row r="83" spans="1:7" x14ac:dyDescent="0.2">
      <c r="A83" s="12" t="s">
        <v>241</v>
      </c>
      <c r="B83" s="9">
        <v>15.7</v>
      </c>
      <c r="C83" s="9">
        <v>40.1</v>
      </c>
      <c r="D83" s="9">
        <v>41.1</v>
      </c>
      <c r="E83" s="9">
        <v>16.399999999999999</v>
      </c>
      <c r="F83" s="9">
        <v>14.7</v>
      </c>
      <c r="G83" s="8"/>
    </row>
    <row r="84" spans="1:7" x14ac:dyDescent="0.2">
      <c r="A84" s="12" t="s">
        <v>242</v>
      </c>
      <c r="B84" s="9">
        <v>15.5</v>
      </c>
      <c r="C84" s="9">
        <v>39.200000000000003</v>
      </c>
      <c r="D84" s="9">
        <v>40.200000000000003</v>
      </c>
      <c r="E84" s="9">
        <v>16.899999999999999</v>
      </c>
      <c r="F84" s="9">
        <v>14.8</v>
      </c>
      <c r="G84" s="8"/>
    </row>
    <row r="85" spans="1:7" x14ac:dyDescent="0.2">
      <c r="A85" s="12" t="s">
        <v>243</v>
      </c>
      <c r="B85" s="9">
        <v>15</v>
      </c>
      <c r="C85" s="9">
        <v>37.700000000000003</v>
      </c>
      <c r="D85" s="9">
        <v>38.4</v>
      </c>
      <c r="E85" s="9">
        <v>17.600000000000001</v>
      </c>
      <c r="F85" s="9">
        <v>13.6</v>
      </c>
      <c r="G85" s="8"/>
    </row>
    <row r="86" spans="1:7" x14ac:dyDescent="0.2">
      <c r="A86" s="12" t="s">
        <v>244</v>
      </c>
      <c r="B86" s="9">
        <v>15</v>
      </c>
      <c r="C86" s="9">
        <v>37.700000000000003</v>
      </c>
      <c r="D86" s="9">
        <v>38.5</v>
      </c>
      <c r="E86" s="9">
        <v>17.100000000000001</v>
      </c>
      <c r="F86" s="9">
        <v>12.6</v>
      </c>
      <c r="G86" s="8"/>
    </row>
    <row r="87" spans="1:7" x14ac:dyDescent="0.2">
      <c r="A87" s="12" t="s">
        <v>245</v>
      </c>
      <c r="B87" s="9">
        <v>15.8</v>
      </c>
      <c r="C87" s="9">
        <v>39.9</v>
      </c>
      <c r="D87" s="9">
        <v>41</v>
      </c>
      <c r="E87" s="9">
        <v>16.600000000000001</v>
      </c>
      <c r="F87" s="9">
        <v>11.8</v>
      </c>
      <c r="G87" s="8"/>
    </row>
    <row r="88" spans="1:7" x14ac:dyDescent="0.2">
      <c r="A88" s="12" t="s">
        <v>246</v>
      </c>
      <c r="B88" s="9">
        <v>16.2</v>
      </c>
      <c r="C88" s="9">
        <v>41.4</v>
      </c>
      <c r="D88" s="9">
        <v>42.6</v>
      </c>
      <c r="E88" s="9">
        <v>16.8</v>
      </c>
      <c r="F88" s="9">
        <v>12.9</v>
      </c>
      <c r="G88" s="8"/>
    </row>
    <row r="89" spans="1:7" x14ac:dyDescent="0.2">
      <c r="A89" s="12" t="s">
        <v>247</v>
      </c>
      <c r="B89" s="9">
        <v>16.2</v>
      </c>
      <c r="C89" s="9">
        <v>41.7</v>
      </c>
      <c r="D89" s="9">
        <v>42.8</v>
      </c>
      <c r="E89" s="9">
        <v>16.8</v>
      </c>
      <c r="F89" s="9">
        <v>12.1</v>
      </c>
      <c r="G89" s="8"/>
    </row>
    <row r="90" spans="1:7" x14ac:dyDescent="0.2">
      <c r="A90" s="12" t="s">
        <v>248</v>
      </c>
      <c r="B90" s="9">
        <v>15.4</v>
      </c>
      <c r="C90" s="9">
        <v>39.700000000000003</v>
      </c>
      <c r="D90" s="9">
        <v>40.700000000000003</v>
      </c>
      <c r="E90" s="9">
        <v>16</v>
      </c>
      <c r="F90" s="9">
        <v>11.9</v>
      </c>
      <c r="G90" s="8"/>
    </row>
    <row r="91" spans="1:7" x14ac:dyDescent="0.2">
      <c r="A91" s="12" t="s">
        <v>249</v>
      </c>
      <c r="B91" s="9">
        <v>15.2</v>
      </c>
      <c r="C91" s="9">
        <v>39.200000000000003</v>
      </c>
      <c r="D91" s="9">
        <v>40.299999999999997</v>
      </c>
      <c r="E91" s="9">
        <v>16</v>
      </c>
      <c r="F91" s="9">
        <v>10.7</v>
      </c>
      <c r="G91" s="8"/>
    </row>
    <row r="92" spans="1:7" x14ac:dyDescent="0.2">
      <c r="A92" s="12" t="s">
        <v>250</v>
      </c>
      <c r="B92" s="9">
        <v>15.4</v>
      </c>
      <c r="C92" s="9">
        <v>39.6</v>
      </c>
      <c r="D92" s="9">
        <v>40.9</v>
      </c>
      <c r="E92" s="9">
        <v>15.3</v>
      </c>
      <c r="F92" s="9">
        <v>9.6</v>
      </c>
      <c r="G92" s="8"/>
    </row>
    <row r="93" spans="1:7" x14ac:dyDescent="0.2">
      <c r="A93" s="12" t="s">
        <v>251</v>
      </c>
      <c r="B93" s="9">
        <v>16</v>
      </c>
      <c r="C93" s="9">
        <v>40.799999999999997</v>
      </c>
      <c r="D93" s="9">
        <v>42.1</v>
      </c>
      <c r="E93" s="9">
        <v>15.6</v>
      </c>
      <c r="F93" s="9">
        <v>10.4</v>
      </c>
      <c r="G93" s="8"/>
    </row>
    <row r="94" spans="1:7" x14ac:dyDescent="0.2">
      <c r="A94" s="12" t="s">
        <v>252</v>
      </c>
      <c r="B94" s="9">
        <v>16</v>
      </c>
      <c r="C94" s="9">
        <v>40.799999999999997</v>
      </c>
      <c r="D94" s="9">
        <v>42.2</v>
      </c>
      <c r="E94" s="9">
        <v>15.3</v>
      </c>
      <c r="F94" s="9">
        <v>9.8000000000000007</v>
      </c>
      <c r="G94" s="8"/>
    </row>
    <row r="95" spans="1:7" x14ac:dyDescent="0.2">
      <c r="A95" s="12" t="s">
        <v>253</v>
      </c>
      <c r="B95" s="9">
        <v>15.9</v>
      </c>
      <c r="C95" s="9">
        <v>40.1</v>
      </c>
      <c r="D95" s="9">
        <v>41.6</v>
      </c>
      <c r="E95" s="9">
        <v>14.8</v>
      </c>
      <c r="F95" s="9">
        <v>10.199999999999999</v>
      </c>
      <c r="G95" s="8"/>
    </row>
    <row r="96" spans="1:7" x14ac:dyDescent="0.2">
      <c r="A96" s="12" t="s">
        <v>254</v>
      </c>
      <c r="B96" s="9">
        <v>15.7</v>
      </c>
      <c r="C96" s="9">
        <v>39.9</v>
      </c>
      <c r="D96" s="9">
        <v>41.1</v>
      </c>
      <c r="E96" s="9">
        <v>15</v>
      </c>
      <c r="F96" s="9">
        <v>12.3</v>
      </c>
      <c r="G96" s="8"/>
    </row>
    <row r="97" spans="1:7" x14ac:dyDescent="0.2">
      <c r="A97" s="12" t="s">
        <v>255</v>
      </c>
      <c r="B97" s="9">
        <v>15.3</v>
      </c>
      <c r="C97" s="9">
        <v>38</v>
      </c>
      <c r="D97" s="9">
        <v>39.200000000000003</v>
      </c>
      <c r="E97" s="9">
        <v>15.3</v>
      </c>
      <c r="F97" s="9">
        <v>12.2</v>
      </c>
      <c r="G97" s="8"/>
    </row>
    <row r="98" spans="1:7" x14ac:dyDescent="0.2">
      <c r="A98" s="12" t="s">
        <v>256</v>
      </c>
      <c r="B98" s="9">
        <v>15.4</v>
      </c>
      <c r="C98" s="9">
        <v>38</v>
      </c>
      <c r="D98" s="9">
        <v>39</v>
      </c>
      <c r="E98" s="9">
        <v>16.5</v>
      </c>
      <c r="F98" s="9">
        <v>13.6</v>
      </c>
      <c r="G98" s="8"/>
    </row>
    <row r="99" spans="1:7" x14ac:dyDescent="0.2">
      <c r="A99" s="12" t="s">
        <v>257</v>
      </c>
      <c r="B99" s="9">
        <v>15.9</v>
      </c>
      <c r="C99" s="9">
        <v>39.1</v>
      </c>
      <c r="D99" s="9">
        <v>40.299999999999997</v>
      </c>
      <c r="E99" s="9">
        <v>16.100000000000001</v>
      </c>
      <c r="F99" s="9">
        <v>11.6</v>
      </c>
      <c r="G99" s="8"/>
    </row>
    <row r="100" spans="1:7" x14ac:dyDescent="0.2">
      <c r="A100" s="12" t="s">
        <v>258</v>
      </c>
      <c r="B100" s="9">
        <v>16.600000000000001</v>
      </c>
      <c r="C100" s="9">
        <v>40.5</v>
      </c>
      <c r="D100" s="9">
        <v>41.8</v>
      </c>
      <c r="E100" s="9">
        <v>16.100000000000001</v>
      </c>
      <c r="F100" s="9">
        <v>11.9</v>
      </c>
      <c r="G100" s="8"/>
    </row>
    <row r="101" spans="1:7" x14ac:dyDescent="0.2">
      <c r="A101" s="12" t="s">
        <v>259</v>
      </c>
      <c r="B101" s="9">
        <v>16.600000000000001</v>
      </c>
      <c r="C101" s="9">
        <v>40.200000000000003</v>
      </c>
      <c r="D101" s="9">
        <v>41.7</v>
      </c>
      <c r="E101" s="9">
        <v>15.8</v>
      </c>
      <c r="F101" s="9">
        <v>12.9</v>
      </c>
      <c r="G101" s="8"/>
    </row>
    <row r="102" spans="1:7" x14ac:dyDescent="0.2">
      <c r="A102" s="12" t="s">
        <v>260</v>
      </c>
      <c r="B102" s="9">
        <v>16.100000000000001</v>
      </c>
      <c r="C102" s="9">
        <v>38.5</v>
      </c>
      <c r="D102" s="9">
        <v>39.799999999999997</v>
      </c>
      <c r="E102" s="9">
        <v>15.6</v>
      </c>
      <c r="F102" s="9">
        <v>13.9</v>
      </c>
      <c r="G102" s="8"/>
    </row>
    <row r="103" spans="1:7" x14ac:dyDescent="0.2">
      <c r="A103" s="12" t="s">
        <v>261</v>
      </c>
      <c r="B103" s="9">
        <v>16.3</v>
      </c>
      <c r="C103" s="9">
        <v>38.799999999999997</v>
      </c>
      <c r="D103" s="9">
        <v>40.299999999999997</v>
      </c>
      <c r="E103" s="9">
        <v>15.6</v>
      </c>
      <c r="F103" s="9">
        <v>14.7</v>
      </c>
      <c r="G103" s="8"/>
    </row>
    <row r="104" spans="1:7" x14ac:dyDescent="0.2">
      <c r="A104" s="12" t="s">
        <v>262</v>
      </c>
      <c r="B104" s="9">
        <v>16.5</v>
      </c>
      <c r="C104" s="9">
        <v>39.1</v>
      </c>
      <c r="D104" s="9">
        <v>40.6</v>
      </c>
      <c r="E104" s="9">
        <v>16.5</v>
      </c>
      <c r="F104" s="9">
        <v>17.5</v>
      </c>
      <c r="G104" s="8"/>
    </row>
    <row r="105" spans="1:7" x14ac:dyDescent="0.2">
      <c r="A105" s="12" t="s">
        <v>263</v>
      </c>
      <c r="B105" s="9">
        <v>17.100000000000001</v>
      </c>
      <c r="C105" s="9">
        <v>40.700000000000003</v>
      </c>
      <c r="D105" s="9">
        <v>42.1</v>
      </c>
      <c r="E105" s="9">
        <v>17.100000000000001</v>
      </c>
      <c r="F105" s="9">
        <v>19</v>
      </c>
      <c r="G105" s="8"/>
    </row>
    <row r="106" spans="1:7" x14ac:dyDescent="0.2">
      <c r="A106" s="12" t="s">
        <v>264</v>
      </c>
      <c r="B106" s="9">
        <v>16.7</v>
      </c>
      <c r="C106" s="9">
        <v>40</v>
      </c>
      <c r="D106" s="9">
        <v>41.4</v>
      </c>
      <c r="E106" s="9">
        <v>17.7</v>
      </c>
      <c r="F106" s="9">
        <v>17.600000000000001</v>
      </c>
      <c r="G106" s="8"/>
    </row>
    <row r="107" spans="1:7" x14ac:dyDescent="0.2">
      <c r="A107" s="12" t="s">
        <v>265</v>
      </c>
      <c r="B107" s="9">
        <v>16.399999999999999</v>
      </c>
      <c r="C107" s="9">
        <v>39.9</v>
      </c>
      <c r="D107" s="9">
        <v>41.2</v>
      </c>
      <c r="E107" s="9">
        <v>17.8</v>
      </c>
      <c r="F107" s="9">
        <v>13.3</v>
      </c>
      <c r="G107" s="8"/>
    </row>
    <row r="108" spans="1:7" x14ac:dyDescent="0.2">
      <c r="A108" s="12" t="s">
        <v>266</v>
      </c>
      <c r="B108" s="9">
        <v>15.9</v>
      </c>
      <c r="C108" s="9">
        <v>38.799999999999997</v>
      </c>
      <c r="D108" s="9">
        <v>40</v>
      </c>
      <c r="E108" s="9">
        <v>17.7</v>
      </c>
      <c r="F108" s="9">
        <v>12.2</v>
      </c>
      <c r="G108" s="8"/>
    </row>
    <row r="109" spans="1:7" x14ac:dyDescent="0.2">
      <c r="A109" s="12" t="s">
        <v>267</v>
      </c>
      <c r="B109" s="9">
        <v>15.6</v>
      </c>
      <c r="C109" s="9">
        <v>38.200000000000003</v>
      </c>
      <c r="D109" s="9">
        <v>39.299999999999997</v>
      </c>
      <c r="E109" s="9">
        <v>17.100000000000001</v>
      </c>
      <c r="F109" s="9">
        <v>12.5</v>
      </c>
      <c r="G109" s="8"/>
    </row>
    <row r="110" spans="1:7" x14ac:dyDescent="0.2">
      <c r="A110" s="12" t="s">
        <v>268</v>
      </c>
      <c r="B110" s="9">
        <v>15.8</v>
      </c>
      <c r="C110" s="9">
        <v>38.299999999999997</v>
      </c>
      <c r="D110" s="9">
        <v>39.4</v>
      </c>
      <c r="E110" s="9">
        <v>17.100000000000001</v>
      </c>
      <c r="F110" s="9">
        <v>13.6</v>
      </c>
      <c r="G110" s="8"/>
    </row>
    <row r="111" spans="1:7" x14ac:dyDescent="0.2">
      <c r="A111" s="12" t="s">
        <v>269</v>
      </c>
      <c r="B111" s="9">
        <v>16.100000000000001</v>
      </c>
      <c r="C111" s="9">
        <v>39.5</v>
      </c>
      <c r="D111" s="9">
        <v>40.5</v>
      </c>
      <c r="E111" s="9">
        <v>17.399999999999999</v>
      </c>
      <c r="F111" s="9">
        <v>14.2</v>
      </c>
      <c r="G111" s="8"/>
    </row>
    <row r="112" spans="1:7" x14ac:dyDescent="0.2">
      <c r="A112" s="12" t="s">
        <v>270</v>
      </c>
      <c r="B112" s="9">
        <v>16.3</v>
      </c>
      <c r="C112" s="9">
        <v>40.6</v>
      </c>
      <c r="D112" s="9">
        <v>41.5</v>
      </c>
      <c r="E112" s="9">
        <v>17.7</v>
      </c>
      <c r="F112" s="9">
        <v>14.9</v>
      </c>
      <c r="G112" s="8"/>
    </row>
    <row r="113" spans="1:7" x14ac:dyDescent="0.2">
      <c r="A113" s="12" t="s">
        <v>271</v>
      </c>
      <c r="B113" s="9">
        <v>16.399999999999999</v>
      </c>
      <c r="C113" s="9">
        <v>40.9</v>
      </c>
      <c r="D113" s="9">
        <v>41.9</v>
      </c>
      <c r="E113" s="9">
        <v>17.7</v>
      </c>
      <c r="F113" s="9">
        <v>17</v>
      </c>
      <c r="G113" s="8"/>
    </row>
    <row r="114" spans="1:7" x14ac:dyDescent="0.2">
      <c r="A114" s="12" t="s">
        <v>272</v>
      </c>
      <c r="B114" s="9">
        <v>15.8</v>
      </c>
      <c r="C114" s="9">
        <v>39.1</v>
      </c>
      <c r="D114" s="9">
        <v>40.1</v>
      </c>
      <c r="E114" s="9">
        <v>17</v>
      </c>
      <c r="F114" s="9">
        <v>18.5</v>
      </c>
      <c r="G114" s="8"/>
    </row>
    <row r="115" spans="1:7" x14ac:dyDescent="0.2">
      <c r="A115" s="12" t="s">
        <v>273</v>
      </c>
      <c r="B115" s="9">
        <v>15.8</v>
      </c>
      <c r="C115" s="9">
        <v>39.1</v>
      </c>
      <c r="D115" s="9">
        <v>40.299999999999997</v>
      </c>
      <c r="E115" s="9">
        <v>15.7</v>
      </c>
      <c r="F115" s="9">
        <v>19.399999999999999</v>
      </c>
      <c r="G115" s="8"/>
    </row>
    <row r="116" spans="1:7" x14ac:dyDescent="0.2">
      <c r="A116" s="12" t="s">
        <v>274</v>
      </c>
      <c r="B116" s="9">
        <v>15.5</v>
      </c>
      <c r="C116" s="9">
        <v>39.1</v>
      </c>
      <c r="D116" s="9">
        <v>40.4</v>
      </c>
      <c r="E116" s="9">
        <v>15.3</v>
      </c>
      <c r="F116" s="9">
        <v>19.8</v>
      </c>
      <c r="G116" s="8"/>
    </row>
    <row r="117" spans="1:7" x14ac:dyDescent="0.2">
      <c r="A117" s="12" t="s">
        <v>275</v>
      </c>
      <c r="B117" s="9">
        <v>16.100000000000001</v>
      </c>
      <c r="C117" s="9">
        <v>40.700000000000003</v>
      </c>
      <c r="D117" s="9">
        <v>42.3</v>
      </c>
      <c r="E117" s="9">
        <v>15.6</v>
      </c>
      <c r="F117" s="9">
        <v>19.899999999999999</v>
      </c>
      <c r="G117" s="8"/>
    </row>
    <row r="118" spans="1:7" x14ac:dyDescent="0.2">
      <c r="A118" s="12" t="s">
        <v>276</v>
      </c>
      <c r="B118" s="9">
        <v>16.2</v>
      </c>
      <c r="C118" s="9">
        <v>41.2</v>
      </c>
      <c r="D118" s="9">
        <v>42.8</v>
      </c>
      <c r="E118" s="9">
        <v>15.5</v>
      </c>
      <c r="F118" s="9">
        <v>18.8</v>
      </c>
      <c r="G118" s="8"/>
    </row>
    <row r="119" spans="1:7" x14ac:dyDescent="0.2">
      <c r="A119" s="12" t="s">
        <v>277</v>
      </c>
      <c r="B119" s="9">
        <v>16.399999999999999</v>
      </c>
      <c r="C119" s="9">
        <v>41.3</v>
      </c>
      <c r="D119" s="9">
        <v>42.9</v>
      </c>
      <c r="E119" s="9">
        <v>15.8</v>
      </c>
      <c r="F119" s="9">
        <v>17.600000000000001</v>
      </c>
      <c r="G119" s="8"/>
    </row>
    <row r="120" spans="1:7" x14ac:dyDescent="0.2">
      <c r="A120" s="12" t="s">
        <v>278</v>
      </c>
      <c r="B120" s="9">
        <v>15.9</v>
      </c>
      <c r="C120" s="9">
        <v>39.9</v>
      </c>
      <c r="D120" s="9">
        <v>41.4</v>
      </c>
      <c r="E120" s="9">
        <v>16.100000000000001</v>
      </c>
      <c r="F120" s="9">
        <v>14.3</v>
      </c>
      <c r="G120" s="8"/>
    </row>
    <row r="121" spans="1:7" x14ac:dyDescent="0.2">
      <c r="A121" s="12" t="s">
        <v>279</v>
      </c>
      <c r="B121" s="9">
        <v>15.8</v>
      </c>
      <c r="C121" s="9">
        <v>39</v>
      </c>
      <c r="D121" s="9">
        <v>40.200000000000003</v>
      </c>
      <c r="E121" s="9">
        <v>16.2</v>
      </c>
      <c r="F121" s="9">
        <v>14.1</v>
      </c>
      <c r="G121" s="8"/>
    </row>
    <row r="122" spans="1:7" x14ac:dyDescent="0.2">
      <c r="A122" s="12" t="s">
        <v>280</v>
      </c>
      <c r="B122" s="9">
        <v>15.7</v>
      </c>
      <c r="C122" s="9">
        <v>38.799999999999997</v>
      </c>
      <c r="D122" s="9">
        <v>40</v>
      </c>
      <c r="E122" s="9">
        <v>16.100000000000001</v>
      </c>
      <c r="F122" s="9">
        <v>14.4</v>
      </c>
      <c r="G122" s="8"/>
    </row>
    <row r="123" spans="1:7" x14ac:dyDescent="0.2">
      <c r="A123" s="12" t="s">
        <v>281</v>
      </c>
      <c r="B123" s="9">
        <v>16.399999999999999</v>
      </c>
      <c r="C123" s="9">
        <v>40.6</v>
      </c>
      <c r="D123" s="9">
        <v>42</v>
      </c>
      <c r="E123" s="9">
        <v>16.7</v>
      </c>
      <c r="F123" s="9">
        <v>15</v>
      </c>
      <c r="G123" s="8"/>
    </row>
    <row r="124" spans="1:7" x14ac:dyDescent="0.2">
      <c r="A124" s="12" t="s">
        <v>282</v>
      </c>
      <c r="B124" s="9">
        <v>16.8</v>
      </c>
      <c r="C124" s="9">
        <v>41.3</v>
      </c>
      <c r="D124" s="9">
        <v>42.7</v>
      </c>
      <c r="E124" s="9">
        <v>16.7</v>
      </c>
      <c r="F124" s="9">
        <v>15.2</v>
      </c>
      <c r="G124" s="8"/>
    </row>
    <row r="125" spans="1:7" x14ac:dyDescent="0.2">
      <c r="A125" s="12" t="s">
        <v>283</v>
      </c>
      <c r="B125" s="9">
        <v>16.5</v>
      </c>
      <c r="C125" s="9">
        <v>40.1</v>
      </c>
      <c r="D125" s="9">
        <v>41.5</v>
      </c>
      <c r="E125" s="9">
        <v>17.100000000000001</v>
      </c>
      <c r="F125" s="9">
        <v>11.8</v>
      </c>
      <c r="G125" s="8"/>
    </row>
    <row r="126" spans="1:7" x14ac:dyDescent="0.2">
      <c r="A126" s="12" t="s">
        <v>284</v>
      </c>
      <c r="B126" s="9">
        <v>16</v>
      </c>
      <c r="C126" s="9">
        <v>38.9</v>
      </c>
      <c r="D126" s="9">
        <v>40.299999999999997</v>
      </c>
      <c r="E126" s="9">
        <v>16.5</v>
      </c>
      <c r="F126" s="9">
        <v>12.5</v>
      </c>
      <c r="G126" s="8"/>
    </row>
    <row r="127" spans="1:7" x14ac:dyDescent="0.2">
      <c r="A127" s="12" t="s">
        <v>285</v>
      </c>
      <c r="B127" s="9">
        <v>15.9</v>
      </c>
      <c r="C127" s="9">
        <v>38.9</v>
      </c>
      <c r="D127" s="9">
        <v>40.5</v>
      </c>
      <c r="E127" s="9">
        <v>16.5</v>
      </c>
      <c r="F127" s="9">
        <v>13.8</v>
      </c>
      <c r="G127" s="8"/>
    </row>
    <row r="128" spans="1:7" x14ac:dyDescent="0.2">
      <c r="A128" s="12" t="s">
        <v>286</v>
      </c>
      <c r="B128" s="9">
        <v>16.3</v>
      </c>
      <c r="C128" s="9">
        <v>39.5</v>
      </c>
      <c r="D128" s="9">
        <v>41.1</v>
      </c>
      <c r="E128" s="9">
        <v>16.7</v>
      </c>
      <c r="F128" s="9">
        <v>13.5</v>
      </c>
      <c r="G128" s="8"/>
    </row>
    <row r="129" spans="1:7" x14ac:dyDescent="0.2">
      <c r="A129" s="12" t="s">
        <v>287</v>
      </c>
      <c r="B129" s="9">
        <v>16.5</v>
      </c>
      <c r="C129" s="9">
        <v>40.200000000000003</v>
      </c>
      <c r="D129" s="9">
        <v>41.6</v>
      </c>
      <c r="E129" s="9">
        <v>17.2</v>
      </c>
      <c r="F129" s="9">
        <v>14.4</v>
      </c>
      <c r="G129" s="8"/>
    </row>
    <row r="130" spans="1:7" x14ac:dyDescent="0.2">
      <c r="A130" s="12" t="s">
        <v>288</v>
      </c>
      <c r="B130" s="9">
        <v>16.600000000000001</v>
      </c>
      <c r="C130" s="9">
        <v>40.4</v>
      </c>
      <c r="D130" s="9">
        <v>41.7</v>
      </c>
      <c r="E130" s="9">
        <v>17.8</v>
      </c>
      <c r="F130" s="9">
        <v>14.3</v>
      </c>
      <c r="G130" s="8"/>
    </row>
    <row r="131" spans="1:7" x14ac:dyDescent="0.2">
      <c r="A131" s="12" t="s">
        <v>289</v>
      </c>
      <c r="B131" s="9">
        <v>16.399999999999999</v>
      </c>
      <c r="C131" s="9">
        <v>40.4</v>
      </c>
      <c r="D131" s="9">
        <v>41.8</v>
      </c>
      <c r="E131" s="9">
        <v>16.5</v>
      </c>
      <c r="F131" s="9">
        <v>15.1</v>
      </c>
      <c r="G131" s="8"/>
    </row>
    <row r="132" spans="1:7" x14ac:dyDescent="0.2">
      <c r="A132" s="12" t="s">
        <v>290</v>
      </c>
      <c r="B132" s="9">
        <v>16.5</v>
      </c>
      <c r="C132" s="9">
        <v>39.799999999999997</v>
      </c>
      <c r="D132" s="9">
        <v>41.2</v>
      </c>
      <c r="E132" s="9">
        <v>17.3</v>
      </c>
      <c r="F132" s="9">
        <v>13.7</v>
      </c>
      <c r="G132" s="8"/>
    </row>
    <row r="133" spans="1:7" x14ac:dyDescent="0.2">
      <c r="A133" s="12" t="s">
        <v>291</v>
      </c>
      <c r="B133" s="9">
        <v>16.100000000000001</v>
      </c>
      <c r="C133" s="9">
        <v>38.6</v>
      </c>
      <c r="D133" s="9">
        <v>39.9</v>
      </c>
      <c r="E133" s="9">
        <v>18.100000000000001</v>
      </c>
      <c r="F133" s="9">
        <v>12.1</v>
      </c>
      <c r="G133" s="8"/>
    </row>
    <row r="134" spans="1:7" x14ac:dyDescent="0.2">
      <c r="A134" s="12" t="s">
        <v>292</v>
      </c>
      <c r="B134" s="9">
        <v>16.3</v>
      </c>
      <c r="C134" s="9">
        <v>38.6</v>
      </c>
      <c r="D134" s="9">
        <v>39.9</v>
      </c>
      <c r="E134" s="9">
        <v>18.100000000000001</v>
      </c>
      <c r="F134" s="9">
        <v>11.1</v>
      </c>
      <c r="G134" s="8"/>
    </row>
    <row r="135" spans="1:7" x14ac:dyDescent="0.2">
      <c r="A135" s="12" t="s">
        <v>293</v>
      </c>
      <c r="B135" s="9">
        <v>16.8</v>
      </c>
      <c r="C135" s="9">
        <v>39.9</v>
      </c>
      <c r="D135" s="9">
        <v>41.3</v>
      </c>
      <c r="E135" s="9">
        <v>17.2</v>
      </c>
      <c r="F135" s="9">
        <v>11.2</v>
      </c>
      <c r="G135" s="8"/>
    </row>
    <row r="136" spans="1:7" x14ac:dyDescent="0.2">
      <c r="A136" s="12" t="s">
        <v>294</v>
      </c>
      <c r="B136" s="9">
        <v>17</v>
      </c>
      <c r="C136" s="9">
        <v>40.5</v>
      </c>
      <c r="D136" s="9">
        <v>41.8</v>
      </c>
      <c r="E136" s="9">
        <v>17.899999999999999</v>
      </c>
      <c r="F136" s="9">
        <v>12.8</v>
      </c>
      <c r="G136" s="8"/>
    </row>
    <row r="137" spans="1:7" x14ac:dyDescent="0.2">
      <c r="A137" s="12" t="s">
        <v>295</v>
      </c>
      <c r="B137" s="9">
        <v>16.899999999999999</v>
      </c>
      <c r="C137" s="9">
        <v>40.200000000000003</v>
      </c>
      <c r="D137" s="9">
        <v>41.6</v>
      </c>
      <c r="E137" s="9">
        <v>19.3</v>
      </c>
      <c r="F137" s="9">
        <v>12.5</v>
      </c>
      <c r="G137" s="8"/>
    </row>
    <row r="138" spans="1:7" x14ac:dyDescent="0.2">
      <c r="A138" s="12" t="s">
        <v>296</v>
      </c>
      <c r="B138" s="9">
        <v>16.100000000000001</v>
      </c>
      <c r="C138" s="9">
        <v>38.200000000000003</v>
      </c>
      <c r="D138" s="9">
        <v>39.4</v>
      </c>
      <c r="E138" s="9">
        <v>19.2</v>
      </c>
      <c r="F138" s="9">
        <v>13.7</v>
      </c>
      <c r="G138" s="8"/>
    </row>
    <row r="139" spans="1:7" x14ac:dyDescent="0.2">
      <c r="A139" s="12" t="s">
        <v>297</v>
      </c>
      <c r="B139" s="9">
        <v>16.5</v>
      </c>
      <c r="C139" s="9">
        <v>39</v>
      </c>
      <c r="D139" s="9">
        <v>40.299999999999997</v>
      </c>
      <c r="E139" s="9">
        <v>18.8</v>
      </c>
      <c r="F139" s="9">
        <v>17.3</v>
      </c>
      <c r="G139" s="8"/>
    </row>
    <row r="140" spans="1:7" x14ac:dyDescent="0.2">
      <c r="A140" s="12" t="s">
        <v>298</v>
      </c>
      <c r="B140" s="9">
        <v>16.399999999999999</v>
      </c>
      <c r="C140" s="9">
        <v>39.200000000000003</v>
      </c>
      <c r="D140" s="9">
        <v>40.299999999999997</v>
      </c>
      <c r="E140" s="9">
        <v>18.600000000000001</v>
      </c>
      <c r="F140" s="9">
        <v>17.2</v>
      </c>
      <c r="G140" s="8"/>
    </row>
    <row r="141" spans="1:7" x14ac:dyDescent="0.2">
      <c r="A141" s="12" t="s">
        <v>299</v>
      </c>
      <c r="B141" s="9">
        <v>16.600000000000001</v>
      </c>
      <c r="C141" s="9">
        <v>40.299999999999997</v>
      </c>
      <c r="D141" s="9">
        <v>41.5</v>
      </c>
      <c r="E141" s="9">
        <v>19.100000000000001</v>
      </c>
      <c r="F141" s="9">
        <v>14.6</v>
      </c>
      <c r="G141" s="8"/>
    </row>
    <row r="142" spans="1:7" x14ac:dyDescent="0.2">
      <c r="A142" s="12" t="s">
        <v>300</v>
      </c>
      <c r="B142" s="9">
        <v>16.8</v>
      </c>
      <c r="C142" s="9">
        <v>40.4</v>
      </c>
      <c r="D142" s="9">
        <v>41.6</v>
      </c>
      <c r="E142" s="9">
        <v>19.2</v>
      </c>
      <c r="F142" s="9">
        <v>14.8</v>
      </c>
      <c r="G142" s="8"/>
    </row>
    <row r="143" spans="1:7" x14ac:dyDescent="0.2">
      <c r="A143" s="12" t="s">
        <v>301</v>
      </c>
      <c r="B143" s="9">
        <v>17</v>
      </c>
      <c r="C143" s="9">
        <v>40.4</v>
      </c>
      <c r="D143" s="9">
        <v>41.6</v>
      </c>
      <c r="E143" s="9">
        <v>19.399999999999999</v>
      </c>
      <c r="F143" s="9">
        <v>15.9</v>
      </c>
      <c r="G143" s="8"/>
    </row>
    <row r="144" spans="1:7" x14ac:dyDescent="0.2">
      <c r="A144" s="12" t="s">
        <v>302</v>
      </c>
      <c r="B144" s="9">
        <v>16.7</v>
      </c>
      <c r="C144" s="9">
        <v>39.200000000000003</v>
      </c>
      <c r="D144" s="9">
        <v>40.4</v>
      </c>
      <c r="E144" s="9">
        <v>18.600000000000001</v>
      </c>
      <c r="F144" s="9">
        <v>15.3</v>
      </c>
      <c r="G144" s="8"/>
    </row>
    <row r="145" spans="1:7" x14ac:dyDescent="0.2">
      <c r="A145" s="12" t="s">
        <v>303</v>
      </c>
      <c r="B145" s="9">
        <v>16.399999999999999</v>
      </c>
      <c r="C145" s="9">
        <v>38.4</v>
      </c>
      <c r="D145" s="9">
        <v>39.4</v>
      </c>
      <c r="E145" s="9">
        <v>18.2</v>
      </c>
      <c r="F145" s="9">
        <v>14.7</v>
      </c>
      <c r="G145" s="8"/>
    </row>
    <row r="146" spans="1:7" x14ac:dyDescent="0.2">
      <c r="A146" s="12" t="s">
        <v>304</v>
      </c>
      <c r="B146" s="9">
        <v>16</v>
      </c>
      <c r="C146" s="9">
        <v>37.799999999999997</v>
      </c>
      <c r="D146" s="9">
        <v>38.6</v>
      </c>
      <c r="E146" s="9">
        <v>18.399999999999999</v>
      </c>
      <c r="F146" s="9">
        <v>15</v>
      </c>
      <c r="G146" s="8"/>
    </row>
    <row r="147" spans="1:7" x14ac:dyDescent="0.2">
      <c r="A147" s="12" t="s">
        <v>305</v>
      </c>
      <c r="B147" s="9">
        <v>16.7</v>
      </c>
      <c r="C147" s="9">
        <v>39.6</v>
      </c>
      <c r="D147" s="9">
        <v>40.4</v>
      </c>
      <c r="E147" s="9">
        <v>19.2</v>
      </c>
      <c r="F147" s="9">
        <v>14.8</v>
      </c>
      <c r="G147" s="8"/>
    </row>
    <row r="148" spans="1:7" x14ac:dyDescent="0.2">
      <c r="A148" s="12" t="s">
        <v>306</v>
      </c>
      <c r="B148" s="9">
        <v>17.2</v>
      </c>
      <c r="C148" s="9">
        <v>40.6</v>
      </c>
      <c r="D148" s="9">
        <v>41.6</v>
      </c>
      <c r="E148" s="9">
        <v>18.399999999999999</v>
      </c>
      <c r="F148" s="9">
        <v>14.9</v>
      </c>
      <c r="G148" s="8"/>
    </row>
    <row r="149" spans="1:7" x14ac:dyDescent="0.2">
      <c r="A149" s="12" t="s">
        <v>307</v>
      </c>
      <c r="B149" s="9">
        <v>17.5</v>
      </c>
      <c r="C149" s="9">
        <v>41.1</v>
      </c>
      <c r="D149" s="9">
        <v>42.2</v>
      </c>
      <c r="E149" s="9">
        <v>17.899999999999999</v>
      </c>
      <c r="F149" s="9">
        <v>13.7</v>
      </c>
      <c r="G149" s="8"/>
    </row>
    <row r="150" spans="1:7" x14ac:dyDescent="0.2">
      <c r="A150" s="12" t="s">
        <v>308</v>
      </c>
      <c r="B150" s="9">
        <v>17.100000000000001</v>
      </c>
      <c r="C150" s="9">
        <v>40.1</v>
      </c>
      <c r="D150" s="9">
        <v>41.2</v>
      </c>
      <c r="E150" s="9">
        <v>16.899999999999999</v>
      </c>
      <c r="F150" s="9">
        <v>13.8</v>
      </c>
      <c r="G150" s="8"/>
    </row>
    <row r="151" spans="1:7" x14ac:dyDescent="0.2">
      <c r="A151" s="12" t="s">
        <v>309</v>
      </c>
      <c r="B151" s="9">
        <v>17</v>
      </c>
      <c r="C151" s="9">
        <v>40</v>
      </c>
      <c r="D151" s="9">
        <v>41.2</v>
      </c>
      <c r="E151" s="9">
        <v>17</v>
      </c>
      <c r="F151" s="9">
        <v>11.7</v>
      </c>
      <c r="G151" s="8"/>
    </row>
    <row r="152" spans="1:7" x14ac:dyDescent="0.2">
      <c r="A152" s="12" t="s">
        <v>310</v>
      </c>
      <c r="B152" s="9">
        <v>17.100000000000001</v>
      </c>
      <c r="C152" s="9">
        <v>39.9</v>
      </c>
      <c r="D152" s="9">
        <v>41.3</v>
      </c>
      <c r="E152" s="9">
        <v>15.8</v>
      </c>
      <c r="F152" s="9">
        <v>12.4</v>
      </c>
      <c r="G152" s="8"/>
    </row>
    <row r="153" spans="1:7" x14ac:dyDescent="0.2">
      <c r="A153" s="12" t="s">
        <v>311</v>
      </c>
      <c r="B153" s="9">
        <v>17.3</v>
      </c>
      <c r="C153" s="9">
        <v>40</v>
      </c>
      <c r="D153" s="9">
        <v>41.5</v>
      </c>
      <c r="E153" s="9">
        <v>15.9</v>
      </c>
      <c r="F153" s="9">
        <v>12</v>
      </c>
      <c r="G153" s="8"/>
    </row>
    <row r="154" spans="1:7" x14ac:dyDescent="0.2">
      <c r="A154" s="12" t="s">
        <v>312</v>
      </c>
      <c r="B154" s="9">
        <v>16.899999999999999</v>
      </c>
      <c r="C154" s="9">
        <v>39.299999999999997</v>
      </c>
      <c r="D154" s="9">
        <v>40.799999999999997</v>
      </c>
      <c r="E154" s="9">
        <v>16.399999999999999</v>
      </c>
      <c r="F154" s="9">
        <v>11.7</v>
      </c>
      <c r="G154" s="8"/>
    </row>
    <row r="155" spans="1:7" x14ac:dyDescent="0.2">
      <c r="A155" s="12" t="s">
        <v>313</v>
      </c>
      <c r="B155" s="9">
        <v>17.3</v>
      </c>
      <c r="C155" s="9">
        <v>39.700000000000003</v>
      </c>
      <c r="D155" s="9">
        <v>41.1</v>
      </c>
      <c r="E155" s="9">
        <v>16.3</v>
      </c>
      <c r="F155" s="9">
        <v>13.5</v>
      </c>
      <c r="G155" s="8"/>
    </row>
    <row r="156" spans="1:7" x14ac:dyDescent="0.2">
      <c r="A156" s="12" t="s">
        <v>314</v>
      </c>
      <c r="B156" s="9">
        <v>17.100000000000001</v>
      </c>
      <c r="C156" s="9">
        <v>39.4</v>
      </c>
      <c r="D156" s="9">
        <v>40.799999999999997</v>
      </c>
      <c r="E156" s="9">
        <v>16.100000000000001</v>
      </c>
      <c r="F156" s="9">
        <v>15</v>
      </c>
      <c r="G156" s="8"/>
    </row>
    <row r="157" spans="1:7" x14ac:dyDescent="0.2">
      <c r="A157" s="12" t="s">
        <v>315</v>
      </c>
      <c r="B157" s="9">
        <v>17</v>
      </c>
      <c r="C157" s="9">
        <v>39.4</v>
      </c>
      <c r="D157" s="9">
        <v>40.5</v>
      </c>
      <c r="E157" s="9">
        <v>16.8</v>
      </c>
      <c r="F157" s="9">
        <v>14.1</v>
      </c>
      <c r="G157" s="8"/>
    </row>
    <row r="158" spans="1:7" x14ac:dyDescent="0.2">
      <c r="A158" s="12" t="s">
        <v>316</v>
      </c>
      <c r="B158" s="9">
        <v>16.8</v>
      </c>
      <c r="C158" s="9">
        <v>39.1</v>
      </c>
      <c r="D158" s="9">
        <v>40.299999999999997</v>
      </c>
      <c r="E158" s="9">
        <v>17.3</v>
      </c>
      <c r="F158" s="9">
        <v>12.7</v>
      </c>
      <c r="G158" s="8"/>
    </row>
    <row r="159" spans="1:7" x14ac:dyDescent="0.2">
      <c r="A159" s="12" t="s">
        <v>317</v>
      </c>
      <c r="B159" s="9">
        <v>17.100000000000001</v>
      </c>
      <c r="C159" s="9">
        <v>40.1</v>
      </c>
      <c r="D159" s="9">
        <v>41.2</v>
      </c>
      <c r="E159" s="9">
        <v>19.3</v>
      </c>
      <c r="F159" s="9">
        <v>13.1</v>
      </c>
      <c r="G159" s="8"/>
    </row>
    <row r="160" spans="1:7" x14ac:dyDescent="0.2">
      <c r="A160" s="12" t="s">
        <v>318</v>
      </c>
      <c r="B160" s="9">
        <v>17.3</v>
      </c>
      <c r="C160" s="9">
        <v>40.4</v>
      </c>
      <c r="D160" s="9">
        <v>41.7</v>
      </c>
      <c r="E160" s="9">
        <v>18.8</v>
      </c>
      <c r="F160" s="9">
        <v>13.3</v>
      </c>
      <c r="G160" s="8"/>
    </row>
    <row r="161" spans="1:7" x14ac:dyDescent="0.2">
      <c r="A161" s="12" t="s">
        <v>319</v>
      </c>
      <c r="B161" s="9">
        <v>17.3</v>
      </c>
      <c r="C161" s="9">
        <v>40.5</v>
      </c>
      <c r="D161" s="9">
        <v>41.8</v>
      </c>
      <c r="E161" s="9">
        <v>18.8</v>
      </c>
      <c r="F161" s="9">
        <v>11.8</v>
      </c>
      <c r="G161" s="8"/>
    </row>
    <row r="162" spans="1:7" x14ac:dyDescent="0.2">
      <c r="A162" s="12" t="s">
        <v>320</v>
      </c>
      <c r="B162" s="9">
        <v>16.399999999999999</v>
      </c>
      <c r="C162" s="9">
        <v>38.1</v>
      </c>
      <c r="D162" s="9">
        <v>39.5</v>
      </c>
      <c r="E162" s="9">
        <v>15.9</v>
      </c>
      <c r="F162" s="9">
        <v>11.1</v>
      </c>
      <c r="G162" s="8"/>
    </row>
    <row r="163" spans="1:7" x14ac:dyDescent="0.2">
      <c r="A163" s="12" t="s">
        <v>321</v>
      </c>
      <c r="B163" s="9">
        <v>16.399999999999999</v>
      </c>
      <c r="C163" s="9">
        <v>38</v>
      </c>
      <c r="D163" s="9">
        <v>39.299999999999997</v>
      </c>
      <c r="E163" s="9">
        <v>16.600000000000001</v>
      </c>
      <c r="F163" s="9">
        <v>10.9</v>
      </c>
      <c r="G163" s="8"/>
    </row>
    <row r="164" spans="1:7" x14ac:dyDescent="0.2">
      <c r="A164" s="12" t="s">
        <v>322</v>
      </c>
      <c r="B164" s="9">
        <v>16.3</v>
      </c>
      <c r="C164" s="9">
        <v>37.799999999999997</v>
      </c>
      <c r="D164" s="9">
        <v>39.1</v>
      </c>
      <c r="E164" s="9">
        <v>17.100000000000001</v>
      </c>
      <c r="F164" s="9">
        <v>12.1</v>
      </c>
      <c r="G164" s="8"/>
    </row>
    <row r="165" spans="1:7" x14ac:dyDescent="0.2">
      <c r="A165" s="12" t="s">
        <v>323</v>
      </c>
      <c r="B165" s="9">
        <v>17</v>
      </c>
      <c r="C165" s="9">
        <v>39.4</v>
      </c>
      <c r="D165" s="9">
        <v>40.700000000000003</v>
      </c>
      <c r="E165" s="9">
        <v>18.399999999999999</v>
      </c>
      <c r="F165" s="9">
        <v>11.8</v>
      </c>
      <c r="G165" s="8"/>
    </row>
    <row r="166" spans="1:7" x14ac:dyDescent="0.2">
      <c r="A166" s="12" t="s">
        <v>324</v>
      </c>
      <c r="B166" s="9">
        <v>17.100000000000001</v>
      </c>
      <c r="C166" s="9">
        <v>39.4</v>
      </c>
      <c r="D166" s="9">
        <v>40.700000000000003</v>
      </c>
      <c r="E166" s="9">
        <v>17.5</v>
      </c>
      <c r="F166" s="9">
        <v>12.5</v>
      </c>
      <c r="G166" s="8"/>
    </row>
    <row r="167" spans="1:7" x14ac:dyDescent="0.2">
      <c r="A167" s="12" t="s">
        <v>325</v>
      </c>
      <c r="B167" s="9">
        <v>17</v>
      </c>
      <c r="C167" s="9">
        <v>39.200000000000003</v>
      </c>
      <c r="D167" s="9">
        <v>40.6</v>
      </c>
      <c r="E167" s="9">
        <v>18</v>
      </c>
      <c r="F167" s="9">
        <v>12.1</v>
      </c>
      <c r="G167" s="8"/>
    </row>
    <row r="168" spans="1:7" x14ac:dyDescent="0.2">
      <c r="A168" s="12" t="s">
        <v>326</v>
      </c>
      <c r="B168" s="9">
        <v>16.8</v>
      </c>
      <c r="C168" s="9">
        <v>38.9</v>
      </c>
      <c r="D168" s="9">
        <v>40.299999999999997</v>
      </c>
      <c r="E168" s="9">
        <v>17.899999999999999</v>
      </c>
      <c r="F168" s="9">
        <v>13.2</v>
      </c>
      <c r="G168" s="8"/>
    </row>
    <row r="169" spans="1:7" x14ac:dyDescent="0.2">
      <c r="A169" s="12" t="s">
        <v>327</v>
      </c>
      <c r="B169" s="9">
        <v>16.600000000000001</v>
      </c>
      <c r="C169" s="9">
        <v>38.5</v>
      </c>
      <c r="D169" s="9">
        <v>39.799999999999997</v>
      </c>
      <c r="E169" s="9">
        <v>18.600000000000001</v>
      </c>
      <c r="F169" s="9">
        <v>13</v>
      </c>
      <c r="G169" s="8"/>
    </row>
    <row r="170" spans="1:7" x14ac:dyDescent="0.2">
      <c r="A170" s="12" t="s">
        <v>328</v>
      </c>
      <c r="B170" s="9">
        <v>16.3</v>
      </c>
      <c r="C170" s="9">
        <v>38.200000000000003</v>
      </c>
      <c r="D170" s="9">
        <v>39.6</v>
      </c>
      <c r="E170" s="9">
        <v>18</v>
      </c>
      <c r="F170" s="9">
        <v>12.4</v>
      </c>
      <c r="G170" s="8"/>
    </row>
    <row r="171" spans="1:7" x14ac:dyDescent="0.2">
      <c r="A171" s="12" t="s">
        <v>329</v>
      </c>
      <c r="B171" s="9">
        <v>16.8</v>
      </c>
      <c r="C171" s="9">
        <v>39.299999999999997</v>
      </c>
      <c r="D171" s="9">
        <v>41</v>
      </c>
      <c r="E171" s="9">
        <v>17.7</v>
      </c>
      <c r="F171" s="9">
        <v>12.8</v>
      </c>
      <c r="G171" s="8"/>
    </row>
    <row r="172" spans="1:7" x14ac:dyDescent="0.2">
      <c r="A172" s="12" t="s">
        <v>330</v>
      </c>
      <c r="B172" s="9">
        <v>17</v>
      </c>
      <c r="C172" s="9">
        <v>40.1</v>
      </c>
      <c r="D172" s="9">
        <v>41.9</v>
      </c>
      <c r="E172" s="9">
        <v>16.899999999999999</v>
      </c>
      <c r="F172" s="9">
        <v>13.2</v>
      </c>
      <c r="G172" s="8"/>
    </row>
    <row r="173" spans="1:7" x14ac:dyDescent="0.2">
      <c r="A173" s="12" t="s">
        <v>331</v>
      </c>
      <c r="B173" s="9">
        <v>15.9</v>
      </c>
      <c r="C173" s="9">
        <v>38.1</v>
      </c>
      <c r="D173" s="9">
        <v>39.700000000000003</v>
      </c>
      <c r="E173" s="9">
        <v>16</v>
      </c>
      <c r="F173" s="9">
        <v>13.1</v>
      </c>
      <c r="G173" s="8"/>
    </row>
    <row r="174" spans="1:7" x14ac:dyDescent="0.2">
      <c r="A174" s="12" t="s">
        <v>332</v>
      </c>
      <c r="B174" s="9">
        <v>15.3</v>
      </c>
      <c r="C174" s="9">
        <v>37.200000000000003</v>
      </c>
      <c r="D174" s="9">
        <v>38.799999999999997</v>
      </c>
      <c r="E174" s="9">
        <v>14.5</v>
      </c>
      <c r="F174" s="9">
        <v>12.1</v>
      </c>
      <c r="G174" s="8"/>
    </row>
    <row r="175" spans="1:7" x14ac:dyDescent="0.2">
      <c r="A175" s="12" t="s">
        <v>333</v>
      </c>
      <c r="B175" s="9">
        <v>15</v>
      </c>
      <c r="C175" s="9">
        <v>36.799999999999997</v>
      </c>
      <c r="D175" s="9">
        <v>38.6</v>
      </c>
      <c r="E175" s="9">
        <v>14.3</v>
      </c>
      <c r="F175" s="9">
        <v>11.2</v>
      </c>
      <c r="G175" s="8"/>
    </row>
    <row r="176" spans="1:7" x14ac:dyDescent="0.2">
      <c r="A176" s="12" t="s">
        <v>334</v>
      </c>
      <c r="B176" s="9">
        <v>15.7</v>
      </c>
      <c r="C176" s="9">
        <v>38.4</v>
      </c>
      <c r="D176" s="9">
        <v>40.200000000000003</v>
      </c>
      <c r="E176" s="9">
        <v>14.7</v>
      </c>
      <c r="F176" s="9">
        <v>12.4</v>
      </c>
      <c r="G176" s="8"/>
    </row>
    <row r="177" spans="1:7" x14ac:dyDescent="0.2">
      <c r="A177" s="12" t="s">
        <v>335</v>
      </c>
      <c r="B177" s="9">
        <v>15.7</v>
      </c>
      <c r="C177" s="9">
        <v>38.700000000000003</v>
      </c>
      <c r="D177" s="9">
        <v>40.5</v>
      </c>
      <c r="E177" s="9">
        <v>15.8</v>
      </c>
      <c r="F177" s="9">
        <v>11.6</v>
      </c>
      <c r="G177" s="8"/>
    </row>
    <row r="178" spans="1:7" x14ac:dyDescent="0.2">
      <c r="A178" s="12" t="s">
        <v>336</v>
      </c>
      <c r="B178" s="9">
        <v>15.5</v>
      </c>
      <c r="C178" s="9">
        <v>38.6</v>
      </c>
      <c r="D178" s="9">
        <v>40.4</v>
      </c>
      <c r="E178" s="9">
        <v>16</v>
      </c>
      <c r="F178" s="9">
        <v>12.6</v>
      </c>
      <c r="G178" s="8"/>
    </row>
    <row r="179" spans="1:7" x14ac:dyDescent="0.2">
      <c r="A179" s="12" t="s">
        <v>337</v>
      </c>
      <c r="B179" s="9">
        <v>15.9</v>
      </c>
      <c r="C179" s="9">
        <v>39.299999999999997</v>
      </c>
      <c r="D179" s="9">
        <v>40.9</v>
      </c>
      <c r="E179" s="9">
        <v>16.600000000000001</v>
      </c>
      <c r="F179" s="9">
        <v>13</v>
      </c>
      <c r="G179" s="8"/>
    </row>
    <row r="180" spans="1:7" x14ac:dyDescent="0.2">
      <c r="A180" s="12" t="s">
        <v>338</v>
      </c>
      <c r="B180" s="9">
        <v>15.5</v>
      </c>
      <c r="C180" s="9">
        <v>38.299999999999997</v>
      </c>
      <c r="D180" s="9">
        <v>39.799999999999997</v>
      </c>
      <c r="E180" s="9">
        <v>17.600000000000001</v>
      </c>
      <c r="F180" s="9">
        <v>13.3</v>
      </c>
      <c r="G180" s="8"/>
    </row>
    <row r="181" spans="1:7" x14ac:dyDescent="0.2">
      <c r="A181" s="12" t="s">
        <v>339</v>
      </c>
      <c r="B181" s="9">
        <v>15.1</v>
      </c>
      <c r="C181" s="9">
        <v>37.4</v>
      </c>
      <c r="D181" s="9">
        <v>39.1</v>
      </c>
      <c r="E181" s="9">
        <v>17.399999999999999</v>
      </c>
      <c r="F181" s="9">
        <v>13.1</v>
      </c>
      <c r="G181" s="8"/>
    </row>
    <row r="182" spans="1:7" x14ac:dyDescent="0.2">
      <c r="A182" s="12" t="s">
        <v>340</v>
      </c>
      <c r="B182" s="9">
        <v>15.2</v>
      </c>
      <c r="C182" s="9">
        <v>37.5</v>
      </c>
      <c r="D182" s="9">
        <v>39.1</v>
      </c>
      <c r="E182" s="9">
        <v>17.2</v>
      </c>
      <c r="F182" s="9">
        <v>13.8</v>
      </c>
      <c r="G182" s="8"/>
    </row>
    <row r="183" spans="1:7" x14ac:dyDescent="0.2">
      <c r="A183" s="12" t="s">
        <v>341</v>
      </c>
      <c r="B183" s="9">
        <v>15.9</v>
      </c>
      <c r="C183" s="9">
        <v>39.299999999999997</v>
      </c>
      <c r="D183" s="9">
        <v>40.9</v>
      </c>
      <c r="E183" s="9">
        <v>16.600000000000001</v>
      </c>
      <c r="F183" s="9">
        <v>13</v>
      </c>
      <c r="G183" s="8"/>
    </row>
    <row r="184" spans="1:7" x14ac:dyDescent="0.2">
      <c r="A184" s="12" t="s">
        <v>342</v>
      </c>
      <c r="B184" s="9">
        <v>15.9</v>
      </c>
      <c r="C184" s="9">
        <v>38.6</v>
      </c>
      <c r="D184" s="9">
        <v>40.6</v>
      </c>
      <c r="E184" s="9">
        <v>16.8</v>
      </c>
      <c r="F184" s="9">
        <v>12.9</v>
      </c>
      <c r="G184" s="8"/>
    </row>
    <row r="185" spans="1:7" x14ac:dyDescent="0.2">
      <c r="A185" s="12" t="s">
        <v>343</v>
      </c>
      <c r="B185" s="9">
        <v>15.7</v>
      </c>
      <c r="C185" s="9">
        <v>38</v>
      </c>
      <c r="D185" s="9">
        <v>39.9</v>
      </c>
      <c r="E185" s="9">
        <v>17.5</v>
      </c>
      <c r="F185" s="9">
        <v>12.7</v>
      </c>
      <c r="G185" s="8"/>
    </row>
    <row r="186" spans="1:7" x14ac:dyDescent="0.2">
      <c r="A186" s="12" t="s">
        <v>344</v>
      </c>
      <c r="B186" s="9">
        <v>15.4</v>
      </c>
      <c r="C186" s="9">
        <v>37.4</v>
      </c>
      <c r="D186" s="9">
        <v>39.299999999999997</v>
      </c>
      <c r="E186" s="9">
        <v>17.100000000000001</v>
      </c>
      <c r="F186" s="9">
        <v>13.3</v>
      </c>
      <c r="G186" s="8"/>
    </row>
    <row r="187" spans="1:7" x14ac:dyDescent="0.2">
      <c r="A187" s="12" t="s">
        <v>345</v>
      </c>
      <c r="B187" s="9">
        <v>15.5</v>
      </c>
      <c r="C187" s="9">
        <v>37.6</v>
      </c>
      <c r="D187" s="9">
        <v>39.5</v>
      </c>
      <c r="E187" s="9">
        <v>16.899999999999999</v>
      </c>
      <c r="F187" s="9">
        <v>12.9</v>
      </c>
      <c r="G187" s="8"/>
    </row>
    <row r="188" spans="1:7" x14ac:dyDescent="0.2">
      <c r="A188" s="12" t="s">
        <v>346</v>
      </c>
      <c r="B188" s="9">
        <v>15.9</v>
      </c>
      <c r="C188" s="9">
        <v>38.1</v>
      </c>
      <c r="D188" s="9">
        <v>40.1</v>
      </c>
      <c r="E188" s="9">
        <v>17.100000000000001</v>
      </c>
      <c r="F188" s="9">
        <v>12.3</v>
      </c>
      <c r="G188" s="8"/>
    </row>
    <row r="189" spans="1:7" x14ac:dyDescent="0.2">
      <c r="A189" s="12" t="s">
        <v>347</v>
      </c>
      <c r="B189" s="9">
        <v>16.100000000000001</v>
      </c>
      <c r="C189" s="9">
        <v>38.5</v>
      </c>
      <c r="D189" s="9">
        <v>40.200000000000003</v>
      </c>
      <c r="E189" s="9">
        <v>18.100000000000001</v>
      </c>
      <c r="F189" s="9">
        <v>12.8</v>
      </c>
      <c r="G189" s="8"/>
    </row>
    <row r="190" spans="1:7" x14ac:dyDescent="0.2">
      <c r="A190" s="12" t="s">
        <v>348</v>
      </c>
      <c r="B190" s="9">
        <v>16</v>
      </c>
      <c r="C190" s="9">
        <v>38.6</v>
      </c>
      <c r="D190" s="9">
        <v>40.1</v>
      </c>
      <c r="E190" s="9">
        <v>18.100000000000001</v>
      </c>
      <c r="F190" s="9">
        <v>12.1</v>
      </c>
      <c r="G190" s="8"/>
    </row>
    <row r="191" spans="1:7" x14ac:dyDescent="0.2">
      <c r="A191" s="12" t="s">
        <v>349</v>
      </c>
      <c r="B191" s="9">
        <v>16.100000000000001</v>
      </c>
      <c r="C191" s="9">
        <v>38.6</v>
      </c>
      <c r="D191" s="9">
        <v>40.200000000000003</v>
      </c>
      <c r="E191" s="9">
        <v>17.8</v>
      </c>
      <c r="F191" s="9">
        <v>14.4</v>
      </c>
      <c r="G191" s="8"/>
    </row>
    <row r="192" spans="1:7" x14ac:dyDescent="0.2">
      <c r="A192" s="12" t="s">
        <v>350</v>
      </c>
      <c r="B192" s="9">
        <v>15.9</v>
      </c>
      <c r="C192" s="9">
        <v>37.700000000000003</v>
      </c>
      <c r="D192" s="9">
        <v>39.299999999999997</v>
      </c>
      <c r="E192" s="9">
        <v>17.399999999999999</v>
      </c>
      <c r="F192" s="9">
        <v>15.7</v>
      </c>
      <c r="G192" s="8"/>
    </row>
    <row r="193" spans="1:7" x14ac:dyDescent="0.2">
      <c r="A193" s="12" t="s">
        <v>351</v>
      </c>
      <c r="B193" s="9">
        <v>15.4</v>
      </c>
      <c r="C193" s="9">
        <v>36.700000000000003</v>
      </c>
      <c r="D193" s="9">
        <v>38.200000000000003</v>
      </c>
      <c r="E193" s="9">
        <v>15.8</v>
      </c>
      <c r="F193" s="9">
        <v>16.7</v>
      </c>
      <c r="G193" s="8"/>
    </row>
    <row r="194" spans="1:7" x14ac:dyDescent="0.2">
      <c r="A194" s="12" t="s">
        <v>352</v>
      </c>
      <c r="B194" s="9">
        <v>15.3</v>
      </c>
      <c r="C194" s="9">
        <v>36.5</v>
      </c>
      <c r="D194" s="9">
        <v>38</v>
      </c>
      <c r="E194" s="9">
        <v>15</v>
      </c>
      <c r="F194" s="9">
        <v>15.6</v>
      </c>
      <c r="G194" s="8"/>
    </row>
    <row r="195" spans="1:7" x14ac:dyDescent="0.2">
      <c r="A195" s="12" t="s">
        <v>353</v>
      </c>
      <c r="B195" s="9">
        <v>15.9</v>
      </c>
      <c r="C195" s="9">
        <v>38.200000000000003</v>
      </c>
      <c r="D195" s="9">
        <v>40.1</v>
      </c>
      <c r="E195" s="9">
        <v>15</v>
      </c>
      <c r="F195" s="9">
        <v>15.5</v>
      </c>
      <c r="G195" s="8"/>
    </row>
    <row r="196" spans="1:7" x14ac:dyDescent="0.2">
      <c r="A196" s="12" t="s">
        <v>354</v>
      </c>
      <c r="B196" s="9">
        <v>16.3</v>
      </c>
      <c r="C196" s="9">
        <v>39.1</v>
      </c>
      <c r="D196" s="9">
        <v>41</v>
      </c>
      <c r="E196" s="9">
        <v>16.2</v>
      </c>
      <c r="F196" s="9">
        <v>16.7</v>
      </c>
      <c r="G196" s="8"/>
    </row>
    <row r="197" spans="1:7" x14ac:dyDescent="0.2">
      <c r="A197" s="12" t="s">
        <v>355</v>
      </c>
      <c r="B197" s="9">
        <v>15.3</v>
      </c>
      <c r="C197" s="9">
        <v>36.9</v>
      </c>
      <c r="D197" s="9">
        <v>38.700000000000003</v>
      </c>
      <c r="E197" s="9">
        <v>15</v>
      </c>
      <c r="F197" s="9">
        <v>15.8</v>
      </c>
      <c r="G197" s="8"/>
    </row>
    <row r="198" spans="1:7" x14ac:dyDescent="0.2">
      <c r="A198" s="12" t="s">
        <v>356</v>
      </c>
      <c r="B198" s="9">
        <v>15.1</v>
      </c>
      <c r="C198" s="9">
        <v>36.700000000000003</v>
      </c>
      <c r="D198" s="9">
        <v>38.299999999999997</v>
      </c>
      <c r="E198" s="9">
        <v>15.4</v>
      </c>
      <c r="F198" s="9">
        <v>16.3</v>
      </c>
      <c r="G198" s="8"/>
    </row>
    <row r="199" spans="1:7" x14ac:dyDescent="0.2">
      <c r="A199" s="12" t="s">
        <v>357</v>
      </c>
      <c r="B199" s="9">
        <v>15.6</v>
      </c>
      <c r="C199" s="9">
        <v>37.4</v>
      </c>
      <c r="D199" s="9">
        <v>38.700000000000003</v>
      </c>
      <c r="E199" s="9">
        <v>15.8</v>
      </c>
      <c r="F199" s="9">
        <v>15.7</v>
      </c>
      <c r="G199" s="8"/>
    </row>
    <row r="200" spans="1:7" x14ac:dyDescent="0.2">
      <c r="A200" s="12" t="s">
        <v>358</v>
      </c>
      <c r="B200" s="9">
        <v>16.399999999999999</v>
      </c>
      <c r="C200" s="9">
        <v>39.1</v>
      </c>
      <c r="D200" s="9">
        <v>40.5</v>
      </c>
      <c r="E200" s="9">
        <v>16.600000000000001</v>
      </c>
      <c r="F200" s="9">
        <v>16</v>
      </c>
      <c r="G200" s="8"/>
    </row>
    <row r="201" spans="1:7" x14ac:dyDescent="0.2">
      <c r="A201" s="12" t="s">
        <v>359</v>
      </c>
      <c r="B201" s="9">
        <v>16</v>
      </c>
      <c r="C201" s="9">
        <v>38.5</v>
      </c>
      <c r="D201" s="9">
        <v>39.9</v>
      </c>
      <c r="E201" s="9">
        <v>16.399999999999999</v>
      </c>
      <c r="F201" s="9">
        <v>15.1</v>
      </c>
      <c r="G201" s="8"/>
    </row>
    <row r="202" spans="1:7" x14ac:dyDescent="0.2">
      <c r="A202" s="12" t="s">
        <v>360</v>
      </c>
      <c r="B202" s="9">
        <v>16</v>
      </c>
      <c r="C202" s="9">
        <v>37.799999999999997</v>
      </c>
      <c r="D202" s="9">
        <v>39.200000000000003</v>
      </c>
      <c r="E202" s="9">
        <v>16.5</v>
      </c>
      <c r="F202" s="9">
        <v>15.6</v>
      </c>
      <c r="G202" s="8"/>
    </row>
    <row r="203" spans="1:7" x14ac:dyDescent="0.2">
      <c r="A203" s="12" t="s">
        <v>361</v>
      </c>
      <c r="B203" s="9">
        <v>16</v>
      </c>
      <c r="C203" s="9">
        <v>37.9</v>
      </c>
      <c r="D203" s="9">
        <v>39.200000000000003</v>
      </c>
      <c r="E203" s="9">
        <v>18.100000000000001</v>
      </c>
      <c r="F203" s="9">
        <v>16.100000000000001</v>
      </c>
      <c r="G203" s="8"/>
    </row>
    <row r="204" spans="1:7" x14ac:dyDescent="0.2">
      <c r="A204" s="12" t="s">
        <v>362</v>
      </c>
      <c r="B204" s="9">
        <v>15.7</v>
      </c>
      <c r="C204" s="9">
        <v>37.4</v>
      </c>
      <c r="D204" s="9">
        <v>38.799999999999997</v>
      </c>
      <c r="E204" s="9">
        <v>19.399999999999999</v>
      </c>
      <c r="F204" s="9">
        <v>17.2</v>
      </c>
      <c r="G204" s="8"/>
    </row>
    <row r="205" spans="1:7" x14ac:dyDescent="0.2">
      <c r="A205" s="12" t="s">
        <v>363</v>
      </c>
      <c r="B205" s="9">
        <v>15.5</v>
      </c>
      <c r="C205" s="9">
        <v>36.799999999999997</v>
      </c>
      <c r="D205" s="9">
        <v>38.200000000000003</v>
      </c>
      <c r="E205" s="9">
        <v>19.100000000000001</v>
      </c>
      <c r="F205" s="9">
        <v>15.7</v>
      </c>
      <c r="G205" s="8"/>
    </row>
    <row r="206" spans="1:7" x14ac:dyDescent="0.2">
      <c r="A206" s="12" t="s">
        <v>364</v>
      </c>
      <c r="B206" s="9">
        <v>15.6</v>
      </c>
      <c r="C206" s="9">
        <v>37.1</v>
      </c>
      <c r="D206" s="9">
        <v>38.5</v>
      </c>
      <c r="E206" s="9">
        <v>18.899999999999999</v>
      </c>
      <c r="F206" s="9">
        <v>13.2</v>
      </c>
      <c r="G206" s="8"/>
    </row>
    <row r="207" spans="1:7" x14ac:dyDescent="0.2">
      <c r="A207" s="12" t="s">
        <v>365</v>
      </c>
      <c r="B207" s="9">
        <v>16.100000000000001</v>
      </c>
      <c r="C207" s="9">
        <v>38</v>
      </c>
      <c r="D207" s="9">
        <v>39.6</v>
      </c>
      <c r="E207" s="9">
        <v>18.7</v>
      </c>
      <c r="F207" s="9">
        <v>12</v>
      </c>
      <c r="G207" s="8"/>
    </row>
    <row r="208" spans="1:7" x14ac:dyDescent="0.2">
      <c r="A208" s="12" t="s">
        <v>366</v>
      </c>
      <c r="B208" s="9">
        <v>16.3</v>
      </c>
      <c r="C208" s="9">
        <v>38.6</v>
      </c>
      <c r="D208" s="9">
        <v>40</v>
      </c>
      <c r="E208" s="9">
        <v>19.899999999999999</v>
      </c>
      <c r="F208" s="9">
        <v>12.1</v>
      </c>
      <c r="G208" s="8"/>
    </row>
    <row r="209" spans="1:7" x14ac:dyDescent="0.2">
      <c r="A209" s="12" t="s">
        <v>367</v>
      </c>
      <c r="B209" s="9">
        <v>15.5</v>
      </c>
      <c r="C209" s="9">
        <v>36.700000000000003</v>
      </c>
      <c r="D209" s="9">
        <v>38.200000000000003</v>
      </c>
      <c r="E209" s="9">
        <v>18</v>
      </c>
      <c r="F209" s="9">
        <v>12.1</v>
      </c>
      <c r="G209" s="8"/>
    </row>
    <row r="210" spans="1:7" x14ac:dyDescent="0.2">
      <c r="A210" s="12" t="s">
        <v>368</v>
      </c>
      <c r="B210" s="9">
        <v>15.4</v>
      </c>
      <c r="C210" s="9">
        <v>36.1</v>
      </c>
      <c r="D210" s="9">
        <v>37.700000000000003</v>
      </c>
      <c r="E210" s="9">
        <v>16.100000000000001</v>
      </c>
      <c r="F210" s="9">
        <v>10.7</v>
      </c>
      <c r="G210" s="8"/>
    </row>
    <row r="211" spans="1:7" x14ac:dyDescent="0.2">
      <c r="A211" s="12" t="s">
        <v>369</v>
      </c>
      <c r="B211" s="9">
        <v>15.4</v>
      </c>
      <c r="C211" s="9">
        <v>36.6</v>
      </c>
      <c r="D211" s="9">
        <v>38.200000000000003</v>
      </c>
      <c r="E211" s="9">
        <v>16.3</v>
      </c>
      <c r="F211" s="9">
        <v>10.9</v>
      </c>
      <c r="G211" s="8"/>
    </row>
    <row r="212" spans="1:7" x14ac:dyDescent="0.2">
      <c r="A212" s="12" t="s">
        <v>370</v>
      </c>
      <c r="B212" s="9">
        <v>15.8</v>
      </c>
      <c r="C212" s="9">
        <v>37.700000000000003</v>
      </c>
      <c r="D212" s="9">
        <v>39.5</v>
      </c>
      <c r="E212" s="9">
        <v>17.100000000000001</v>
      </c>
      <c r="F212" s="9">
        <v>12.2</v>
      </c>
      <c r="G212" s="8"/>
    </row>
    <row r="213" spans="1:7" x14ac:dyDescent="0.2">
      <c r="A213" s="12" t="s">
        <v>371</v>
      </c>
      <c r="B213" s="9">
        <v>15.7</v>
      </c>
      <c r="C213" s="9">
        <v>37.6</v>
      </c>
      <c r="D213" s="9">
        <v>39.299999999999997</v>
      </c>
      <c r="E213" s="9">
        <v>17.5</v>
      </c>
      <c r="F213" s="9">
        <v>13.1</v>
      </c>
      <c r="G213" s="8"/>
    </row>
    <row r="214" spans="1:7" x14ac:dyDescent="0.2">
      <c r="A214" s="12" t="s">
        <v>372</v>
      </c>
      <c r="B214" s="9">
        <v>16</v>
      </c>
      <c r="C214" s="9">
        <v>37.799999999999997</v>
      </c>
      <c r="D214" s="9">
        <v>39.6</v>
      </c>
      <c r="E214" s="9">
        <v>16.899999999999999</v>
      </c>
      <c r="F214" s="9">
        <v>13.2</v>
      </c>
      <c r="G214" s="8"/>
    </row>
    <row r="215" spans="1:7" x14ac:dyDescent="0.2">
      <c r="A215" s="12" t="s">
        <v>373</v>
      </c>
      <c r="B215" s="9">
        <v>15.8</v>
      </c>
      <c r="C215" s="9">
        <v>37.700000000000003</v>
      </c>
      <c r="D215" s="9">
        <v>39.4</v>
      </c>
      <c r="E215" s="9">
        <v>16.7</v>
      </c>
      <c r="F215" s="9">
        <v>14.2</v>
      </c>
      <c r="G215" s="8"/>
    </row>
    <row r="216" spans="1:7" x14ac:dyDescent="0.2">
      <c r="A216" s="12" t="s">
        <v>374</v>
      </c>
      <c r="B216" s="9">
        <v>15.6</v>
      </c>
      <c r="C216" s="9">
        <v>37.299999999999997</v>
      </c>
      <c r="D216" s="9">
        <v>39</v>
      </c>
      <c r="E216" s="9">
        <v>15.8</v>
      </c>
      <c r="F216" s="9">
        <v>16.899999999999999</v>
      </c>
      <c r="G216" s="8"/>
    </row>
    <row r="217" spans="1:7" x14ac:dyDescent="0.2">
      <c r="A217" s="12" t="s">
        <v>375</v>
      </c>
      <c r="B217" s="9">
        <v>15.5</v>
      </c>
      <c r="C217" s="9">
        <v>37.1</v>
      </c>
      <c r="D217" s="9">
        <v>39</v>
      </c>
      <c r="E217" s="9">
        <v>16</v>
      </c>
      <c r="F217" s="9">
        <v>15.6</v>
      </c>
      <c r="G217" s="8"/>
    </row>
    <row r="218" spans="1:7" x14ac:dyDescent="0.2">
      <c r="A218" s="12" t="s">
        <v>376</v>
      </c>
      <c r="B218" s="9">
        <v>15.9</v>
      </c>
      <c r="C218" s="9">
        <v>37.700000000000003</v>
      </c>
      <c r="D218" s="9">
        <v>39.700000000000003</v>
      </c>
      <c r="E218" s="9">
        <v>15.9</v>
      </c>
      <c r="F218" s="9">
        <v>14.8</v>
      </c>
      <c r="G218" s="8"/>
    </row>
    <row r="219" spans="1:7" x14ac:dyDescent="0.2">
      <c r="A219" s="12" t="s">
        <v>377</v>
      </c>
      <c r="B219" s="9">
        <v>16.399999999999999</v>
      </c>
      <c r="C219" s="9">
        <v>38.9</v>
      </c>
      <c r="D219" s="9">
        <v>41</v>
      </c>
      <c r="E219" s="9">
        <v>17</v>
      </c>
      <c r="F219" s="9">
        <v>12.2</v>
      </c>
      <c r="G219" s="8"/>
    </row>
    <row r="220" spans="1:7" x14ac:dyDescent="0.2">
      <c r="A220" s="12" t="s">
        <v>378</v>
      </c>
      <c r="B220" s="9">
        <v>16.600000000000001</v>
      </c>
      <c r="C220" s="9">
        <v>39.4</v>
      </c>
      <c r="D220" s="9">
        <v>41.9</v>
      </c>
      <c r="E220" s="9">
        <v>16.600000000000001</v>
      </c>
      <c r="F220" s="9">
        <v>13</v>
      </c>
      <c r="G220" s="8"/>
    </row>
    <row r="221" spans="1:7" x14ac:dyDescent="0.2">
      <c r="A221" s="12" t="s">
        <v>379</v>
      </c>
      <c r="B221" s="9">
        <v>15.9</v>
      </c>
      <c r="C221" s="9">
        <v>38</v>
      </c>
      <c r="D221" s="9">
        <v>40.299999999999997</v>
      </c>
      <c r="E221" s="9">
        <v>16.600000000000001</v>
      </c>
      <c r="F221" s="9">
        <v>11.5</v>
      </c>
      <c r="G221" s="8"/>
    </row>
    <row r="222" spans="1:7" x14ac:dyDescent="0.2">
      <c r="A222" s="12" t="s">
        <v>380</v>
      </c>
      <c r="B222" s="9">
        <v>15.6</v>
      </c>
      <c r="C222" s="9">
        <v>37.700000000000003</v>
      </c>
      <c r="D222" s="9">
        <v>40.200000000000003</v>
      </c>
      <c r="E222" s="9">
        <v>16</v>
      </c>
      <c r="F222" s="9">
        <v>11.6</v>
      </c>
      <c r="G222" s="8"/>
    </row>
    <row r="223" spans="1:7" x14ac:dyDescent="0.2">
      <c r="A223" s="12" t="s">
        <v>381</v>
      </c>
      <c r="B223" s="9">
        <v>15.6</v>
      </c>
      <c r="C223" s="9">
        <v>37.799999999999997</v>
      </c>
      <c r="D223" s="9">
        <v>40.299999999999997</v>
      </c>
      <c r="E223" s="9">
        <v>15.6</v>
      </c>
      <c r="F223" s="9">
        <v>11.3</v>
      </c>
      <c r="G223" s="8"/>
    </row>
    <row r="224" spans="1:7" x14ac:dyDescent="0.2">
      <c r="A224" s="12" t="s">
        <v>382</v>
      </c>
      <c r="B224" s="9">
        <v>16.100000000000001</v>
      </c>
      <c r="C224" s="9">
        <v>39.200000000000003</v>
      </c>
      <c r="D224" s="9">
        <v>41.7</v>
      </c>
      <c r="E224" s="9">
        <v>16.7</v>
      </c>
      <c r="F224" s="9">
        <v>10.5</v>
      </c>
      <c r="G224" s="8"/>
    </row>
    <row r="225" spans="1:7" x14ac:dyDescent="0.2">
      <c r="A225" s="12" t="s">
        <v>383</v>
      </c>
      <c r="B225" s="9">
        <v>16.100000000000001</v>
      </c>
      <c r="C225" s="9">
        <v>39.1</v>
      </c>
      <c r="D225" s="9">
        <v>41.5</v>
      </c>
      <c r="E225" s="9">
        <v>17.600000000000001</v>
      </c>
      <c r="F225" s="9">
        <v>8.8000000000000007</v>
      </c>
      <c r="G225" s="8"/>
    </row>
    <row r="226" spans="1:7" x14ac:dyDescent="0.2">
      <c r="A226" s="12" t="s">
        <v>384</v>
      </c>
      <c r="B226" s="9">
        <v>16.2</v>
      </c>
      <c r="C226" s="9">
        <v>39</v>
      </c>
      <c r="D226" s="9">
        <v>41.2</v>
      </c>
      <c r="E226" s="9">
        <v>18.100000000000001</v>
      </c>
      <c r="F226" s="9">
        <v>10.3</v>
      </c>
      <c r="G226" s="8"/>
    </row>
    <row r="227" spans="1:7" x14ac:dyDescent="0.2">
      <c r="A227" s="12" t="s">
        <v>385</v>
      </c>
      <c r="B227" s="9">
        <v>16.3</v>
      </c>
      <c r="C227" s="9">
        <v>39</v>
      </c>
      <c r="D227" s="9">
        <v>41.2</v>
      </c>
      <c r="E227" s="9">
        <v>17.7</v>
      </c>
      <c r="F227" s="9">
        <v>11.2</v>
      </c>
      <c r="G227" s="8"/>
    </row>
    <row r="228" spans="1:7" x14ac:dyDescent="0.2">
      <c r="A228" s="12" t="s">
        <v>386</v>
      </c>
      <c r="B228" s="9">
        <v>16.399999999999999</v>
      </c>
      <c r="C228" s="9">
        <v>38.5</v>
      </c>
      <c r="D228" s="9">
        <v>40.799999999999997</v>
      </c>
      <c r="E228" s="9">
        <v>17.7</v>
      </c>
      <c r="F228" s="9">
        <v>12.1</v>
      </c>
      <c r="G228" s="8"/>
    </row>
    <row r="229" spans="1:7" x14ac:dyDescent="0.2">
      <c r="A229" s="12" t="s">
        <v>387</v>
      </c>
      <c r="B229" s="9">
        <v>16</v>
      </c>
      <c r="C229" s="9">
        <v>38.200000000000003</v>
      </c>
      <c r="D229" s="9">
        <v>40.200000000000003</v>
      </c>
      <c r="E229" s="9">
        <v>18.899999999999999</v>
      </c>
      <c r="F229" s="9">
        <v>13.2</v>
      </c>
      <c r="G229" s="8"/>
    </row>
    <row r="230" spans="1:7" x14ac:dyDescent="0.2">
      <c r="A230" s="12" t="s">
        <v>388</v>
      </c>
      <c r="B230" s="9">
        <v>16.2</v>
      </c>
      <c r="C230" s="9">
        <v>38.299999999999997</v>
      </c>
      <c r="D230" s="9">
        <v>40.299999999999997</v>
      </c>
      <c r="E230" s="9">
        <v>18.899999999999999</v>
      </c>
      <c r="F230" s="9">
        <v>13.6</v>
      </c>
      <c r="G230" s="8"/>
    </row>
    <row r="231" spans="1:7" x14ac:dyDescent="0.2">
      <c r="A231" s="12" t="s">
        <v>389</v>
      </c>
      <c r="B231" s="9">
        <v>16.399999999999999</v>
      </c>
      <c r="C231" s="9">
        <v>38.9</v>
      </c>
      <c r="D231" s="9">
        <v>40.9</v>
      </c>
      <c r="E231" s="9">
        <v>18.5</v>
      </c>
      <c r="F231" s="9">
        <v>15.2</v>
      </c>
      <c r="G231" s="8"/>
    </row>
    <row r="232" spans="1:7" x14ac:dyDescent="0.2">
      <c r="A232" s="12" t="s">
        <v>390</v>
      </c>
      <c r="B232" s="9">
        <v>16.5</v>
      </c>
      <c r="C232" s="9">
        <v>39.299999999999997</v>
      </c>
      <c r="D232" s="9">
        <v>41.4</v>
      </c>
      <c r="E232" s="9">
        <v>18.2</v>
      </c>
      <c r="F232" s="9">
        <v>14.5</v>
      </c>
      <c r="G232" s="8"/>
    </row>
    <row r="233" spans="1:7" x14ac:dyDescent="0.2">
      <c r="A233" s="12" t="s">
        <v>391</v>
      </c>
      <c r="B233" s="9">
        <v>15.9</v>
      </c>
      <c r="C233" s="9">
        <v>38</v>
      </c>
      <c r="D233" s="9">
        <v>40.200000000000003</v>
      </c>
      <c r="E233" s="9">
        <v>16.600000000000001</v>
      </c>
      <c r="F233" s="9">
        <v>14.5</v>
      </c>
      <c r="G233" s="8"/>
    </row>
    <row r="234" spans="1:7" x14ac:dyDescent="0.2">
      <c r="A234" s="12" t="s">
        <v>392</v>
      </c>
      <c r="B234" s="9">
        <v>15.8</v>
      </c>
      <c r="C234" s="9">
        <v>37.799999999999997</v>
      </c>
      <c r="D234" s="9">
        <v>39.799999999999997</v>
      </c>
      <c r="E234" s="9">
        <v>16.899999999999999</v>
      </c>
      <c r="F234" s="9">
        <v>15.6</v>
      </c>
      <c r="G234" s="8"/>
    </row>
    <row r="235" spans="1:7" x14ac:dyDescent="0.2">
      <c r="A235" s="12" t="s">
        <v>393</v>
      </c>
      <c r="B235" s="9">
        <v>15.8</v>
      </c>
      <c r="C235" s="9">
        <v>37.700000000000003</v>
      </c>
      <c r="D235" s="9">
        <v>39.799999999999997</v>
      </c>
      <c r="E235" s="9">
        <v>17</v>
      </c>
      <c r="F235" s="9">
        <v>14.3</v>
      </c>
      <c r="G235" s="8"/>
    </row>
    <row r="236" spans="1:7" x14ac:dyDescent="0.2">
      <c r="A236" s="12" t="s">
        <v>394</v>
      </c>
      <c r="B236" s="9">
        <v>16.399999999999999</v>
      </c>
      <c r="C236" s="9">
        <v>39</v>
      </c>
      <c r="D236" s="9">
        <v>41.3</v>
      </c>
      <c r="E236" s="9">
        <v>17.100000000000001</v>
      </c>
      <c r="F236" s="9">
        <v>12.9</v>
      </c>
      <c r="G236" s="8"/>
    </row>
    <row r="237" spans="1:7" x14ac:dyDescent="0.2">
      <c r="A237" s="12" t="s">
        <v>395</v>
      </c>
      <c r="B237" s="9">
        <v>16.8</v>
      </c>
      <c r="C237" s="9">
        <v>39.4</v>
      </c>
      <c r="D237" s="9">
        <v>41.7</v>
      </c>
      <c r="E237" s="9">
        <v>17.3</v>
      </c>
      <c r="F237" s="9">
        <v>12.1</v>
      </c>
      <c r="G237" s="8"/>
    </row>
    <row r="238" spans="1:7" x14ac:dyDescent="0.2">
      <c r="A238" s="12" t="s">
        <v>396</v>
      </c>
      <c r="B238" s="9">
        <v>17.100000000000001</v>
      </c>
      <c r="C238" s="9">
        <v>39.6</v>
      </c>
      <c r="D238" s="9">
        <v>41.6</v>
      </c>
      <c r="E238" s="9">
        <v>18</v>
      </c>
      <c r="F238" s="9">
        <v>12.9</v>
      </c>
      <c r="G238" s="8"/>
    </row>
    <row r="239" spans="1:7" x14ac:dyDescent="0.2">
      <c r="A239" s="12" t="s">
        <v>397</v>
      </c>
      <c r="B239" s="9">
        <v>17.100000000000001</v>
      </c>
      <c r="C239" s="9">
        <v>39.6</v>
      </c>
      <c r="D239" s="9">
        <v>41.5</v>
      </c>
      <c r="E239" s="9">
        <v>19</v>
      </c>
      <c r="F239" s="9">
        <v>13.5</v>
      </c>
      <c r="G239" s="8"/>
    </row>
    <row r="240" spans="1:7" x14ac:dyDescent="0.2">
      <c r="A240" s="12" t="s">
        <v>398</v>
      </c>
      <c r="B240" s="9">
        <v>16.8</v>
      </c>
      <c r="C240" s="9">
        <v>39.6</v>
      </c>
      <c r="D240" s="9">
        <v>41.4</v>
      </c>
      <c r="E240" s="9">
        <v>18.3</v>
      </c>
      <c r="F240" s="9">
        <v>13.1</v>
      </c>
      <c r="G240" s="8"/>
    </row>
    <row r="241" spans="1:7" x14ac:dyDescent="0.2">
      <c r="A241" s="12" t="s">
        <v>399</v>
      </c>
      <c r="B241" s="9">
        <v>16.5</v>
      </c>
      <c r="C241" s="9">
        <v>38.9</v>
      </c>
      <c r="D241" s="9">
        <v>41</v>
      </c>
      <c r="E241" s="9">
        <v>17.399999999999999</v>
      </c>
      <c r="F241" s="9">
        <v>12.1</v>
      </c>
      <c r="G241" s="8"/>
    </row>
    <row r="242" spans="1:7" x14ac:dyDescent="0.2">
      <c r="A242" s="12" t="s">
        <v>400</v>
      </c>
      <c r="B242" s="9">
        <v>17</v>
      </c>
      <c r="C242" s="9">
        <v>39.4</v>
      </c>
      <c r="D242" s="9">
        <v>41</v>
      </c>
      <c r="E242" s="9">
        <v>18.8</v>
      </c>
      <c r="F242" s="9">
        <v>13.8</v>
      </c>
      <c r="G242" s="8"/>
    </row>
    <row r="243" spans="1:7" x14ac:dyDescent="0.2">
      <c r="A243" s="12" t="s">
        <v>401</v>
      </c>
      <c r="B243" s="9">
        <v>17.3</v>
      </c>
      <c r="C243" s="9">
        <v>39.799999999999997</v>
      </c>
      <c r="D243" s="9">
        <v>41.4</v>
      </c>
      <c r="E243" s="9">
        <v>19.5</v>
      </c>
      <c r="F243" s="9">
        <v>11.5</v>
      </c>
      <c r="G243" s="8"/>
    </row>
    <row r="244" spans="1:7" x14ac:dyDescent="0.2">
      <c r="A244" s="12" t="s">
        <v>402</v>
      </c>
      <c r="B244" s="9">
        <v>17.399999999999999</v>
      </c>
      <c r="C244" s="9">
        <v>40.299999999999997</v>
      </c>
      <c r="D244" s="9">
        <v>42</v>
      </c>
      <c r="E244" s="9">
        <v>20.8</v>
      </c>
      <c r="F244" s="9">
        <v>12.6</v>
      </c>
      <c r="G244" s="8"/>
    </row>
    <row r="245" spans="1:7" x14ac:dyDescent="0.2">
      <c r="A245" s="12" t="s">
        <v>403</v>
      </c>
      <c r="B245" s="9">
        <v>16.8</v>
      </c>
      <c r="C245" s="9">
        <v>38.799999999999997</v>
      </c>
      <c r="D245" s="9">
        <v>40.5</v>
      </c>
      <c r="E245" s="9">
        <v>20.399999999999999</v>
      </c>
      <c r="F245" s="9">
        <v>11.4</v>
      </c>
      <c r="G245" s="8"/>
    </row>
    <row r="246" spans="1:7" x14ac:dyDescent="0.2">
      <c r="A246" s="12" t="s">
        <v>404</v>
      </c>
      <c r="B246" s="9">
        <v>16.5</v>
      </c>
      <c r="C246" s="9">
        <v>38.299999999999997</v>
      </c>
      <c r="D246" s="9">
        <v>40.200000000000003</v>
      </c>
      <c r="E246" s="9">
        <v>19.7</v>
      </c>
      <c r="F246" s="9">
        <v>10.6</v>
      </c>
      <c r="G246" s="8"/>
    </row>
    <row r="247" spans="1:7" x14ac:dyDescent="0.2">
      <c r="A247" s="12" t="s">
        <v>405</v>
      </c>
      <c r="B247" s="9">
        <v>17</v>
      </c>
      <c r="C247" s="9">
        <v>38.4</v>
      </c>
      <c r="D247" s="9">
        <v>40.5</v>
      </c>
      <c r="E247" s="9">
        <v>18.399999999999999</v>
      </c>
      <c r="F247" s="9">
        <v>8.8000000000000007</v>
      </c>
      <c r="G247" s="8"/>
    </row>
    <row r="248" spans="1:7" x14ac:dyDescent="0.2">
      <c r="A248" s="12" t="s">
        <v>406</v>
      </c>
      <c r="B248" s="9">
        <v>17.2</v>
      </c>
      <c r="C248" s="9">
        <v>39</v>
      </c>
      <c r="D248" s="9">
        <v>41.1</v>
      </c>
      <c r="E248" s="9">
        <v>19</v>
      </c>
      <c r="F248" s="9">
        <v>7.8</v>
      </c>
      <c r="G248" s="8"/>
    </row>
    <row r="249" spans="1:7" x14ac:dyDescent="0.2">
      <c r="A249" s="12" t="s">
        <v>407</v>
      </c>
      <c r="B249" s="9">
        <v>16.899999999999999</v>
      </c>
      <c r="C249" s="9">
        <v>38.4</v>
      </c>
      <c r="D249" s="9">
        <v>40.5</v>
      </c>
      <c r="E249" s="9">
        <v>18.7</v>
      </c>
      <c r="F249" s="9">
        <v>8</v>
      </c>
      <c r="G249" s="8"/>
    </row>
    <row r="250" spans="1:7" x14ac:dyDescent="0.2">
      <c r="A250" s="12" t="s">
        <v>408</v>
      </c>
      <c r="B250" s="9">
        <v>16.7</v>
      </c>
      <c r="C250" s="9">
        <v>38.299999999999997</v>
      </c>
      <c r="D250" s="9">
        <v>40.4</v>
      </c>
      <c r="E250" s="9">
        <v>17.600000000000001</v>
      </c>
      <c r="F250" s="9">
        <v>8.4</v>
      </c>
      <c r="G250" s="8"/>
    </row>
    <row r="251" spans="1:7" x14ac:dyDescent="0.2">
      <c r="A251" s="12" t="s">
        <v>409</v>
      </c>
      <c r="B251" s="9">
        <v>16.600000000000001</v>
      </c>
      <c r="C251" s="9">
        <v>38.299999999999997</v>
      </c>
      <c r="D251" s="9">
        <v>40.4</v>
      </c>
      <c r="E251" s="9">
        <v>17.2</v>
      </c>
      <c r="F251" s="9">
        <v>8.4</v>
      </c>
      <c r="G251" s="8"/>
    </row>
    <row r="252" spans="1:7" x14ac:dyDescent="0.2">
      <c r="A252" s="12" t="s">
        <v>410</v>
      </c>
      <c r="B252" s="9">
        <v>16.2</v>
      </c>
      <c r="C252" s="9">
        <v>37</v>
      </c>
      <c r="D252" s="9">
        <v>39.200000000000003</v>
      </c>
      <c r="E252" s="9">
        <v>17.399999999999999</v>
      </c>
      <c r="F252" s="9">
        <v>8.6</v>
      </c>
      <c r="G252" s="8"/>
    </row>
    <row r="253" spans="1:7" x14ac:dyDescent="0.2">
      <c r="A253" s="12" t="s">
        <v>411</v>
      </c>
      <c r="B253" s="9">
        <v>16</v>
      </c>
      <c r="C253" s="9">
        <v>36.4</v>
      </c>
      <c r="D253" s="9">
        <v>38.299999999999997</v>
      </c>
      <c r="E253" s="9">
        <v>17.2</v>
      </c>
      <c r="F253" s="9">
        <v>9.6</v>
      </c>
      <c r="G253" s="8"/>
    </row>
    <row r="254" spans="1:7" x14ac:dyDescent="0.2">
      <c r="A254" s="12" t="s">
        <v>412</v>
      </c>
      <c r="B254" s="9">
        <v>16.3</v>
      </c>
      <c r="C254" s="9">
        <v>37</v>
      </c>
      <c r="D254" s="9">
        <v>38.799999999999997</v>
      </c>
      <c r="E254" s="9">
        <v>16.899999999999999</v>
      </c>
      <c r="F254" s="9">
        <v>11.1</v>
      </c>
      <c r="G254" s="8"/>
    </row>
    <row r="255" spans="1:7" x14ac:dyDescent="0.2">
      <c r="A255" s="12" t="s">
        <v>413</v>
      </c>
      <c r="B255" s="9">
        <v>17.3</v>
      </c>
      <c r="C255" s="9">
        <v>38.6</v>
      </c>
      <c r="D255" s="9">
        <v>40.6</v>
      </c>
      <c r="E255" s="9">
        <v>16.8</v>
      </c>
      <c r="F255" s="9">
        <v>11.4</v>
      </c>
      <c r="G255" s="8"/>
    </row>
    <row r="256" spans="1:7" x14ac:dyDescent="0.2">
      <c r="A256" s="12" t="s">
        <v>414</v>
      </c>
      <c r="B256" s="9">
        <v>17.399999999999999</v>
      </c>
      <c r="C256" s="9">
        <v>38.700000000000003</v>
      </c>
      <c r="D256" s="9">
        <v>40.700000000000003</v>
      </c>
      <c r="E256" s="9">
        <v>17.600000000000001</v>
      </c>
      <c r="F256" s="9">
        <v>11.8</v>
      </c>
      <c r="G256" s="8"/>
    </row>
    <row r="257" spans="1:7" x14ac:dyDescent="0.2">
      <c r="A257" s="12" t="s">
        <v>415</v>
      </c>
      <c r="B257" s="9">
        <v>16</v>
      </c>
      <c r="C257" s="9">
        <v>35.5</v>
      </c>
      <c r="D257" s="9">
        <v>37.4</v>
      </c>
      <c r="E257" s="9">
        <v>16.600000000000001</v>
      </c>
      <c r="F257" s="9">
        <v>12</v>
      </c>
      <c r="G257" s="8"/>
    </row>
    <row r="258" spans="1:7" x14ac:dyDescent="0.2">
      <c r="A258" s="12" t="s">
        <v>416</v>
      </c>
      <c r="B258" s="9">
        <v>16.399999999999999</v>
      </c>
      <c r="C258" s="9">
        <v>36.299999999999997</v>
      </c>
      <c r="D258" s="9">
        <v>38.200000000000003</v>
      </c>
      <c r="E258" s="9">
        <v>17.5</v>
      </c>
      <c r="F258" s="9">
        <v>11.7</v>
      </c>
      <c r="G258" s="8"/>
    </row>
    <row r="259" spans="1:7" x14ac:dyDescent="0.2">
      <c r="A259" s="12" t="s">
        <v>417</v>
      </c>
      <c r="B259" s="9">
        <v>16.5</v>
      </c>
      <c r="C259" s="9">
        <v>36.4</v>
      </c>
      <c r="D259" s="9">
        <v>38.4</v>
      </c>
      <c r="E259" s="9">
        <v>16.2</v>
      </c>
      <c r="F259" s="9">
        <v>10.6</v>
      </c>
      <c r="G259" s="8"/>
    </row>
    <row r="260" spans="1:7" x14ac:dyDescent="0.2">
      <c r="A260" s="12" t="s">
        <v>418</v>
      </c>
      <c r="B260" s="9">
        <v>17.3</v>
      </c>
      <c r="C260" s="9">
        <v>38</v>
      </c>
      <c r="D260" s="9">
        <v>40.200000000000003</v>
      </c>
      <c r="E260" s="9">
        <v>16.2</v>
      </c>
      <c r="F260" s="9">
        <v>11.2</v>
      </c>
      <c r="G260" s="8"/>
    </row>
    <row r="261" spans="1:7" x14ac:dyDescent="0.2">
      <c r="A261" s="12" t="s">
        <v>419</v>
      </c>
      <c r="B261" s="9">
        <v>17.100000000000001</v>
      </c>
      <c r="C261" s="9">
        <v>37.700000000000003</v>
      </c>
      <c r="D261" s="9">
        <v>40.1</v>
      </c>
      <c r="E261" s="9">
        <v>15.7</v>
      </c>
      <c r="F261" s="9">
        <v>10.8</v>
      </c>
      <c r="G261" s="8"/>
    </row>
    <row r="262" spans="1:7" x14ac:dyDescent="0.2">
      <c r="A262" s="12" t="s">
        <v>420</v>
      </c>
      <c r="B262" s="9">
        <v>17</v>
      </c>
      <c r="C262" s="9">
        <v>37.799999999999997</v>
      </c>
      <c r="D262" s="9">
        <v>40.200000000000003</v>
      </c>
      <c r="E262" s="9">
        <v>16.399999999999999</v>
      </c>
      <c r="F262" s="9">
        <v>11.2</v>
      </c>
      <c r="G262" s="8"/>
    </row>
    <row r="263" spans="1:7" x14ac:dyDescent="0.2">
      <c r="A263" s="12" t="s">
        <v>421</v>
      </c>
      <c r="B263" s="9">
        <v>17.3</v>
      </c>
      <c r="C263" s="9">
        <v>38.9</v>
      </c>
      <c r="D263" s="9">
        <v>41.4</v>
      </c>
      <c r="E263" s="9">
        <v>17.3</v>
      </c>
      <c r="F263" s="9">
        <v>11.7</v>
      </c>
      <c r="G263" s="8"/>
    </row>
    <row r="264" spans="1:7" x14ac:dyDescent="0.2">
      <c r="A264" s="12" t="s">
        <v>422</v>
      </c>
      <c r="B264" s="9">
        <v>16.7</v>
      </c>
      <c r="C264" s="9">
        <v>37.799999999999997</v>
      </c>
      <c r="D264" s="9">
        <v>40.200000000000003</v>
      </c>
      <c r="E264" s="9">
        <v>17.2</v>
      </c>
      <c r="F264" s="9">
        <v>12.2</v>
      </c>
      <c r="G264" s="8"/>
    </row>
    <row r="265" spans="1:7" x14ac:dyDescent="0.2">
      <c r="A265" s="12" t="s">
        <v>423</v>
      </c>
      <c r="B265" s="9">
        <v>16.399999999999999</v>
      </c>
      <c r="C265" s="9">
        <v>37.4</v>
      </c>
      <c r="D265" s="9">
        <v>39.5</v>
      </c>
      <c r="E265" s="9">
        <v>17.2</v>
      </c>
      <c r="F265" s="9">
        <v>12.9</v>
      </c>
      <c r="G265" s="8"/>
    </row>
    <row r="266" spans="1:7" x14ac:dyDescent="0.2">
      <c r="A266" s="12" t="s">
        <v>424</v>
      </c>
      <c r="B266" s="9">
        <v>16.5</v>
      </c>
      <c r="C266" s="9">
        <v>37.6</v>
      </c>
      <c r="D266" s="9">
        <v>39.9</v>
      </c>
      <c r="E266" s="9">
        <v>17.8</v>
      </c>
      <c r="F266" s="9">
        <v>12.7</v>
      </c>
      <c r="G266" s="8"/>
    </row>
    <row r="267" spans="1:7" x14ac:dyDescent="0.2">
      <c r="A267" s="12" t="s">
        <v>425</v>
      </c>
      <c r="B267" s="9">
        <v>16.8</v>
      </c>
      <c r="C267" s="9">
        <v>38.299999999999997</v>
      </c>
      <c r="D267" s="9">
        <v>40.5</v>
      </c>
      <c r="E267" s="9">
        <v>17.899999999999999</v>
      </c>
      <c r="F267" s="9">
        <v>12</v>
      </c>
      <c r="G267" s="8"/>
    </row>
    <row r="268" spans="1:7" x14ac:dyDescent="0.2">
      <c r="A268" s="12" t="s">
        <v>426</v>
      </c>
      <c r="B268" s="9">
        <v>17.100000000000001</v>
      </c>
      <c r="C268" s="9">
        <v>39.200000000000003</v>
      </c>
      <c r="D268" s="9">
        <v>41.8</v>
      </c>
      <c r="E268" s="9">
        <v>17.399999999999999</v>
      </c>
      <c r="F268" s="9">
        <v>14.2</v>
      </c>
      <c r="G268" s="8"/>
    </row>
    <row r="269" spans="1:7" x14ac:dyDescent="0.2">
      <c r="A269" s="12" t="s">
        <v>427</v>
      </c>
      <c r="B269" s="9">
        <v>16.8</v>
      </c>
      <c r="C269" s="9">
        <v>37.799999999999997</v>
      </c>
      <c r="D269" s="9">
        <v>40.200000000000003</v>
      </c>
      <c r="E269" s="9">
        <v>17.3</v>
      </c>
      <c r="F269" s="9">
        <v>14.6</v>
      </c>
      <c r="G269" s="8"/>
    </row>
    <row r="270" spans="1:7" x14ac:dyDescent="0.2">
      <c r="A270" s="12" t="s">
        <v>428</v>
      </c>
      <c r="B270" s="9">
        <v>16.600000000000001</v>
      </c>
      <c r="C270" s="9">
        <v>38.1</v>
      </c>
      <c r="D270" s="9">
        <v>40.299999999999997</v>
      </c>
      <c r="E270" s="9">
        <v>17.5</v>
      </c>
      <c r="F270" s="9">
        <v>15</v>
      </c>
      <c r="G270" s="8"/>
    </row>
    <row r="271" spans="1:7" x14ac:dyDescent="0.2">
      <c r="A271" s="12" t="s">
        <v>429</v>
      </c>
      <c r="B271" s="9">
        <v>16.399999999999999</v>
      </c>
      <c r="C271" s="9">
        <v>37.700000000000003</v>
      </c>
      <c r="D271" s="9">
        <v>40</v>
      </c>
      <c r="E271" s="9">
        <v>17.3</v>
      </c>
      <c r="F271" s="9">
        <v>13.9</v>
      </c>
      <c r="G271" s="8"/>
    </row>
    <row r="272" spans="1:7" x14ac:dyDescent="0.2">
      <c r="A272" s="12" t="s">
        <v>430</v>
      </c>
      <c r="B272" s="9">
        <v>17.2</v>
      </c>
      <c r="C272" s="9">
        <v>39.700000000000003</v>
      </c>
      <c r="D272" s="9">
        <v>42</v>
      </c>
      <c r="E272" s="9">
        <v>16.8</v>
      </c>
      <c r="F272" s="9">
        <v>14.9</v>
      </c>
      <c r="G272" s="8"/>
    </row>
    <row r="273" spans="1:7" x14ac:dyDescent="0.2">
      <c r="A273" s="12" t="s">
        <v>431</v>
      </c>
      <c r="B273" s="9">
        <v>17.3</v>
      </c>
      <c r="C273" s="9">
        <v>39.4</v>
      </c>
      <c r="D273" s="9">
        <v>41.5</v>
      </c>
      <c r="E273" s="9">
        <v>17.7</v>
      </c>
      <c r="F273" s="9">
        <v>15.2</v>
      </c>
      <c r="G273" s="8"/>
    </row>
    <row r="274" spans="1:7" x14ac:dyDescent="0.2">
      <c r="A274" s="12" t="s">
        <v>432</v>
      </c>
      <c r="B274" s="9">
        <v>16.899999999999999</v>
      </c>
      <c r="C274" s="9">
        <v>39.1</v>
      </c>
      <c r="D274" s="9">
        <v>41.2</v>
      </c>
      <c r="E274" s="9">
        <v>18.100000000000001</v>
      </c>
      <c r="F274" s="9">
        <v>16</v>
      </c>
      <c r="G274" s="8"/>
    </row>
    <row r="275" spans="1:7" x14ac:dyDescent="0.2">
      <c r="A275" s="12" t="s">
        <v>433</v>
      </c>
      <c r="B275" s="9">
        <v>17</v>
      </c>
      <c r="C275" s="9">
        <v>39</v>
      </c>
      <c r="D275" s="9">
        <v>41.4</v>
      </c>
      <c r="E275" s="9">
        <v>18.2</v>
      </c>
      <c r="F275" s="9">
        <v>16.2</v>
      </c>
      <c r="G275" s="8"/>
    </row>
    <row r="276" spans="1:7" x14ac:dyDescent="0.2">
      <c r="A276" s="12" t="s">
        <v>434</v>
      </c>
      <c r="B276" s="9">
        <v>16.3</v>
      </c>
      <c r="C276" s="9">
        <v>37.6</v>
      </c>
      <c r="D276" s="9">
        <v>40.1</v>
      </c>
      <c r="E276" s="9">
        <v>17.5</v>
      </c>
      <c r="F276" s="9">
        <v>14.8</v>
      </c>
      <c r="G276" s="8"/>
    </row>
    <row r="277" spans="1:7" x14ac:dyDescent="0.2">
      <c r="A277" s="12" t="s">
        <v>435</v>
      </c>
      <c r="B277" s="9">
        <v>16.100000000000001</v>
      </c>
      <c r="C277" s="9">
        <v>37</v>
      </c>
      <c r="D277" s="9">
        <v>39.200000000000003</v>
      </c>
      <c r="E277" s="9">
        <v>17.399999999999999</v>
      </c>
      <c r="F277" s="9">
        <v>14.9</v>
      </c>
      <c r="G277" s="8"/>
    </row>
    <row r="278" spans="1:7" x14ac:dyDescent="0.2">
      <c r="A278" s="12" t="s">
        <v>436</v>
      </c>
      <c r="B278" s="9">
        <v>16.2</v>
      </c>
      <c r="C278" s="9">
        <v>37.4</v>
      </c>
      <c r="D278" s="9">
        <v>39.200000000000003</v>
      </c>
      <c r="E278" s="9">
        <v>17.5</v>
      </c>
      <c r="F278" s="9">
        <v>16.600000000000001</v>
      </c>
      <c r="G278" s="8"/>
    </row>
    <row r="279" spans="1:7" x14ac:dyDescent="0.2">
      <c r="A279" s="12" t="s">
        <v>437</v>
      </c>
      <c r="B279" s="9">
        <v>16.7</v>
      </c>
      <c r="C279" s="9">
        <v>38.799999999999997</v>
      </c>
      <c r="D279" s="9">
        <v>40.9</v>
      </c>
      <c r="E279" s="9">
        <v>18</v>
      </c>
      <c r="F279" s="9">
        <v>16.100000000000001</v>
      </c>
      <c r="G279" s="8"/>
    </row>
    <row r="280" spans="1:7" x14ac:dyDescent="0.2">
      <c r="A280" s="12" t="s">
        <v>438</v>
      </c>
      <c r="B280" s="9">
        <v>17.3</v>
      </c>
      <c r="C280" s="9">
        <v>39.6</v>
      </c>
      <c r="D280" s="9">
        <v>41.7</v>
      </c>
      <c r="E280" s="9">
        <v>20.5</v>
      </c>
      <c r="F280" s="9">
        <v>13.8</v>
      </c>
      <c r="G280" s="8"/>
    </row>
    <row r="281" spans="1:7" x14ac:dyDescent="0.2">
      <c r="A281" s="12" t="s">
        <v>439</v>
      </c>
      <c r="B281" s="9">
        <v>16.5</v>
      </c>
      <c r="C281" s="9">
        <v>38.200000000000003</v>
      </c>
      <c r="D281" s="9">
        <v>40.299999999999997</v>
      </c>
      <c r="E281" s="9">
        <v>18.100000000000001</v>
      </c>
      <c r="F281" s="9">
        <v>14.5</v>
      </c>
      <c r="G281" s="8"/>
    </row>
    <row r="282" spans="1:7" x14ac:dyDescent="0.2">
      <c r="A282" s="12" t="s">
        <v>440</v>
      </c>
      <c r="B282" s="9">
        <v>16.899999999999999</v>
      </c>
      <c r="C282" s="9">
        <v>38.1</v>
      </c>
      <c r="D282" s="9">
        <v>40.299999999999997</v>
      </c>
      <c r="E282" s="9">
        <v>19.2</v>
      </c>
      <c r="F282" s="9">
        <v>16</v>
      </c>
      <c r="G282" s="8"/>
    </row>
    <row r="283" spans="1:7" x14ac:dyDescent="0.2">
      <c r="A283" s="12" t="s">
        <v>442</v>
      </c>
      <c r="B283" s="9">
        <v>17</v>
      </c>
      <c r="C283" s="9">
        <v>38.200000000000003</v>
      </c>
      <c r="D283" s="9">
        <v>40.5</v>
      </c>
      <c r="E283" s="9">
        <v>17.600000000000001</v>
      </c>
      <c r="F283" s="9">
        <v>13.7</v>
      </c>
      <c r="G283" s="8"/>
    </row>
    <row r="284" spans="1:7" x14ac:dyDescent="0.2">
      <c r="A284" s="12" t="s">
        <v>443</v>
      </c>
      <c r="B284" s="9">
        <v>17.2</v>
      </c>
      <c r="C284" s="9">
        <v>38.799999999999997</v>
      </c>
      <c r="D284" s="9">
        <v>41.1</v>
      </c>
      <c r="E284" s="9">
        <v>17.8</v>
      </c>
      <c r="F284" s="9">
        <v>10.7</v>
      </c>
      <c r="G284" s="8"/>
    </row>
    <row r="285" spans="1:7" x14ac:dyDescent="0.2">
      <c r="A285" s="12" t="s">
        <v>444</v>
      </c>
      <c r="B285" s="9">
        <v>16.8985240847</v>
      </c>
      <c r="C285" s="9">
        <v>38.813899999999997</v>
      </c>
      <c r="D285" s="9">
        <v>41.126199999999997</v>
      </c>
      <c r="E285" s="9">
        <v>16.278199999999998</v>
      </c>
      <c r="F285" s="9">
        <v>10.7669</v>
      </c>
      <c r="G285" s="8"/>
    </row>
    <row r="286" spans="1:7" x14ac:dyDescent="0.2">
      <c r="A286" s="12" t="s">
        <v>445</v>
      </c>
      <c r="B286" s="9">
        <v>17.132568267</v>
      </c>
      <c r="C286" s="9">
        <v>39.205500000000001</v>
      </c>
      <c r="D286" s="9">
        <v>41.512599999999999</v>
      </c>
      <c r="E286" s="9">
        <v>17.445799999999998</v>
      </c>
      <c r="F286" s="9">
        <v>11.963800000000001</v>
      </c>
      <c r="G286" s="8"/>
    </row>
    <row r="287" spans="1:7" x14ac:dyDescent="0.2">
      <c r="A287" s="12" t="s">
        <v>446</v>
      </c>
      <c r="B287" s="9">
        <v>17.2580745715</v>
      </c>
      <c r="C287" s="9">
        <v>39.854500000000002</v>
      </c>
      <c r="D287" s="9">
        <v>41.938099999999999</v>
      </c>
      <c r="E287" s="9">
        <v>18.373000000000001</v>
      </c>
      <c r="F287" s="9">
        <v>11.604699999999999</v>
      </c>
      <c r="G287" s="8"/>
    </row>
    <row r="288" spans="1:7" x14ac:dyDescent="0.2">
      <c r="A288" s="12" t="s">
        <v>447</v>
      </c>
      <c r="B288" s="9">
        <v>16.950389193900001</v>
      </c>
      <c r="C288" s="9">
        <v>38.9223</v>
      </c>
      <c r="D288" s="9">
        <v>40.931899999999999</v>
      </c>
      <c r="E288" s="9">
        <v>17.377800000000001</v>
      </c>
      <c r="F288" s="9">
        <v>13.2407</v>
      </c>
      <c r="G288" s="8"/>
    </row>
    <row r="289" spans="1:7" x14ac:dyDescent="0.2">
      <c r="A289" s="12" t="s">
        <v>448</v>
      </c>
      <c r="B289" s="9">
        <v>16.592738947200001</v>
      </c>
      <c r="C289" s="9">
        <v>38.313600000000001</v>
      </c>
      <c r="D289" s="9">
        <v>40.095500000000001</v>
      </c>
      <c r="E289" s="9">
        <v>17.641500000000001</v>
      </c>
      <c r="F289" s="9">
        <v>12.7935</v>
      </c>
      <c r="G289" s="8"/>
    </row>
    <row r="290" spans="1:7" x14ac:dyDescent="0.2">
      <c r="A290" s="12" t="s">
        <v>449</v>
      </c>
      <c r="B290" s="9">
        <v>16.661204292899999</v>
      </c>
      <c r="C290" s="9">
        <v>38.1081</v>
      </c>
      <c r="D290" s="9">
        <v>39.986400000000003</v>
      </c>
      <c r="E290" s="9">
        <v>17.702000000000002</v>
      </c>
      <c r="F290" s="9">
        <v>13.218299999999999</v>
      </c>
      <c r="G290" s="8"/>
    </row>
    <row r="291" spans="1:7" x14ac:dyDescent="0.2">
      <c r="A291" s="12" t="s">
        <v>450</v>
      </c>
      <c r="B291" s="9">
        <v>16.935775639199999</v>
      </c>
      <c r="C291" s="9">
        <v>38.650799999999997</v>
      </c>
      <c r="D291" s="9">
        <v>41.098300000000002</v>
      </c>
      <c r="E291" s="9">
        <v>17.659099999999999</v>
      </c>
      <c r="F291" s="9">
        <v>12.025700000000001</v>
      </c>
      <c r="G291" s="8"/>
    </row>
    <row r="292" spans="1:7" x14ac:dyDescent="0.2">
      <c r="A292" s="12" t="s">
        <v>451</v>
      </c>
      <c r="B292" s="9">
        <v>17.58486804</v>
      </c>
      <c r="C292" s="9">
        <v>39.704999999999998</v>
      </c>
      <c r="D292" s="9">
        <v>42.055500000000002</v>
      </c>
      <c r="E292" s="9">
        <v>17.997299999999999</v>
      </c>
      <c r="F292" s="9">
        <v>12.326700000000001</v>
      </c>
      <c r="G292" s="8"/>
    </row>
    <row r="293" spans="1:7" x14ac:dyDescent="0.2">
      <c r="A293" s="12" t="s">
        <v>452</v>
      </c>
      <c r="B293" s="9">
        <v>17.167802107499998</v>
      </c>
      <c r="C293" s="9">
        <v>38.520899999999997</v>
      </c>
      <c r="D293" s="9">
        <v>40.8611</v>
      </c>
      <c r="E293" s="9">
        <v>17.971299999999999</v>
      </c>
      <c r="F293" s="9">
        <v>11.127700000000001</v>
      </c>
      <c r="G293" s="8"/>
    </row>
    <row r="294" spans="1:7" x14ac:dyDescent="0.2">
      <c r="A294" s="12" t="s">
        <v>453</v>
      </c>
      <c r="B294" s="9">
        <v>17.190414696000001</v>
      </c>
      <c r="C294" s="9">
        <v>38.271000000000001</v>
      </c>
      <c r="D294" s="9">
        <v>40.520800000000001</v>
      </c>
      <c r="E294" s="9">
        <v>18.218699999999998</v>
      </c>
      <c r="F294" s="9">
        <v>11.878399999999999</v>
      </c>
      <c r="G294" s="8"/>
    </row>
    <row r="295" spans="1:7" x14ac:dyDescent="0.2">
      <c r="A295" s="12" t="s">
        <v>454</v>
      </c>
      <c r="B295" s="9">
        <v>17.2063314934</v>
      </c>
      <c r="C295" s="9">
        <v>38.170299999999997</v>
      </c>
      <c r="D295" s="9">
        <v>40.569299999999998</v>
      </c>
      <c r="E295" s="9">
        <v>17.7883</v>
      </c>
      <c r="F295" s="9">
        <v>13.1715</v>
      </c>
      <c r="G295" s="8"/>
    </row>
    <row r="296" spans="1:7" x14ac:dyDescent="0.2">
      <c r="A296" s="12" t="s">
        <v>455</v>
      </c>
      <c r="B296" s="9">
        <v>17.587089426799999</v>
      </c>
      <c r="C296" s="9">
        <v>39.066099999999999</v>
      </c>
      <c r="D296" s="9">
        <v>41.640500000000003</v>
      </c>
      <c r="E296" s="9">
        <v>17.426500000000001</v>
      </c>
      <c r="F296" s="9">
        <v>12.642099999999999</v>
      </c>
      <c r="G296" s="8"/>
    </row>
    <row r="297" spans="1:7" x14ac:dyDescent="0.2">
      <c r="A297" s="12" t="s">
        <v>456</v>
      </c>
      <c r="B297" s="9">
        <v>17.630064944400001</v>
      </c>
      <c r="C297" s="9">
        <v>38.878300000000003</v>
      </c>
      <c r="D297" s="9">
        <v>41.546900000000001</v>
      </c>
      <c r="E297" s="9">
        <v>16.956399999999999</v>
      </c>
      <c r="F297" s="9">
        <v>13.0185</v>
      </c>
      <c r="G297" s="8"/>
    </row>
    <row r="298" spans="1:7" x14ac:dyDescent="0.2">
      <c r="A298" s="12" t="s">
        <v>457</v>
      </c>
      <c r="B298" s="9">
        <v>17.5917829891</v>
      </c>
      <c r="C298" s="9">
        <v>38.520099999999999</v>
      </c>
      <c r="D298" s="9">
        <v>41.297699999999999</v>
      </c>
      <c r="E298" s="9">
        <v>15.632400000000001</v>
      </c>
      <c r="F298" s="9">
        <v>13.312099999999999</v>
      </c>
      <c r="G298" s="8"/>
    </row>
    <row r="299" spans="1:7" x14ac:dyDescent="0.2">
      <c r="A299" s="12" t="s">
        <v>458</v>
      </c>
      <c r="B299" s="9">
        <v>17.633944133</v>
      </c>
      <c r="C299" s="9">
        <v>38.591799999999999</v>
      </c>
      <c r="D299" s="9">
        <v>41.404000000000003</v>
      </c>
      <c r="E299" s="9">
        <v>15.506500000000001</v>
      </c>
      <c r="F299" s="9">
        <v>12.098800000000001</v>
      </c>
      <c r="G299" s="8"/>
    </row>
    <row r="300" spans="1:7" x14ac:dyDescent="0.2">
      <c r="A300" s="12" t="s">
        <v>459</v>
      </c>
      <c r="B300" s="9">
        <v>17.5061443986</v>
      </c>
      <c r="C300" s="9">
        <v>38.328299999999999</v>
      </c>
      <c r="D300" s="9">
        <v>41.055799999999998</v>
      </c>
      <c r="E300" s="9">
        <v>14.7462</v>
      </c>
      <c r="F300" s="9">
        <v>12.1341</v>
      </c>
      <c r="G300" s="8"/>
    </row>
    <row r="301" spans="1:7" x14ac:dyDescent="0.2">
      <c r="A301" s="12" t="s">
        <v>460</v>
      </c>
      <c r="B301" s="9">
        <v>17.3745181044</v>
      </c>
      <c r="C301" s="9">
        <v>38.037199999999999</v>
      </c>
      <c r="D301" s="9">
        <v>40.668399999999998</v>
      </c>
      <c r="E301" s="9">
        <v>15.122299999999999</v>
      </c>
      <c r="F301" s="9">
        <v>11.2278</v>
      </c>
      <c r="G301" s="8"/>
    </row>
    <row r="302" spans="1:7" x14ac:dyDescent="0.2">
      <c r="A302" s="12" t="s">
        <v>461</v>
      </c>
      <c r="B302" s="9">
        <v>17.420676967799999</v>
      </c>
      <c r="C302" s="9">
        <v>37.918599999999998</v>
      </c>
      <c r="D302" s="9">
        <v>40.431899999999999</v>
      </c>
      <c r="E302" s="9">
        <v>14.9444</v>
      </c>
      <c r="F302" s="9">
        <v>11.6938</v>
      </c>
      <c r="G302" s="8"/>
    </row>
    <row r="303" spans="1:7" x14ac:dyDescent="0.2">
      <c r="A303" s="12" t="s">
        <v>462</v>
      </c>
      <c r="B303" s="9">
        <v>17.676999356900001</v>
      </c>
      <c r="C303" s="9">
        <v>38.517099999999999</v>
      </c>
      <c r="D303" s="9">
        <v>41.108400000000003</v>
      </c>
      <c r="E303" s="9">
        <v>15.617900000000001</v>
      </c>
      <c r="F303" s="9">
        <v>11.2249</v>
      </c>
      <c r="G303" s="8"/>
    </row>
    <row r="304" spans="1:7" x14ac:dyDescent="0.2">
      <c r="A304" s="12" t="s">
        <v>463</v>
      </c>
      <c r="B304" s="9">
        <v>17.9424536977</v>
      </c>
      <c r="C304" s="9">
        <v>38.956299999999999</v>
      </c>
      <c r="D304" s="9">
        <v>41.549799999999998</v>
      </c>
      <c r="E304" s="9">
        <v>15.6328</v>
      </c>
      <c r="F304" s="9">
        <v>11.778600000000001</v>
      </c>
      <c r="G304" s="8"/>
    </row>
    <row r="305" spans="1:7" x14ac:dyDescent="0.2">
      <c r="A305" s="12" t="s">
        <v>464</v>
      </c>
      <c r="B305" s="9">
        <v>17.268108017599999</v>
      </c>
      <c r="C305" s="9">
        <v>37.787199999999999</v>
      </c>
      <c r="D305" s="9">
        <v>40.146700000000003</v>
      </c>
      <c r="E305" s="9">
        <v>16.064399999999999</v>
      </c>
      <c r="F305" s="9">
        <v>13.0007</v>
      </c>
      <c r="G305" s="8"/>
    </row>
    <row r="306" spans="1:7" x14ac:dyDescent="0.2">
      <c r="A306" s="12" t="s">
        <v>465</v>
      </c>
      <c r="B306" s="9">
        <v>17.190245912599998</v>
      </c>
      <c r="C306" s="9">
        <v>37.338200000000001</v>
      </c>
      <c r="D306" s="9">
        <v>39.783999999999999</v>
      </c>
      <c r="E306" s="9">
        <v>15.974299999999999</v>
      </c>
      <c r="F306" s="9">
        <v>13.411</v>
      </c>
      <c r="G306" s="8"/>
    </row>
    <row r="307" spans="1:7" x14ac:dyDescent="0.2">
      <c r="A307" s="12" t="s">
        <v>466</v>
      </c>
      <c r="B307" s="9">
        <v>17.120295312</v>
      </c>
      <c r="C307" s="9">
        <v>37.107999999999997</v>
      </c>
      <c r="D307" s="9">
        <v>39.532200000000003</v>
      </c>
      <c r="E307" s="9">
        <v>16.505500000000001</v>
      </c>
      <c r="F307" s="9">
        <v>11.382899999999999</v>
      </c>
      <c r="G307" s="8"/>
    </row>
    <row r="308" spans="1:7" x14ac:dyDescent="0.2">
      <c r="A308" s="12" t="s">
        <v>467</v>
      </c>
      <c r="B308" s="9">
        <v>16.9577689516764</v>
      </c>
      <c r="C308" s="9">
        <v>37.420490748853503</v>
      </c>
      <c r="D308" s="9">
        <v>39.838348538262103</v>
      </c>
      <c r="E308" s="9">
        <v>16.167680324370501</v>
      </c>
      <c r="F308" s="9">
        <v>11.5310311238926</v>
      </c>
      <c r="G308" s="8"/>
    </row>
    <row r="309" spans="1:7" x14ac:dyDescent="0.2">
      <c r="A309" s="12" t="s">
        <v>468</v>
      </c>
      <c r="B309" s="9">
        <v>15.472395703708999</v>
      </c>
      <c r="C309" s="9">
        <v>34.266139806591298</v>
      </c>
      <c r="D309" s="9">
        <v>36.407979182501002</v>
      </c>
      <c r="E309" s="9">
        <v>14.8557800127659</v>
      </c>
      <c r="F309" s="9">
        <v>12.428646490121899</v>
      </c>
      <c r="G309" s="8"/>
    </row>
    <row r="310" spans="1:7" x14ac:dyDescent="0.2">
      <c r="A310" s="12" t="s">
        <v>469</v>
      </c>
      <c r="B310" s="9">
        <v>13.966459986733</v>
      </c>
      <c r="C310" s="9">
        <v>30.927780688673</v>
      </c>
      <c r="D310" s="9">
        <v>32.938355673795201</v>
      </c>
      <c r="E310" s="9">
        <v>12.1454075218219</v>
      </c>
      <c r="F310" s="9">
        <v>12.8425212311619</v>
      </c>
      <c r="G310" s="8"/>
    </row>
    <row r="311" spans="1:7" x14ac:dyDescent="0.2">
      <c r="A311" s="12" t="s">
        <v>470</v>
      </c>
      <c r="B311" s="9">
        <v>14.1366975920287</v>
      </c>
      <c r="C311" s="9">
        <v>31.0796378442943</v>
      </c>
      <c r="D311" s="9">
        <v>32.825663256720503</v>
      </c>
      <c r="E311" s="9">
        <v>12.938429159093101</v>
      </c>
      <c r="F311" s="9">
        <v>13.709443099273599</v>
      </c>
      <c r="G311" s="8"/>
    </row>
    <row r="312" spans="1:7" x14ac:dyDescent="0.2">
      <c r="A312" s="12" t="s">
        <v>471</v>
      </c>
      <c r="B312" s="9">
        <v>14.6438951457519</v>
      </c>
      <c r="C312" s="9">
        <v>32.594430029095498</v>
      </c>
      <c r="D312" s="9">
        <v>34.572748957237202</v>
      </c>
      <c r="E312" s="9">
        <v>14.493539591167499</v>
      </c>
      <c r="F312" s="9">
        <v>13.669890641314501</v>
      </c>
      <c r="G312" s="8"/>
    </row>
    <row r="313" spans="1:7" x14ac:dyDescent="0.2">
      <c r="A313" s="12" t="s">
        <v>472</v>
      </c>
      <c r="B313" s="9">
        <v>15.285838124131001</v>
      </c>
      <c r="C313" s="9">
        <v>34.333455650011203</v>
      </c>
      <c r="D313" s="9">
        <v>36.199128343075898</v>
      </c>
      <c r="E313" s="9">
        <v>16.324625845379799</v>
      </c>
      <c r="F313" s="9">
        <v>14.8525905292479</v>
      </c>
      <c r="G313" s="8"/>
    </row>
    <row r="314" spans="1:7" x14ac:dyDescent="0.2">
      <c r="A314" s="12" t="s">
        <v>473</v>
      </c>
      <c r="B314" s="9">
        <v>15.297685946473401</v>
      </c>
      <c r="C314" s="9">
        <v>34.391506365579403</v>
      </c>
      <c r="D314" s="9">
        <v>36.793913555455099</v>
      </c>
      <c r="E314" s="9">
        <v>15.320153418163301</v>
      </c>
      <c r="F314" s="9">
        <v>14.7230750707363</v>
      </c>
      <c r="G314" s="8"/>
    </row>
    <row r="315" spans="1:7" x14ac:dyDescent="0.2">
      <c r="A315" s="12" t="s">
        <v>474</v>
      </c>
      <c r="B315" s="9">
        <v>15.301073558718301</v>
      </c>
      <c r="C315" s="9">
        <v>34.821384653080997</v>
      </c>
      <c r="D315" s="9">
        <v>37.812564223326</v>
      </c>
      <c r="E315" s="9">
        <v>14.0363385245511</v>
      </c>
      <c r="F315" s="9">
        <v>14.5037873049538</v>
      </c>
      <c r="G315" s="8"/>
    </row>
    <row r="316" spans="1:7" x14ac:dyDescent="0.2">
      <c r="A316" s="12" t="s">
        <v>475</v>
      </c>
      <c r="B316" s="9">
        <v>15.510924841917801</v>
      </c>
      <c r="C316" s="9">
        <v>35.373981358311397</v>
      </c>
      <c r="D316" s="9">
        <v>38.338858984698398</v>
      </c>
      <c r="E316" s="9">
        <v>14.5127031209698</v>
      </c>
      <c r="F316" s="9">
        <v>14.016783791866001</v>
      </c>
      <c r="G316" s="8"/>
    </row>
    <row r="317" spans="1:7" x14ac:dyDescent="0.2">
      <c r="A317" s="12" t="s">
        <v>476</v>
      </c>
      <c r="B317" s="9">
        <v>14.369747062042499</v>
      </c>
      <c r="C317" s="9">
        <v>33.366104971666203</v>
      </c>
      <c r="D317" s="9">
        <v>35.6516921008403</v>
      </c>
      <c r="E317" s="9">
        <v>15.1383039069701</v>
      </c>
      <c r="F317" s="9">
        <v>12.9409971696059</v>
      </c>
      <c r="G317" s="8"/>
    </row>
    <row r="318" spans="1:7" x14ac:dyDescent="0.2">
      <c r="A318" s="12" t="s">
        <v>477</v>
      </c>
      <c r="B318" s="9">
        <v>14.5939916532407</v>
      </c>
      <c r="C318" s="9">
        <v>34.023466397881002</v>
      </c>
      <c r="D318" s="9">
        <v>35.980340941432402</v>
      </c>
      <c r="E318" s="9">
        <v>15.8696965509072</v>
      </c>
      <c r="F318" s="9">
        <v>12.012417489053</v>
      </c>
      <c r="G318" s="8"/>
    </row>
    <row r="319" spans="1:7" x14ac:dyDescent="0.2">
      <c r="A319" s="12" t="s">
        <v>478</v>
      </c>
      <c r="B319" s="9">
        <v>14.09444284033</v>
      </c>
      <c r="C319" s="9">
        <v>33.688539803597401</v>
      </c>
      <c r="D319" s="9">
        <v>35.635709953611297</v>
      </c>
      <c r="E319" s="9">
        <v>15.590918400786499</v>
      </c>
      <c r="F319" s="9">
        <v>11.8784760845384</v>
      </c>
      <c r="G319" s="8"/>
    </row>
    <row r="320" spans="1:7" x14ac:dyDescent="0.2">
      <c r="A320" s="12" t="s">
        <v>479</v>
      </c>
      <c r="B320" s="9">
        <v>14.660245012842299</v>
      </c>
      <c r="C320" s="9">
        <v>34.956364915560897</v>
      </c>
      <c r="D320" s="9">
        <v>37.175776491454798</v>
      </c>
      <c r="E320" s="9">
        <v>14.977344388648801</v>
      </c>
      <c r="F320" s="9">
        <v>13.6814468350483</v>
      </c>
      <c r="G320" s="8"/>
    </row>
    <row r="321" spans="1:7" x14ac:dyDescent="0.2">
      <c r="A321" s="12" t="s">
        <v>480</v>
      </c>
      <c r="B321" s="9">
        <v>14.57744122674</v>
      </c>
      <c r="C321" s="9">
        <v>34.721255202528504</v>
      </c>
      <c r="D321" s="9">
        <v>36.792305204770599</v>
      </c>
      <c r="E321" s="9">
        <v>15.509193104676701</v>
      </c>
      <c r="F321" s="9">
        <v>13.150458715596301</v>
      </c>
      <c r="G321" s="8"/>
    </row>
    <row r="322" spans="1:7" x14ac:dyDescent="0.2">
      <c r="A322" s="12" t="s">
        <v>481</v>
      </c>
      <c r="B322" s="9">
        <v>14.4339046990335</v>
      </c>
      <c r="C322" s="9">
        <v>35.161508439727697</v>
      </c>
      <c r="D322" s="9">
        <v>37.264536087087897</v>
      </c>
      <c r="E322" s="9">
        <v>15.8406700829372</v>
      </c>
      <c r="F322" s="9">
        <v>13.2522330923012</v>
      </c>
      <c r="G322" s="8"/>
    </row>
    <row r="323" spans="1:7" x14ac:dyDescent="0.2">
      <c r="A323" s="12" t="s">
        <v>482</v>
      </c>
      <c r="B323" s="9">
        <v>15.0062304469078</v>
      </c>
      <c r="C323" s="9">
        <v>35.929985842059303</v>
      </c>
      <c r="D323" s="9">
        <v>38.303764164364303</v>
      </c>
      <c r="E323" s="9">
        <v>15.958360115699801</v>
      </c>
      <c r="F323" s="9">
        <v>10.5404396852438</v>
      </c>
      <c r="G323" s="8"/>
    </row>
    <row r="324" spans="1:7" x14ac:dyDescent="0.2">
      <c r="A324" s="12" t="s">
        <v>483</v>
      </c>
      <c r="B324" s="9">
        <v>14.8804735256036</v>
      </c>
      <c r="C324" s="9">
        <v>35.538684168601797</v>
      </c>
      <c r="D324" s="9">
        <v>37.9042889898192</v>
      </c>
      <c r="E324" s="9">
        <v>16.003019931548199</v>
      </c>
      <c r="F324" s="9">
        <v>11.167063697566</v>
      </c>
      <c r="G324" s="8"/>
    </row>
    <row r="325" spans="1:7" x14ac:dyDescent="0.2">
      <c r="A325" s="12" t="s">
        <v>484</v>
      </c>
      <c r="B325" s="9">
        <v>15.146746110446999</v>
      </c>
      <c r="C325" s="9">
        <v>35.990415013358501</v>
      </c>
      <c r="D325" s="9">
        <v>38.242314544558603</v>
      </c>
      <c r="E325" s="9">
        <v>16.052840969209601</v>
      </c>
      <c r="F325" s="9">
        <v>10.777419984387199</v>
      </c>
      <c r="G325" s="8"/>
    </row>
    <row r="326" spans="1:7" x14ac:dyDescent="0.2">
      <c r="A326" s="12" t="s">
        <v>485</v>
      </c>
      <c r="B326" s="9">
        <v>15.046097273368799</v>
      </c>
      <c r="C326" s="9">
        <v>36.181897321048702</v>
      </c>
      <c r="D326" s="9">
        <v>38.348917353940998</v>
      </c>
      <c r="E326" s="9">
        <v>16.8226787146899</v>
      </c>
      <c r="F326" s="9">
        <v>11.6551724137931</v>
      </c>
      <c r="G326" s="8"/>
    </row>
    <row r="327" spans="1:7" x14ac:dyDescent="0.2">
      <c r="A327" s="12" t="s">
        <v>486</v>
      </c>
      <c r="B327" s="9">
        <v>15.5252694111969</v>
      </c>
      <c r="C327" s="9">
        <v>37.006515444015498</v>
      </c>
      <c r="D327" s="9">
        <v>39.0252394659381</v>
      </c>
      <c r="E327" s="9">
        <v>17.051656619879399</v>
      </c>
      <c r="F327" s="9">
        <v>13.309377307408299</v>
      </c>
      <c r="G327" s="8"/>
    </row>
    <row r="328" spans="1:7" x14ac:dyDescent="0.2">
      <c r="A328" s="12" t="s">
        <v>487</v>
      </c>
      <c r="B328" s="9">
        <v>15.744550946347699</v>
      </c>
      <c r="C328" s="9">
        <v>37.495864373620599</v>
      </c>
      <c r="D328" s="9">
        <v>39.511355154265601</v>
      </c>
      <c r="E328" s="9">
        <v>18.355765725192501</v>
      </c>
      <c r="F328" s="9">
        <v>12.193436890045501</v>
      </c>
      <c r="G328" s="8"/>
    </row>
    <row r="329" spans="1:7" x14ac:dyDescent="0.2">
      <c r="A329" s="12" t="s">
        <v>488</v>
      </c>
      <c r="B329" s="9">
        <v>15.3137072342551</v>
      </c>
      <c r="C329" s="9">
        <v>35.906958153677998</v>
      </c>
      <c r="D329" s="9">
        <v>37.830633339497098</v>
      </c>
      <c r="E329" s="9">
        <v>17.989978240856999</v>
      </c>
      <c r="F329" s="9">
        <v>12.5867629690197</v>
      </c>
      <c r="G329" s="8"/>
    </row>
    <row r="330" spans="1:7" x14ac:dyDescent="0.2">
      <c r="A330" s="12" t="s">
        <v>489</v>
      </c>
      <c r="B330" s="9">
        <v>15.1902622748746</v>
      </c>
      <c r="C330" s="9">
        <v>35.538762726996403</v>
      </c>
      <c r="D330" s="9">
        <v>37.258024921454798</v>
      </c>
      <c r="E330" s="9">
        <v>18.491244623891902</v>
      </c>
      <c r="F330" s="9">
        <v>11.7450752148997</v>
      </c>
      <c r="G330" s="8"/>
    </row>
    <row r="331" spans="1:7" x14ac:dyDescent="0.2">
      <c r="A331" s="12" t="s">
        <v>490</v>
      </c>
      <c r="B331" s="9">
        <v>15.1838199481942</v>
      </c>
      <c r="C331" s="9">
        <v>35.1268341477275</v>
      </c>
      <c r="D331" s="9">
        <v>36.895590003097098</v>
      </c>
      <c r="E331" s="9">
        <v>17.527907132193999</v>
      </c>
      <c r="F331" s="9">
        <v>11.086520076481801</v>
      </c>
      <c r="G331" s="8"/>
    </row>
    <row r="332" spans="1:7" x14ac:dyDescent="0.2">
      <c r="A332" s="12" t="s">
        <v>491</v>
      </c>
      <c r="B332" s="9">
        <v>16.172417767645602</v>
      </c>
      <c r="C332" s="9">
        <v>36.317375316961801</v>
      </c>
      <c r="D332" s="9">
        <v>38.2055107081922</v>
      </c>
      <c r="E332" s="9">
        <v>17.015159051099602</v>
      </c>
      <c r="F332" s="9">
        <v>13.3516342756184</v>
      </c>
      <c r="G332" s="8"/>
    </row>
    <row r="333" spans="1:7" x14ac:dyDescent="0.2">
      <c r="A333" s="12" t="s">
        <v>492</v>
      </c>
      <c r="B333" s="9">
        <v>16.249241135401601</v>
      </c>
      <c r="C333" s="9">
        <v>36.634023968566801</v>
      </c>
      <c r="D333" s="9">
        <v>38.585420596146299</v>
      </c>
      <c r="E333" s="9">
        <v>16.624313454136601</v>
      </c>
      <c r="F333" s="9">
        <v>12.660279828993399</v>
      </c>
      <c r="G333" s="8"/>
    </row>
    <row r="334" spans="1:7" x14ac:dyDescent="0.2">
      <c r="A334" s="12" t="s">
        <v>493</v>
      </c>
      <c r="B334" s="9">
        <v>16.5380255012746</v>
      </c>
      <c r="C334" s="9">
        <v>36.680171271327403</v>
      </c>
      <c r="D334" s="9">
        <v>38.760939516605802</v>
      </c>
      <c r="E334" s="9">
        <v>15.154301533219799</v>
      </c>
      <c r="F334" s="9">
        <v>13.051342138900701</v>
      </c>
      <c r="G334" s="8"/>
    </row>
    <row r="335" spans="1:7" x14ac:dyDescent="0.2">
      <c r="A335" s="12" t="s">
        <v>494</v>
      </c>
      <c r="B335" s="9">
        <v>16.639482069889599</v>
      </c>
      <c r="C335" s="9">
        <v>36.800312436171701</v>
      </c>
      <c r="D335" s="9">
        <v>38.9285195020244</v>
      </c>
      <c r="E335" s="9">
        <v>16.376749650576301</v>
      </c>
      <c r="F335" s="9">
        <v>12.3324122479462</v>
      </c>
      <c r="G335" s="8"/>
    </row>
    <row r="336" spans="1:7" x14ac:dyDescent="0.2">
      <c r="A336" s="12" t="s">
        <v>495</v>
      </c>
      <c r="B336" s="9">
        <v>16.341004376055398</v>
      </c>
      <c r="C336" s="9">
        <v>36.427320094998201</v>
      </c>
      <c r="D336" s="9">
        <v>38.2576540394357</v>
      </c>
      <c r="E336" s="9">
        <v>17.653552100334998</v>
      </c>
      <c r="F336" s="9">
        <v>12.106197573092301</v>
      </c>
      <c r="G336" s="8"/>
    </row>
    <row r="337" spans="1:7" x14ac:dyDescent="0.2">
      <c r="A337" s="12" t="s">
        <v>496</v>
      </c>
      <c r="B337" s="9">
        <v>15.979195933865901</v>
      </c>
      <c r="C337" s="9">
        <v>35.786310339507601</v>
      </c>
      <c r="D337" s="9">
        <v>37.606155441942498</v>
      </c>
      <c r="E337" s="9">
        <v>17.912661084512699</v>
      </c>
      <c r="F337" s="9">
        <v>11.4621614560655</v>
      </c>
      <c r="G337" s="8"/>
    </row>
    <row r="338" spans="1:7" x14ac:dyDescent="0.2">
      <c r="A338" s="12" t="s">
        <v>497</v>
      </c>
      <c r="B338" s="9">
        <v>15.7016758376271</v>
      </c>
      <c r="C338" s="9">
        <v>35.952492449928698</v>
      </c>
      <c r="D338" s="9">
        <v>37.699499838243398</v>
      </c>
      <c r="E338" s="9">
        <v>16.827842117702701</v>
      </c>
      <c r="F338" s="9">
        <v>11.028781908514601</v>
      </c>
      <c r="G338" s="8"/>
    </row>
    <row r="339" spans="1:7" x14ac:dyDescent="0.2">
      <c r="A339" s="12" t="s">
        <v>498</v>
      </c>
      <c r="B339" s="9">
        <v>16.4792356358803</v>
      </c>
      <c r="C339" s="9">
        <v>36.961804294946297</v>
      </c>
      <c r="D339" s="9">
        <v>39.006532799622804</v>
      </c>
      <c r="E339" s="9">
        <v>16.869768347284399</v>
      </c>
      <c r="F339" s="9">
        <v>11.247609415226201</v>
      </c>
      <c r="G339" s="8"/>
    </row>
    <row r="340" spans="1:7" x14ac:dyDescent="0.2">
      <c r="A340" s="12" t="s">
        <v>499</v>
      </c>
      <c r="B340" s="9">
        <v>16.773899779380901</v>
      </c>
      <c r="C340" s="9">
        <v>37.654725117923498</v>
      </c>
      <c r="D340" s="9">
        <v>39.647439907866797</v>
      </c>
      <c r="E340" s="9">
        <v>19.1202663423282</v>
      </c>
      <c r="F340" s="9">
        <v>11.283691313438499</v>
      </c>
      <c r="G340" s="8"/>
    </row>
    <row r="341" spans="1:7" x14ac:dyDescent="0.2">
      <c r="A341" s="12" t="s">
        <v>500</v>
      </c>
      <c r="B341" s="9">
        <v>16.485901941083</v>
      </c>
      <c r="C341" s="9">
        <v>36.506995276789098</v>
      </c>
      <c r="D341" s="9">
        <v>38.479888879408598</v>
      </c>
      <c r="E341" s="9">
        <v>17.8651438520852</v>
      </c>
      <c r="F341" s="9">
        <v>11.674780814852999</v>
      </c>
      <c r="G341" s="8"/>
    </row>
    <row r="342" spans="1:7" x14ac:dyDescent="0.2">
      <c r="A342" s="12" t="s">
        <v>501</v>
      </c>
      <c r="B342" s="9">
        <v>16.451758831450199</v>
      </c>
      <c r="C342" s="9">
        <v>36.348641946599102</v>
      </c>
      <c r="D342" s="9">
        <v>38.254569846135396</v>
      </c>
      <c r="E342" s="9">
        <v>17.4389781395151</v>
      </c>
      <c r="F342" s="9">
        <v>12.794976986191701</v>
      </c>
      <c r="G342" s="8"/>
    </row>
    <row r="343" spans="1:7" x14ac:dyDescent="0.2">
      <c r="A343" s="12" t="s">
        <v>502</v>
      </c>
      <c r="B343" s="9">
        <v>16.269563829958798</v>
      </c>
      <c r="C343" s="9">
        <v>36.296708065712401</v>
      </c>
      <c r="D343" s="9">
        <v>38.483299454748099</v>
      </c>
      <c r="E343" s="9">
        <v>15.319562214429901</v>
      </c>
      <c r="F343" s="9">
        <v>13.2201113132827</v>
      </c>
      <c r="G343" s="8"/>
    </row>
    <row r="344" spans="1:7" x14ac:dyDescent="0.2">
      <c r="A344" s="12" t="s">
        <v>503</v>
      </c>
      <c r="B344" s="9">
        <v>16.7777845632984</v>
      </c>
      <c r="C344" s="9">
        <v>37.2310975377152</v>
      </c>
      <c r="D344" s="9">
        <v>39.433375776342899</v>
      </c>
      <c r="E344" s="9">
        <v>16.574750900996399</v>
      </c>
      <c r="F344" s="9">
        <v>12.7430521091811</v>
      </c>
      <c r="G344" s="8"/>
    </row>
    <row r="345" spans="1:7" x14ac:dyDescent="0.2">
      <c r="A345" s="12" t="s">
        <v>504</v>
      </c>
      <c r="B345" s="9">
        <v>17.007602987258998</v>
      </c>
      <c r="C345" s="9">
        <v>37.504472034742399</v>
      </c>
      <c r="D345" s="9">
        <v>39.798482581908402</v>
      </c>
      <c r="E345" s="9">
        <v>16.601748956234601</v>
      </c>
      <c r="F345" s="9">
        <v>11.486415142930699</v>
      </c>
      <c r="G345" s="8"/>
    </row>
    <row r="346" spans="1:7" x14ac:dyDescent="0.2">
      <c r="A346" s="12" t="s">
        <v>505</v>
      </c>
      <c r="B346" s="9">
        <v>16.870061462162401</v>
      </c>
      <c r="C346" s="9">
        <v>37.228180023440999</v>
      </c>
      <c r="D346" s="9">
        <v>39.693627165064797</v>
      </c>
      <c r="E346" s="9">
        <v>17.587730943688499</v>
      </c>
      <c r="F346" s="9">
        <v>10.0227345160948</v>
      </c>
      <c r="G346" s="8"/>
    </row>
    <row r="347" spans="1:7" x14ac:dyDescent="0.2">
      <c r="A347" s="12" t="s">
        <v>506</v>
      </c>
      <c r="B347" s="9">
        <v>16.644155892803099</v>
      </c>
      <c r="C347" s="9">
        <v>37.180932313204998</v>
      </c>
      <c r="D347" s="9">
        <v>39.609589515394802</v>
      </c>
      <c r="E347" s="9">
        <v>17.8465898497222</v>
      </c>
      <c r="F347" s="9">
        <v>9.8611502220296803</v>
      </c>
      <c r="G347" s="8"/>
    </row>
    <row r="348" spans="1:7" x14ac:dyDescent="0.2">
      <c r="A348" s="12" t="s">
        <v>507</v>
      </c>
      <c r="B348" s="9">
        <v>16.169636284624801</v>
      </c>
      <c r="C348" s="9">
        <v>36.191333322794598</v>
      </c>
      <c r="D348" s="9">
        <v>38.574516951961101</v>
      </c>
      <c r="E348" s="9">
        <v>17.140339376685599</v>
      </c>
      <c r="F348" s="9">
        <v>9.5902763018065897</v>
      </c>
      <c r="G348" s="8"/>
    </row>
    <row r="349" spans="1:7" x14ac:dyDescent="0.2">
      <c r="A349" s="12" t="s">
        <v>508</v>
      </c>
      <c r="B349" s="9">
        <v>16.278794638978798</v>
      </c>
      <c r="C349" s="9">
        <v>35.934180481039</v>
      </c>
      <c r="D349" s="9">
        <v>37.834748673977003</v>
      </c>
      <c r="E349" s="9">
        <v>17.8101872097624</v>
      </c>
      <c r="F349" s="9">
        <v>10.552870813397099</v>
      </c>
      <c r="G349" s="8"/>
    </row>
    <row r="350" spans="1:7" x14ac:dyDescent="0.2">
      <c r="A350" s="12" t="s">
        <v>509</v>
      </c>
      <c r="B350" s="9">
        <v>16.506462835654698</v>
      </c>
      <c r="C350" s="9">
        <v>36.355845681745897</v>
      </c>
      <c r="D350" s="9">
        <v>38.297640209315297</v>
      </c>
      <c r="E350" s="9">
        <v>17.948412942989201</v>
      </c>
      <c r="F350" s="9">
        <v>11.414574054771199</v>
      </c>
      <c r="G350" s="8"/>
    </row>
    <row r="351" spans="1:7" x14ac:dyDescent="0.2">
      <c r="A351" s="12" t="s">
        <v>510</v>
      </c>
      <c r="B351" s="9">
        <v>16.807774131867301</v>
      </c>
      <c r="C351" s="9">
        <v>36.861983116834097</v>
      </c>
      <c r="D351" s="9">
        <v>39.000057821923598</v>
      </c>
      <c r="E351" s="9">
        <v>18.293274848200401</v>
      </c>
      <c r="F351" s="9">
        <v>11.540845337376799</v>
      </c>
      <c r="G351" s="8"/>
    </row>
    <row r="352" spans="1:7" x14ac:dyDescent="0.2">
      <c r="A352" s="12" t="s">
        <v>511</v>
      </c>
      <c r="B352" s="9">
        <v>16.902923545989101</v>
      </c>
      <c r="C352" s="9">
        <v>37.147078186545301</v>
      </c>
      <c r="D352" s="9">
        <v>39.619150381546802</v>
      </c>
      <c r="E352" s="9">
        <v>17.7391095878248</v>
      </c>
      <c r="F352" s="9">
        <v>12.333301074228199</v>
      </c>
      <c r="G352" s="8"/>
    </row>
    <row r="353" spans="1:7" x14ac:dyDescent="0.2">
      <c r="A353" s="12" t="s">
        <v>512</v>
      </c>
      <c r="B353" s="9">
        <v>16.4058054239322</v>
      </c>
      <c r="C353" s="9">
        <v>35.5375545036189</v>
      </c>
      <c r="D353" s="9">
        <v>38.139390323746703</v>
      </c>
      <c r="E353" s="9">
        <v>15.9153767117519</v>
      </c>
      <c r="F353" s="9">
        <v>11.514448480845401</v>
      </c>
      <c r="G353" s="8"/>
    </row>
    <row r="354" spans="1:7" x14ac:dyDescent="0.2">
      <c r="A354" s="12" t="s">
        <v>513</v>
      </c>
      <c r="B354" s="9">
        <v>16.102408248529599</v>
      </c>
      <c r="C354" s="9">
        <v>35.532114790247498</v>
      </c>
      <c r="D354" s="9">
        <v>38.070489965068901</v>
      </c>
      <c r="E354" s="9">
        <v>16.656907960697801</v>
      </c>
      <c r="F354" s="9">
        <v>10.940284763051601</v>
      </c>
      <c r="G354" s="8"/>
    </row>
    <row r="355" spans="1:7" x14ac:dyDescent="0.2">
      <c r="A355" s="12" t="s">
        <v>514</v>
      </c>
      <c r="B355" s="9">
        <v>16.2644351114674</v>
      </c>
      <c r="C355" s="9">
        <v>35.376078527110799</v>
      </c>
      <c r="D355" s="9">
        <v>37.838258616509798</v>
      </c>
      <c r="E355" s="9">
        <v>16.5566110397946</v>
      </c>
      <c r="F355" s="9">
        <v>10.0868770004572</v>
      </c>
      <c r="G355" s="8"/>
    </row>
    <row r="356" spans="1:7" x14ac:dyDescent="0.2">
      <c r="A356" s="8"/>
      <c r="B356" s="9"/>
      <c r="C356" s="9"/>
      <c r="D356" s="9"/>
      <c r="E356" s="9"/>
      <c r="F356" s="9"/>
      <c r="G356" s="8"/>
    </row>
    <row r="357" spans="1:7" x14ac:dyDescent="0.2">
      <c r="B357" s="9"/>
      <c r="C357" s="9"/>
      <c r="D357" s="9"/>
      <c r="E357" s="9"/>
      <c r="F357" s="9"/>
    </row>
    <row r="358" spans="1:7" x14ac:dyDescent="0.2">
      <c r="B358" s="9"/>
      <c r="C358" s="9"/>
      <c r="D358" s="9"/>
      <c r="E358" s="9"/>
      <c r="F358" s="9"/>
    </row>
    <row r="359" spans="1:7" x14ac:dyDescent="0.2">
      <c r="B359" s="9"/>
      <c r="C359" s="9"/>
      <c r="D359" s="9"/>
      <c r="E359" s="9"/>
      <c r="F359" s="9"/>
    </row>
    <row r="360" spans="1:7" x14ac:dyDescent="0.2">
      <c r="B360" s="9"/>
      <c r="C360" s="9"/>
      <c r="D360" s="9"/>
      <c r="E360" s="9"/>
      <c r="F360" s="9"/>
    </row>
    <row r="361" spans="1:7" x14ac:dyDescent="0.2">
      <c r="B361" s="9"/>
      <c r="C361" s="9"/>
      <c r="D361" s="9"/>
      <c r="E361" s="9"/>
      <c r="F361" s="9"/>
    </row>
    <row r="362" spans="1:7" x14ac:dyDescent="0.2">
      <c r="B362" s="9"/>
      <c r="C362" s="9"/>
      <c r="D362" s="9"/>
      <c r="E362" s="9"/>
      <c r="F362"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62"/>
  <sheetViews>
    <sheetView workbookViewId="0"/>
  </sheetViews>
  <sheetFormatPr defaultColWidth="10.88671875" defaultRowHeight="15" x14ac:dyDescent="0.2"/>
  <cols>
    <col min="1" max="1" width="21.77734375" customWidth="1"/>
    <col min="2" max="6" width="20.77734375" customWidth="1"/>
    <col min="7" max="7" width="30.77734375" customWidth="1"/>
  </cols>
  <sheetData>
    <row r="1" spans="1:7" ht="19.5" x14ac:dyDescent="0.3">
      <c r="A1" s="2" t="s">
        <v>791</v>
      </c>
    </row>
    <row r="2" spans="1:7" x14ac:dyDescent="0.2">
      <c r="A2" t="s">
        <v>134</v>
      </c>
    </row>
    <row r="3" spans="1:7" ht="30" customHeight="1" x14ac:dyDescent="0.25">
      <c r="A3" s="3" t="s">
        <v>21</v>
      </c>
    </row>
    <row r="4" spans="1:7" x14ac:dyDescent="0.2">
      <c r="A4" t="s">
        <v>135</v>
      </c>
    </row>
    <row r="5" spans="1:7" x14ac:dyDescent="0.2">
      <c r="A5" t="s">
        <v>539</v>
      </c>
    </row>
    <row r="6" spans="1:7" x14ac:dyDescent="0.2">
      <c r="A6" t="s">
        <v>792</v>
      </c>
    </row>
    <row r="7" spans="1:7" ht="70.150000000000006" customHeight="1" x14ac:dyDescent="0.25">
      <c r="A7" s="5" t="s">
        <v>137</v>
      </c>
      <c r="B7" s="6" t="s">
        <v>793</v>
      </c>
      <c r="C7" s="6" t="s">
        <v>794</v>
      </c>
      <c r="D7" s="6" t="s">
        <v>795</v>
      </c>
      <c r="E7" s="6" t="s">
        <v>796</v>
      </c>
      <c r="F7" s="6" t="s">
        <v>797</v>
      </c>
      <c r="G7" s="6" t="s">
        <v>165</v>
      </c>
    </row>
    <row r="8" spans="1:7" x14ac:dyDescent="0.2">
      <c r="A8" s="12" t="s">
        <v>166</v>
      </c>
      <c r="B8" s="9">
        <v>7.6</v>
      </c>
      <c r="C8" s="9">
        <v>27.7</v>
      </c>
      <c r="D8" s="9">
        <v>34.700000000000003</v>
      </c>
      <c r="E8" s="9">
        <v>16.100000000000001</v>
      </c>
      <c r="F8" s="9">
        <v>12.8</v>
      </c>
      <c r="G8" s="8"/>
    </row>
    <row r="9" spans="1:7" x14ac:dyDescent="0.2">
      <c r="A9" s="12" t="s">
        <v>167</v>
      </c>
      <c r="B9" s="9">
        <v>7.8</v>
      </c>
      <c r="C9" s="9">
        <v>28.1</v>
      </c>
      <c r="D9" s="9">
        <v>34.700000000000003</v>
      </c>
      <c r="E9" s="9">
        <v>16.600000000000001</v>
      </c>
      <c r="F9" s="9">
        <v>12.8</v>
      </c>
      <c r="G9" s="8"/>
    </row>
    <row r="10" spans="1:7" x14ac:dyDescent="0.2">
      <c r="A10" s="12" t="s">
        <v>168</v>
      </c>
      <c r="B10" s="9">
        <v>7.9</v>
      </c>
      <c r="C10" s="9">
        <v>28</v>
      </c>
      <c r="D10" s="9">
        <v>35</v>
      </c>
      <c r="E10" s="9">
        <v>16.7</v>
      </c>
      <c r="F10" s="9">
        <v>12.2</v>
      </c>
      <c r="G10" s="8"/>
    </row>
    <row r="11" spans="1:7" x14ac:dyDescent="0.2">
      <c r="A11" s="12" t="s">
        <v>169</v>
      </c>
      <c r="B11" s="9">
        <v>7.7</v>
      </c>
      <c r="C11" s="9">
        <v>27.5</v>
      </c>
      <c r="D11" s="9">
        <v>33.700000000000003</v>
      </c>
      <c r="E11" s="9">
        <v>16.7</v>
      </c>
      <c r="F11" s="9">
        <v>12.6</v>
      </c>
      <c r="G11" s="8"/>
    </row>
    <row r="12" spans="1:7" x14ac:dyDescent="0.2">
      <c r="A12" s="12" t="s">
        <v>170</v>
      </c>
      <c r="B12" s="9">
        <v>7.5</v>
      </c>
      <c r="C12" s="9">
        <v>26.4</v>
      </c>
      <c r="D12" s="9">
        <v>32.200000000000003</v>
      </c>
      <c r="E12" s="9">
        <v>16.399999999999999</v>
      </c>
      <c r="F12" s="9">
        <v>11.4</v>
      </c>
      <c r="G12" s="8"/>
    </row>
    <row r="13" spans="1:7" x14ac:dyDescent="0.2">
      <c r="A13" s="12" t="s">
        <v>171</v>
      </c>
      <c r="B13" s="9">
        <v>7.2</v>
      </c>
      <c r="C13" s="9">
        <v>25.4</v>
      </c>
      <c r="D13" s="9">
        <v>30.7</v>
      </c>
      <c r="E13" s="9">
        <v>16.2</v>
      </c>
      <c r="F13" s="9">
        <v>9.1</v>
      </c>
      <c r="G13" s="8"/>
    </row>
    <row r="14" spans="1:7" x14ac:dyDescent="0.2">
      <c r="A14" s="12" t="s">
        <v>172</v>
      </c>
      <c r="B14" s="9">
        <v>7.3</v>
      </c>
      <c r="C14" s="9">
        <v>25.4</v>
      </c>
      <c r="D14" s="9">
        <v>31.2</v>
      </c>
      <c r="E14" s="9">
        <v>15.6</v>
      </c>
      <c r="F14" s="9">
        <v>8</v>
      </c>
      <c r="G14" s="8"/>
    </row>
    <row r="15" spans="1:7" x14ac:dyDescent="0.2">
      <c r="A15" s="12" t="s">
        <v>173</v>
      </c>
      <c r="B15" s="9">
        <v>7.8</v>
      </c>
      <c r="C15" s="9">
        <v>26.9</v>
      </c>
      <c r="D15" s="9">
        <v>33.299999999999997</v>
      </c>
      <c r="E15" s="9">
        <v>15.8</v>
      </c>
      <c r="F15" s="9">
        <v>8.3000000000000007</v>
      </c>
      <c r="G15" s="8"/>
    </row>
    <row r="16" spans="1:7" x14ac:dyDescent="0.2">
      <c r="A16" s="12" t="s">
        <v>174</v>
      </c>
      <c r="B16" s="9">
        <v>8.1</v>
      </c>
      <c r="C16" s="9">
        <v>27.5</v>
      </c>
      <c r="D16" s="9">
        <v>34.4</v>
      </c>
      <c r="E16" s="9">
        <v>16.3</v>
      </c>
      <c r="F16" s="9">
        <v>8.6</v>
      </c>
      <c r="G16" s="8"/>
    </row>
    <row r="17" spans="1:7" x14ac:dyDescent="0.2">
      <c r="A17" s="12" t="s">
        <v>175</v>
      </c>
      <c r="B17" s="9">
        <v>8.1999999999999993</v>
      </c>
      <c r="C17" s="9">
        <v>27.8</v>
      </c>
      <c r="D17" s="9">
        <v>34.6</v>
      </c>
      <c r="E17" s="9">
        <v>16.8</v>
      </c>
      <c r="F17" s="9">
        <v>8.1999999999999993</v>
      </c>
      <c r="G17" s="8"/>
    </row>
    <row r="18" spans="1:7" x14ac:dyDescent="0.2">
      <c r="A18" s="12" t="s">
        <v>176</v>
      </c>
      <c r="B18" s="9">
        <v>8</v>
      </c>
      <c r="C18" s="9">
        <v>26.4</v>
      </c>
      <c r="D18" s="9">
        <v>32.799999999999997</v>
      </c>
      <c r="E18" s="9">
        <v>16.399999999999999</v>
      </c>
      <c r="F18" s="9">
        <v>7.5</v>
      </c>
      <c r="G18" s="8"/>
    </row>
    <row r="19" spans="1:7" x14ac:dyDescent="0.2">
      <c r="A19" s="12" t="s">
        <v>177</v>
      </c>
      <c r="B19" s="9">
        <v>7.9</v>
      </c>
      <c r="C19" s="9">
        <v>26.4</v>
      </c>
      <c r="D19" s="9">
        <v>32.700000000000003</v>
      </c>
      <c r="E19" s="9">
        <v>16</v>
      </c>
      <c r="F19" s="9">
        <v>8.1</v>
      </c>
      <c r="G19" s="8"/>
    </row>
    <row r="20" spans="1:7" x14ac:dyDescent="0.2">
      <c r="A20" s="12" t="s">
        <v>178</v>
      </c>
      <c r="B20" s="9">
        <v>8</v>
      </c>
      <c r="C20" s="9">
        <v>27.1</v>
      </c>
      <c r="D20" s="9">
        <v>33.700000000000003</v>
      </c>
      <c r="E20" s="9">
        <v>15.9</v>
      </c>
      <c r="F20" s="9">
        <v>8.9</v>
      </c>
      <c r="G20" s="8"/>
    </row>
    <row r="21" spans="1:7" x14ac:dyDescent="0.2">
      <c r="A21" s="12" t="s">
        <v>179</v>
      </c>
      <c r="B21" s="9">
        <v>8.1</v>
      </c>
      <c r="C21" s="9">
        <v>27.7</v>
      </c>
      <c r="D21" s="9">
        <v>34.799999999999997</v>
      </c>
      <c r="E21" s="9">
        <v>16.100000000000001</v>
      </c>
      <c r="F21" s="9">
        <v>9.4</v>
      </c>
      <c r="G21" s="8"/>
    </row>
    <row r="22" spans="1:7" x14ac:dyDescent="0.2">
      <c r="A22" s="12" t="s">
        <v>180</v>
      </c>
      <c r="B22" s="9">
        <v>8.1</v>
      </c>
      <c r="C22" s="9">
        <v>27.9</v>
      </c>
      <c r="D22" s="9">
        <v>34.9</v>
      </c>
      <c r="E22" s="9">
        <v>16.5</v>
      </c>
      <c r="F22" s="9">
        <v>9.9</v>
      </c>
      <c r="G22" s="8"/>
    </row>
    <row r="23" spans="1:7" x14ac:dyDescent="0.2">
      <c r="A23" s="12" t="s">
        <v>181</v>
      </c>
      <c r="B23" s="9">
        <v>7.9</v>
      </c>
      <c r="C23" s="9">
        <v>27.5</v>
      </c>
      <c r="D23" s="9">
        <v>34.200000000000003</v>
      </c>
      <c r="E23" s="9">
        <v>16.7</v>
      </c>
      <c r="F23" s="9">
        <v>9.6999999999999993</v>
      </c>
      <c r="G23" s="8"/>
    </row>
    <row r="24" spans="1:7" x14ac:dyDescent="0.2">
      <c r="A24" s="12" t="s">
        <v>182</v>
      </c>
      <c r="B24" s="9">
        <v>7.6</v>
      </c>
      <c r="C24" s="9">
        <v>26.1</v>
      </c>
      <c r="D24" s="9">
        <v>32</v>
      </c>
      <c r="E24" s="9">
        <v>16.3</v>
      </c>
      <c r="F24" s="9">
        <v>9.9</v>
      </c>
      <c r="G24" s="8"/>
    </row>
    <row r="25" spans="1:7" x14ac:dyDescent="0.2">
      <c r="A25" s="12" t="s">
        <v>183</v>
      </c>
      <c r="B25" s="9">
        <v>7.1</v>
      </c>
      <c r="C25" s="9">
        <v>24.4</v>
      </c>
      <c r="D25" s="9">
        <v>29.7</v>
      </c>
      <c r="E25" s="9">
        <v>15.5</v>
      </c>
      <c r="F25" s="9">
        <v>8.6</v>
      </c>
      <c r="G25" s="8"/>
    </row>
    <row r="26" spans="1:7" x14ac:dyDescent="0.2">
      <c r="A26" s="12" t="s">
        <v>184</v>
      </c>
      <c r="B26" s="9">
        <v>7.2</v>
      </c>
      <c r="C26" s="9">
        <v>24.5</v>
      </c>
      <c r="D26" s="9">
        <v>30.3</v>
      </c>
      <c r="E26" s="9">
        <v>15.5</v>
      </c>
      <c r="F26" s="9">
        <v>8.5</v>
      </c>
      <c r="G26" s="8"/>
    </row>
    <row r="27" spans="1:7" x14ac:dyDescent="0.2">
      <c r="A27" s="12" t="s">
        <v>185</v>
      </c>
      <c r="B27" s="9">
        <v>7.9</v>
      </c>
      <c r="C27" s="9">
        <v>26.9</v>
      </c>
      <c r="D27" s="9">
        <v>33.5</v>
      </c>
      <c r="E27" s="9">
        <v>16</v>
      </c>
      <c r="F27" s="9">
        <v>10.5</v>
      </c>
      <c r="G27" s="8"/>
    </row>
    <row r="28" spans="1:7" x14ac:dyDescent="0.2">
      <c r="A28" s="12" t="s">
        <v>186</v>
      </c>
      <c r="B28" s="9">
        <v>8.1999999999999993</v>
      </c>
      <c r="C28" s="9">
        <v>28.1</v>
      </c>
      <c r="D28" s="9">
        <v>35.4</v>
      </c>
      <c r="E28" s="9">
        <v>16.600000000000001</v>
      </c>
      <c r="F28" s="9">
        <v>11</v>
      </c>
      <c r="G28" s="8"/>
    </row>
    <row r="29" spans="1:7" x14ac:dyDescent="0.2">
      <c r="A29" s="12" t="s">
        <v>187</v>
      </c>
      <c r="B29" s="9">
        <v>8.1999999999999993</v>
      </c>
      <c r="C29" s="9">
        <v>28.3</v>
      </c>
      <c r="D29" s="9">
        <v>35.799999999999997</v>
      </c>
      <c r="E29" s="9">
        <v>16.600000000000001</v>
      </c>
      <c r="F29" s="9">
        <v>10.1</v>
      </c>
      <c r="G29" s="8"/>
    </row>
    <row r="30" spans="1:7" x14ac:dyDescent="0.2">
      <c r="A30" s="12" t="s">
        <v>188</v>
      </c>
      <c r="B30" s="9">
        <v>7.8</v>
      </c>
      <c r="C30" s="9">
        <v>26.4</v>
      </c>
      <c r="D30" s="9">
        <v>32.700000000000003</v>
      </c>
      <c r="E30" s="9">
        <v>16.3</v>
      </c>
      <c r="F30" s="9">
        <v>9.1999999999999993</v>
      </c>
      <c r="G30" s="8"/>
    </row>
    <row r="31" spans="1:7" x14ac:dyDescent="0.2">
      <c r="A31" s="12" t="s">
        <v>189</v>
      </c>
      <c r="B31" s="9">
        <v>8.1</v>
      </c>
      <c r="C31" s="9">
        <v>27</v>
      </c>
      <c r="D31" s="9">
        <v>33.4</v>
      </c>
      <c r="E31" s="9">
        <v>16.2</v>
      </c>
      <c r="F31" s="9">
        <v>9.6</v>
      </c>
      <c r="G31" s="8"/>
    </row>
    <row r="32" spans="1:7" x14ac:dyDescent="0.2">
      <c r="A32" s="12" t="s">
        <v>190</v>
      </c>
      <c r="B32" s="9">
        <v>8</v>
      </c>
      <c r="C32" s="9">
        <v>26.4</v>
      </c>
      <c r="D32" s="9">
        <v>32.700000000000003</v>
      </c>
      <c r="E32" s="9">
        <v>15.6</v>
      </c>
      <c r="F32" s="9">
        <v>9.3000000000000007</v>
      </c>
      <c r="G32" s="8"/>
    </row>
    <row r="33" spans="1:7" x14ac:dyDescent="0.2">
      <c r="A33" s="12" t="s">
        <v>191</v>
      </c>
      <c r="B33" s="9">
        <v>8.4</v>
      </c>
      <c r="C33" s="9">
        <v>27.9</v>
      </c>
      <c r="D33" s="9">
        <v>34.700000000000003</v>
      </c>
      <c r="E33" s="9">
        <v>16</v>
      </c>
      <c r="F33" s="9">
        <v>9.6999999999999993</v>
      </c>
      <c r="G33" s="8"/>
    </row>
    <row r="34" spans="1:7" x14ac:dyDescent="0.2">
      <c r="A34" s="12" t="s">
        <v>192</v>
      </c>
      <c r="B34" s="9">
        <v>8.4</v>
      </c>
      <c r="C34" s="9">
        <v>27.8</v>
      </c>
      <c r="D34" s="9">
        <v>34.6</v>
      </c>
      <c r="E34" s="9">
        <v>15.9</v>
      </c>
      <c r="F34" s="9">
        <v>10.1</v>
      </c>
      <c r="G34" s="8"/>
    </row>
    <row r="35" spans="1:7" x14ac:dyDescent="0.2">
      <c r="A35" s="12" t="s">
        <v>193</v>
      </c>
      <c r="B35" s="9">
        <v>8.6</v>
      </c>
      <c r="C35" s="9">
        <v>28.1</v>
      </c>
      <c r="D35" s="9">
        <v>34.5</v>
      </c>
      <c r="E35" s="9">
        <v>16.399999999999999</v>
      </c>
      <c r="F35" s="9">
        <v>10.5</v>
      </c>
      <c r="G35" s="8"/>
    </row>
    <row r="36" spans="1:7" x14ac:dyDescent="0.2">
      <c r="A36" s="12" t="s">
        <v>194</v>
      </c>
      <c r="B36" s="9">
        <v>8.1999999999999993</v>
      </c>
      <c r="C36" s="9">
        <v>26.9</v>
      </c>
      <c r="D36" s="9">
        <v>33</v>
      </c>
      <c r="E36" s="9">
        <v>15.9</v>
      </c>
      <c r="F36" s="9">
        <v>10</v>
      </c>
      <c r="G36" s="8"/>
    </row>
    <row r="37" spans="1:7" x14ac:dyDescent="0.2">
      <c r="A37" s="12" t="s">
        <v>195</v>
      </c>
      <c r="B37" s="9">
        <v>7.7</v>
      </c>
      <c r="C37" s="9">
        <v>25</v>
      </c>
      <c r="D37" s="9">
        <v>30.4</v>
      </c>
      <c r="E37" s="9">
        <v>14.9</v>
      </c>
      <c r="F37" s="9">
        <v>9.9</v>
      </c>
      <c r="G37" s="8"/>
    </row>
    <row r="38" spans="1:7" x14ac:dyDescent="0.2">
      <c r="A38" s="12" t="s">
        <v>196</v>
      </c>
      <c r="B38" s="9">
        <v>7.6</v>
      </c>
      <c r="C38" s="9">
        <v>24.8</v>
      </c>
      <c r="D38" s="9">
        <v>30.1</v>
      </c>
      <c r="E38" s="9">
        <v>14.6</v>
      </c>
      <c r="F38" s="9">
        <v>10.3</v>
      </c>
      <c r="G38" s="8"/>
    </row>
    <row r="39" spans="1:7" x14ac:dyDescent="0.2">
      <c r="A39" s="12" t="s">
        <v>197</v>
      </c>
      <c r="B39" s="9">
        <v>8.1</v>
      </c>
      <c r="C39" s="9">
        <v>26.6</v>
      </c>
      <c r="D39" s="9">
        <v>32.5</v>
      </c>
      <c r="E39" s="9">
        <v>15.5</v>
      </c>
      <c r="F39" s="9">
        <v>10.1</v>
      </c>
      <c r="G39" s="8"/>
    </row>
    <row r="40" spans="1:7" x14ac:dyDescent="0.2">
      <c r="A40" s="12" t="s">
        <v>198</v>
      </c>
      <c r="B40" s="9">
        <v>8.8000000000000007</v>
      </c>
      <c r="C40" s="9">
        <v>29</v>
      </c>
      <c r="D40" s="9">
        <v>35.299999999999997</v>
      </c>
      <c r="E40" s="9">
        <v>17.100000000000001</v>
      </c>
      <c r="F40" s="9">
        <v>10.6</v>
      </c>
      <c r="G40" s="8"/>
    </row>
    <row r="41" spans="1:7" x14ac:dyDescent="0.2">
      <c r="A41" s="12" t="s">
        <v>199</v>
      </c>
      <c r="B41" s="9">
        <v>8.6</v>
      </c>
      <c r="C41" s="9">
        <v>28.2</v>
      </c>
      <c r="D41" s="9">
        <v>33.700000000000003</v>
      </c>
      <c r="E41" s="9">
        <v>16.7</v>
      </c>
      <c r="F41" s="9">
        <v>11.3</v>
      </c>
      <c r="G41" s="8"/>
    </row>
    <row r="42" spans="1:7" x14ac:dyDescent="0.2">
      <c r="A42" s="12" t="s">
        <v>200</v>
      </c>
      <c r="B42" s="9">
        <v>8.1999999999999993</v>
      </c>
      <c r="C42" s="9">
        <v>27</v>
      </c>
      <c r="D42" s="9">
        <v>32.1</v>
      </c>
      <c r="E42" s="9">
        <v>16</v>
      </c>
      <c r="F42" s="9">
        <v>11.4</v>
      </c>
      <c r="G42" s="8"/>
    </row>
    <row r="43" spans="1:7" x14ac:dyDescent="0.2">
      <c r="A43" s="12" t="s">
        <v>201</v>
      </c>
      <c r="B43" s="9">
        <v>8.1999999999999993</v>
      </c>
      <c r="C43" s="9">
        <v>27.1</v>
      </c>
      <c r="D43" s="9">
        <v>32.6</v>
      </c>
      <c r="E43" s="9">
        <v>15.8</v>
      </c>
      <c r="F43" s="9">
        <v>11.3</v>
      </c>
      <c r="G43" s="8"/>
    </row>
    <row r="44" spans="1:7" x14ac:dyDescent="0.2">
      <c r="A44" s="12" t="s">
        <v>202</v>
      </c>
      <c r="B44" s="9">
        <v>8.5</v>
      </c>
      <c r="C44" s="9">
        <v>28.3</v>
      </c>
      <c r="D44" s="9">
        <v>34.4</v>
      </c>
      <c r="E44" s="9">
        <v>16.2</v>
      </c>
      <c r="F44" s="9">
        <v>10.199999999999999</v>
      </c>
      <c r="G44" s="8"/>
    </row>
    <row r="45" spans="1:7" x14ac:dyDescent="0.2">
      <c r="A45" s="12" t="s">
        <v>203</v>
      </c>
      <c r="B45" s="9">
        <v>8.5</v>
      </c>
      <c r="C45" s="9">
        <v>28.5</v>
      </c>
      <c r="D45" s="9">
        <v>35.299999999999997</v>
      </c>
      <c r="E45" s="9">
        <v>15.8</v>
      </c>
      <c r="F45" s="9">
        <v>9.5</v>
      </c>
      <c r="G45" s="8"/>
    </row>
    <row r="46" spans="1:7" x14ac:dyDescent="0.2">
      <c r="A46" s="12" t="s">
        <v>204</v>
      </c>
      <c r="B46" s="9">
        <v>8.6</v>
      </c>
      <c r="C46" s="9">
        <v>28.5</v>
      </c>
      <c r="D46" s="9">
        <v>35.5</v>
      </c>
      <c r="E46" s="9">
        <v>15.9</v>
      </c>
      <c r="F46" s="9">
        <v>8.6999999999999993</v>
      </c>
      <c r="G46" s="8"/>
    </row>
    <row r="47" spans="1:7" x14ac:dyDescent="0.2">
      <c r="A47" s="12" t="s">
        <v>205</v>
      </c>
      <c r="B47" s="9">
        <v>8.5</v>
      </c>
      <c r="C47" s="9">
        <v>28.5</v>
      </c>
      <c r="D47" s="9">
        <v>35.299999999999997</v>
      </c>
      <c r="E47" s="9">
        <v>16</v>
      </c>
      <c r="F47" s="9">
        <v>8.8000000000000007</v>
      </c>
      <c r="G47" s="8"/>
    </row>
    <row r="48" spans="1:7" x14ac:dyDescent="0.2">
      <c r="A48" s="12" t="s">
        <v>206</v>
      </c>
      <c r="B48" s="9">
        <v>8.1</v>
      </c>
      <c r="C48" s="9">
        <v>27</v>
      </c>
      <c r="D48" s="9">
        <v>33</v>
      </c>
      <c r="E48" s="9">
        <v>15.7</v>
      </c>
      <c r="F48" s="9">
        <v>8.1999999999999993</v>
      </c>
      <c r="G48" s="8"/>
    </row>
    <row r="49" spans="1:7" x14ac:dyDescent="0.2">
      <c r="A49" s="12" t="s">
        <v>207</v>
      </c>
      <c r="B49" s="9">
        <v>7.6</v>
      </c>
      <c r="C49" s="9">
        <v>25.1</v>
      </c>
      <c r="D49" s="9">
        <v>30.7</v>
      </c>
      <c r="E49" s="9">
        <v>14.6</v>
      </c>
      <c r="F49" s="9">
        <v>8.1999999999999993</v>
      </c>
      <c r="G49" s="8"/>
    </row>
    <row r="50" spans="1:7" x14ac:dyDescent="0.2">
      <c r="A50" s="12" t="s">
        <v>208</v>
      </c>
      <c r="B50" s="9">
        <v>7.6</v>
      </c>
      <c r="C50" s="9">
        <v>25.2</v>
      </c>
      <c r="D50" s="9">
        <v>30.8</v>
      </c>
      <c r="E50" s="9">
        <v>14.5</v>
      </c>
      <c r="F50" s="9">
        <v>7.5</v>
      </c>
      <c r="G50" s="8"/>
    </row>
    <row r="51" spans="1:7" x14ac:dyDescent="0.2">
      <c r="A51" s="12" t="s">
        <v>209</v>
      </c>
      <c r="B51" s="9">
        <v>8.5</v>
      </c>
      <c r="C51" s="9">
        <v>28.1</v>
      </c>
      <c r="D51" s="9">
        <v>34.1</v>
      </c>
      <c r="E51" s="9">
        <v>15.8</v>
      </c>
      <c r="F51" s="9">
        <v>8.6</v>
      </c>
      <c r="G51" s="8"/>
    </row>
    <row r="52" spans="1:7" x14ac:dyDescent="0.2">
      <c r="A52" s="12" t="s">
        <v>210</v>
      </c>
      <c r="B52" s="9">
        <v>8.8000000000000007</v>
      </c>
      <c r="C52" s="9">
        <v>29</v>
      </c>
      <c r="D52" s="9">
        <v>35.5</v>
      </c>
      <c r="E52" s="9">
        <v>16.399999999999999</v>
      </c>
      <c r="F52" s="9">
        <v>8.5</v>
      </c>
      <c r="G52" s="8"/>
    </row>
    <row r="53" spans="1:7" x14ac:dyDescent="0.2">
      <c r="A53" s="12" t="s">
        <v>211</v>
      </c>
      <c r="B53" s="9">
        <v>8.8000000000000007</v>
      </c>
      <c r="C53" s="9">
        <v>28.5</v>
      </c>
      <c r="D53" s="9">
        <v>34.9</v>
      </c>
      <c r="E53" s="9">
        <v>16.3</v>
      </c>
      <c r="F53" s="9">
        <v>8.6999999999999993</v>
      </c>
      <c r="G53" s="8"/>
    </row>
    <row r="54" spans="1:7" x14ac:dyDescent="0.2">
      <c r="A54" s="12" t="s">
        <v>212</v>
      </c>
      <c r="B54" s="9">
        <v>8.5</v>
      </c>
      <c r="C54" s="9">
        <v>27.2</v>
      </c>
      <c r="D54" s="9">
        <v>33.1</v>
      </c>
      <c r="E54" s="9">
        <v>15.9</v>
      </c>
      <c r="F54" s="9">
        <v>8.4</v>
      </c>
      <c r="G54" s="8"/>
    </row>
    <row r="55" spans="1:7" x14ac:dyDescent="0.2">
      <c r="A55" s="12" t="s">
        <v>213</v>
      </c>
      <c r="B55" s="9">
        <v>8.5</v>
      </c>
      <c r="C55" s="9">
        <v>27</v>
      </c>
      <c r="D55" s="9">
        <v>32.9</v>
      </c>
      <c r="E55" s="9">
        <v>16.100000000000001</v>
      </c>
      <c r="F55" s="9">
        <v>7.7</v>
      </c>
      <c r="G55" s="8"/>
    </row>
    <row r="56" spans="1:7" x14ac:dyDescent="0.2">
      <c r="A56" s="12" t="s">
        <v>214</v>
      </c>
      <c r="B56" s="9">
        <v>8.6</v>
      </c>
      <c r="C56" s="9">
        <v>27.6</v>
      </c>
      <c r="D56" s="9">
        <v>33.700000000000003</v>
      </c>
      <c r="E56" s="9">
        <v>16.399999999999999</v>
      </c>
      <c r="F56" s="9">
        <v>7.9</v>
      </c>
      <c r="G56" s="8"/>
    </row>
    <row r="57" spans="1:7" x14ac:dyDescent="0.2">
      <c r="A57" s="12" t="s">
        <v>215</v>
      </c>
      <c r="B57" s="9">
        <v>8.6999999999999993</v>
      </c>
      <c r="C57" s="9">
        <v>27.9</v>
      </c>
      <c r="D57" s="9">
        <v>34.200000000000003</v>
      </c>
      <c r="E57" s="9">
        <v>16.600000000000001</v>
      </c>
      <c r="F57" s="9">
        <v>7.6</v>
      </c>
      <c r="G57" s="8"/>
    </row>
    <row r="58" spans="1:7" x14ac:dyDescent="0.2">
      <c r="A58" s="12" t="s">
        <v>216</v>
      </c>
      <c r="B58" s="9">
        <v>8.8000000000000007</v>
      </c>
      <c r="C58" s="9">
        <v>28.2</v>
      </c>
      <c r="D58" s="9">
        <v>34.299999999999997</v>
      </c>
      <c r="E58" s="9">
        <v>16.8</v>
      </c>
      <c r="F58" s="9">
        <v>7.6</v>
      </c>
      <c r="G58" s="8"/>
    </row>
    <row r="59" spans="1:7" x14ac:dyDescent="0.2">
      <c r="A59" s="12" t="s">
        <v>217</v>
      </c>
      <c r="B59" s="9">
        <v>8.6999999999999993</v>
      </c>
      <c r="C59" s="9">
        <v>28.3</v>
      </c>
      <c r="D59" s="9">
        <v>34.200000000000003</v>
      </c>
      <c r="E59" s="9">
        <v>17</v>
      </c>
      <c r="F59" s="9">
        <v>9.1</v>
      </c>
      <c r="G59" s="8"/>
    </row>
    <row r="60" spans="1:7" x14ac:dyDescent="0.2">
      <c r="A60" s="12" t="s">
        <v>218</v>
      </c>
      <c r="B60" s="9">
        <v>8.3000000000000007</v>
      </c>
      <c r="C60" s="9">
        <v>26.6</v>
      </c>
      <c r="D60" s="9">
        <v>32.200000000000003</v>
      </c>
      <c r="E60" s="9">
        <v>16.2</v>
      </c>
      <c r="F60" s="9">
        <v>8.6999999999999993</v>
      </c>
      <c r="G60" s="8"/>
    </row>
    <row r="61" spans="1:7" x14ac:dyDescent="0.2">
      <c r="A61" s="12" t="s">
        <v>219</v>
      </c>
      <c r="B61" s="9">
        <v>7.8</v>
      </c>
      <c r="C61" s="9">
        <v>25.5</v>
      </c>
      <c r="D61" s="9">
        <v>30.6</v>
      </c>
      <c r="E61" s="9">
        <v>15.3</v>
      </c>
      <c r="F61" s="9">
        <v>8.1999999999999993</v>
      </c>
      <c r="G61" s="8"/>
    </row>
    <row r="62" spans="1:7" x14ac:dyDescent="0.2">
      <c r="A62" s="12" t="s">
        <v>220</v>
      </c>
      <c r="B62" s="9">
        <v>7.8</v>
      </c>
      <c r="C62" s="9">
        <v>25.4</v>
      </c>
      <c r="D62" s="9">
        <v>30.5</v>
      </c>
      <c r="E62" s="9">
        <v>15.4</v>
      </c>
      <c r="F62" s="9">
        <v>6.5</v>
      </c>
      <c r="G62" s="8"/>
    </row>
    <row r="63" spans="1:7" x14ac:dyDescent="0.2">
      <c r="A63" s="12" t="s">
        <v>221</v>
      </c>
      <c r="B63" s="9">
        <v>8.3000000000000007</v>
      </c>
      <c r="C63" s="9">
        <v>27.3</v>
      </c>
      <c r="D63" s="9">
        <v>33.299999999999997</v>
      </c>
      <c r="E63" s="9">
        <v>16.2</v>
      </c>
      <c r="F63" s="9">
        <v>7.6</v>
      </c>
      <c r="G63" s="8"/>
    </row>
    <row r="64" spans="1:7" x14ac:dyDescent="0.2">
      <c r="A64" s="12" t="s">
        <v>222</v>
      </c>
      <c r="B64" s="9">
        <v>8.9</v>
      </c>
      <c r="C64" s="9">
        <v>28.7</v>
      </c>
      <c r="D64" s="9">
        <v>34.9</v>
      </c>
      <c r="E64" s="9">
        <v>17.5</v>
      </c>
      <c r="F64" s="9">
        <v>8.6999999999999993</v>
      </c>
      <c r="G64" s="8"/>
    </row>
    <row r="65" spans="1:7" x14ac:dyDescent="0.2">
      <c r="A65" s="12" t="s">
        <v>223</v>
      </c>
      <c r="B65" s="9">
        <v>8.9</v>
      </c>
      <c r="C65" s="9">
        <v>28.7</v>
      </c>
      <c r="D65" s="9">
        <v>34.9</v>
      </c>
      <c r="E65" s="9">
        <v>17.399999999999999</v>
      </c>
      <c r="F65" s="9">
        <v>8.9</v>
      </c>
      <c r="G65" s="8"/>
    </row>
    <row r="66" spans="1:7" x14ac:dyDescent="0.2">
      <c r="A66" s="12" t="s">
        <v>224</v>
      </c>
      <c r="B66" s="9">
        <v>8.6999999999999993</v>
      </c>
      <c r="C66" s="9">
        <v>28</v>
      </c>
      <c r="D66" s="9">
        <v>34.299999999999997</v>
      </c>
      <c r="E66" s="9">
        <v>16.7</v>
      </c>
      <c r="F66" s="9">
        <v>10</v>
      </c>
      <c r="G66" s="8"/>
    </row>
    <row r="67" spans="1:7" x14ac:dyDescent="0.2">
      <c r="A67" s="12" t="s">
        <v>225</v>
      </c>
      <c r="B67" s="9">
        <v>8.4</v>
      </c>
      <c r="C67" s="9">
        <v>27.4</v>
      </c>
      <c r="D67" s="9">
        <v>34.299999999999997</v>
      </c>
      <c r="E67" s="9">
        <v>16.600000000000001</v>
      </c>
      <c r="F67" s="9">
        <v>9</v>
      </c>
      <c r="G67" s="8"/>
    </row>
    <row r="68" spans="1:7" x14ac:dyDescent="0.2">
      <c r="A68" s="12" t="s">
        <v>226</v>
      </c>
      <c r="B68" s="9">
        <v>8.5</v>
      </c>
      <c r="C68" s="9">
        <v>27.6</v>
      </c>
      <c r="D68" s="9">
        <v>34.700000000000003</v>
      </c>
      <c r="E68" s="9">
        <v>16.3</v>
      </c>
      <c r="F68" s="9">
        <v>8.1</v>
      </c>
      <c r="G68" s="8"/>
    </row>
    <row r="69" spans="1:7" x14ac:dyDescent="0.2">
      <c r="A69" s="12" t="s">
        <v>227</v>
      </c>
      <c r="B69" s="9">
        <v>8.4</v>
      </c>
      <c r="C69" s="9">
        <v>28.3</v>
      </c>
      <c r="D69" s="9">
        <v>35.9</v>
      </c>
      <c r="E69" s="9">
        <v>17</v>
      </c>
      <c r="F69" s="9">
        <v>8</v>
      </c>
      <c r="G69" s="8"/>
    </row>
    <row r="70" spans="1:7" x14ac:dyDescent="0.2">
      <c r="A70" s="12" t="s">
        <v>228</v>
      </c>
      <c r="B70" s="9">
        <v>8.1999999999999993</v>
      </c>
      <c r="C70" s="9">
        <v>27.7</v>
      </c>
      <c r="D70" s="9">
        <v>35</v>
      </c>
      <c r="E70" s="9">
        <v>16.600000000000001</v>
      </c>
      <c r="F70" s="9">
        <v>8</v>
      </c>
      <c r="G70" s="8"/>
    </row>
    <row r="71" spans="1:7" x14ac:dyDescent="0.2">
      <c r="A71" s="12" t="s">
        <v>229</v>
      </c>
      <c r="B71" s="9">
        <v>8.1999999999999993</v>
      </c>
      <c r="C71" s="9">
        <v>27.5</v>
      </c>
      <c r="D71" s="9">
        <v>34.799999999999997</v>
      </c>
      <c r="E71" s="9">
        <v>16.899999999999999</v>
      </c>
      <c r="F71" s="9">
        <v>9</v>
      </c>
      <c r="G71" s="8"/>
    </row>
    <row r="72" spans="1:7" x14ac:dyDescent="0.2">
      <c r="A72" s="12" t="s">
        <v>230</v>
      </c>
      <c r="B72" s="9">
        <v>7.9</v>
      </c>
      <c r="C72" s="9">
        <v>26.2</v>
      </c>
      <c r="D72" s="9">
        <v>33.1</v>
      </c>
      <c r="E72" s="9">
        <v>15.8</v>
      </c>
      <c r="F72" s="9">
        <v>8.1</v>
      </c>
      <c r="G72" s="8"/>
    </row>
    <row r="73" spans="1:7" x14ac:dyDescent="0.2">
      <c r="A73" s="12" t="s">
        <v>231</v>
      </c>
      <c r="B73" s="9">
        <v>7.8</v>
      </c>
      <c r="C73" s="9">
        <v>25.6</v>
      </c>
      <c r="D73" s="9">
        <v>32.5</v>
      </c>
      <c r="E73" s="9">
        <v>15.1</v>
      </c>
      <c r="F73" s="9">
        <v>7.1</v>
      </c>
      <c r="G73" s="8"/>
    </row>
    <row r="74" spans="1:7" x14ac:dyDescent="0.2">
      <c r="A74" s="12" t="s">
        <v>232</v>
      </c>
      <c r="B74" s="9">
        <v>7.8</v>
      </c>
      <c r="C74" s="9">
        <v>25.4</v>
      </c>
      <c r="D74" s="9">
        <v>32.299999999999997</v>
      </c>
      <c r="E74" s="9">
        <v>14.9</v>
      </c>
      <c r="F74" s="9">
        <v>7.2</v>
      </c>
      <c r="G74" s="8"/>
    </row>
    <row r="75" spans="1:7" x14ac:dyDescent="0.2">
      <c r="A75" s="12" t="s">
        <v>233</v>
      </c>
      <c r="B75" s="9">
        <v>8.4</v>
      </c>
      <c r="C75" s="9">
        <v>27.1</v>
      </c>
      <c r="D75" s="9">
        <v>34.299999999999997</v>
      </c>
      <c r="E75" s="9">
        <v>15.9</v>
      </c>
      <c r="F75" s="9">
        <v>8.3000000000000007</v>
      </c>
      <c r="G75" s="8"/>
    </row>
    <row r="76" spans="1:7" x14ac:dyDescent="0.2">
      <c r="A76" s="12" t="s">
        <v>234</v>
      </c>
      <c r="B76" s="9">
        <v>8.9</v>
      </c>
      <c r="C76" s="9">
        <v>28.7</v>
      </c>
      <c r="D76" s="9">
        <v>36.200000000000003</v>
      </c>
      <c r="E76" s="9">
        <v>16.899999999999999</v>
      </c>
      <c r="F76" s="9">
        <v>8.9</v>
      </c>
      <c r="G76" s="8"/>
    </row>
    <row r="77" spans="1:7" x14ac:dyDescent="0.2">
      <c r="A77" s="12" t="s">
        <v>235</v>
      </c>
      <c r="B77" s="9">
        <v>9</v>
      </c>
      <c r="C77" s="9">
        <v>28.6</v>
      </c>
      <c r="D77" s="9">
        <v>36.299999999999997</v>
      </c>
      <c r="E77" s="9">
        <v>16.8</v>
      </c>
      <c r="F77" s="9">
        <v>8.8000000000000007</v>
      </c>
      <c r="G77" s="8"/>
    </row>
    <row r="78" spans="1:7" x14ac:dyDescent="0.2">
      <c r="A78" s="12" t="s">
        <v>236</v>
      </c>
      <c r="B78" s="9">
        <v>8.3000000000000007</v>
      </c>
      <c r="C78" s="9">
        <v>26.6</v>
      </c>
      <c r="D78" s="9">
        <v>33.200000000000003</v>
      </c>
      <c r="E78" s="9">
        <v>15.8</v>
      </c>
      <c r="F78" s="9">
        <v>9.5</v>
      </c>
      <c r="G78" s="8"/>
    </row>
    <row r="79" spans="1:7" x14ac:dyDescent="0.2">
      <c r="A79" s="12" t="s">
        <v>237</v>
      </c>
      <c r="B79" s="9">
        <v>8</v>
      </c>
      <c r="C79" s="9">
        <v>25.9</v>
      </c>
      <c r="D79" s="9">
        <v>32</v>
      </c>
      <c r="E79" s="9">
        <v>15.9</v>
      </c>
      <c r="F79" s="9">
        <v>11.2</v>
      </c>
      <c r="G79" s="8"/>
    </row>
    <row r="80" spans="1:7" x14ac:dyDescent="0.2">
      <c r="A80" s="12" t="s">
        <v>238</v>
      </c>
      <c r="B80" s="9">
        <v>8</v>
      </c>
      <c r="C80" s="9">
        <v>26.4</v>
      </c>
      <c r="D80" s="9">
        <v>32.299999999999997</v>
      </c>
      <c r="E80" s="9">
        <v>16.100000000000001</v>
      </c>
      <c r="F80" s="9">
        <v>10.6</v>
      </c>
      <c r="G80" s="8"/>
    </row>
    <row r="81" spans="1:7" x14ac:dyDescent="0.2">
      <c r="A81" s="12" t="s">
        <v>239</v>
      </c>
      <c r="B81" s="9">
        <v>8.5</v>
      </c>
      <c r="C81" s="9">
        <v>28</v>
      </c>
      <c r="D81" s="9">
        <v>34</v>
      </c>
      <c r="E81" s="9">
        <v>16.899999999999999</v>
      </c>
      <c r="F81" s="9">
        <v>9.6999999999999993</v>
      </c>
      <c r="G81" s="8"/>
    </row>
    <row r="82" spans="1:7" x14ac:dyDescent="0.2">
      <c r="A82" s="12" t="s">
        <v>240</v>
      </c>
      <c r="B82" s="9">
        <v>8.6999999999999993</v>
      </c>
      <c r="C82" s="9">
        <v>28.1</v>
      </c>
      <c r="D82" s="9">
        <v>34.299999999999997</v>
      </c>
      <c r="E82" s="9">
        <v>16.7</v>
      </c>
      <c r="F82" s="9">
        <v>9.8000000000000007</v>
      </c>
      <c r="G82" s="8"/>
    </row>
    <row r="83" spans="1:7" x14ac:dyDescent="0.2">
      <c r="A83" s="12" t="s">
        <v>241</v>
      </c>
      <c r="B83" s="9">
        <v>8.6999999999999993</v>
      </c>
      <c r="C83" s="9">
        <v>28.1</v>
      </c>
      <c r="D83" s="9">
        <v>34.5</v>
      </c>
      <c r="E83" s="9">
        <v>16.899999999999999</v>
      </c>
      <c r="F83" s="9">
        <v>9.6999999999999993</v>
      </c>
      <c r="G83" s="8"/>
    </row>
    <row r="84" spans="1:7" x14ac:dyDescent="0.2">
      <c r="A84" s="12" t="s">
        <v>242</v>
      </c>
      <c r="B84" s="9">
        <v>8.6</v>
      </c>
      <c r="C84" s="9">
        <v>27.1</v>
      </c>
      <c r="D84" s="9">
        <v>33.4</v>
      </c>
      <c r="E84" s="9">
        <v>16.8</v>
      </c>
      <c r="F84" s="9">
        <v>9.3000000000000007</v>
      </c>
      <c r="G84" s="8"/>
    </row>
    <row r="85" spans="1:7" x14ac:dyDescent="0.2">
      <c r="A85" s="12" t="s">
        <v>243</v>
      </c>
      <c r="B85" s="9">
        <v>8.3000000000000007</v>
      </c>
      <c r="C85" s="9">
        <v>25.9</v>
      </c>
      <c r="D85" s="9">
        <v>31.5</v>
      </c>
      <c r="E85" s="9">
        <v>16.399999999999999</v>
      </c>
      <c r="F85" s="9">
        <v>6.5</v>
      </c>
      <c r="G85" s="8"/>
    </row>
    <row r="86" spans="1:7" x14ac:dyDescent="0.2">
      <c r="A86" s="12" t="s">
        <v>244</v>
      </c>
      <c r="B86" s="9">
        <v>8.1999999999999993</v>
      </c>
      <c r="C86" s="9">
        <v>25.4</v>
      </c>
      <c r="D86" s="9">
        <v>30.9</v>
      </c>
      <c r="E86" s="9">
        <v>16.3</v>
      </c>
      <c r="F86" s="9">
        <v>6.2</v>
      </c>
      <c r="G86" s="8"/>
    </row>
    <row r="87" spans="1:7" x14ac:dyDescent="0.2">
      <c r="A87" s="12" t="s">
        <v>245</v>
      </c>
      <c r="B87" s="9">
        <v>8.6</v>
      </c>
      <c r="C87" s="9">
        <v>26.9</v>
      </c>
      <c r="D87" s="9">
        <v>33</v>
      </c>
      <c r="E87" s="9">
        <v>17</v>
      </c>
      <c r="F87" s="9">
        <v>5.3</v>
      </c>
      <c r="G87" s="8"/>
    </row>
    <row r="88" spans="1:7" x14ac:dyDescent="0.2">
      <c r="A88" s="12" t="s">
        <v>246</v>
      </c>
      <c r="B88" s="9">
        <v>9</v>
      </c>
      <c r="C88" s="9">
        <v>28.6</v>
      </c>
      <c r="D88" s="9">
        <v>35.4</v>
      </c>
      <c r="E88" s="9">
        <v>17.600000000000001</v>
      </c>
      <c r="F88" s="9">
        <v>6.2</v>
      </c>
      <c r="G88" s="8"/>
    </row>
    <row r="89" spans="1:7" x14ac:dyDescent="0.2">
      <c r="A89" s="12" t="s">
        <v>247</v>
      </c>
      <c r="B89" s="9">
        <v>9.1</v>
      </c>
      <c r="C89" s="9">
        <v>28.8</v>
      </c>
      <c r="D89" s="9">
        <v>35.9</v>
      </c>
      <c r="E89" s="9">
        <v>17.5</v>
      </c>
      <c r="F89" s="9">
        <v>6.2</v>
      </c>
      <c r="G89" s="8"/>
    </row>
    <row r="90" spans="1:7" x14ac:dyDescent="0.2">
      <c r="A90" s="12" t="s">
        <v>248</v>
      </c>
      <c r="B90" s="9">
        <v>8.5</v>
      </c>
      <c r="C90" s="9">
        <v>27.4</v>
      </c>
      <c r="D90" s="9">
        <v>34.299999999999997</v>
      </c>
      <c r="E90" s="9">
        <v>16.3</v>
      </c>
      <c r="F90" s="9">
        <v>5.6</v>
      </c>
      <c r="G90" s="8"/>
    </row>
    <row r="91" spans="1:7" x14ac:dyDescent="0.2">
      <c r="A91" s="12" t="s">
        <v>249</v>
      </c>
      <c r="B91" s="9">
        <v>8.6</v>
      </c>
      <c r="C91" s="9">
        <v>27.3</v>
      </c>
      <c r="D91" s="9">
        <v>34.4</v>
      </c>
      <c r="E91" s="9">
        <v>16.2</v>
      </c>
      <c r="F91" s="9">
        <v>5.7</v>
      </c>
      <c r="G91" s="8"/>
    </row>
    <row r="92" spans="1:7" x14ac:dyDescent="0.2">
      <c r="A92" s="12" t="s">
        <v>250</v>
      </c>
      <c r="B92" s="9">
        <v>8.6999999999999993</v>
      </c>
      <c r="C92" s="9">
        <v>27.5</v>
      </c>
      <c r="D92" s="9">
        <v>34.5</v>
      </c>
      <c r="E92" s="9">
        <v>16.5</v>
      </c>
      <c r="F92" s="9">
        <v>5.9</v>
      </c>
      <c r="G92" s="8"/>
    </row>
    <row r="93" spans="1:7" x14ac:dyDescent="0.2">
      <c r="A93" s="12" t="s">
        <v>251</v>
      </c>
      <c r="B93" s="9">
        <v>9.1</v>
      </c>
      <c r="C93" s="9">
        <v>28.4</v>
      </c>
      <c r="D93" s="9">
        <v>35.700000000000003</v>
      </c>
      <c r="E93" s="9">
        <v>17</v>
      </c>
      <c r="F93" s="9">
        <v>9</v>
      </c>
      <c r="G93" s="8"/>
    </row>
    <row r="94" spans="1:7" x14ac:dyDescent="0.2">
      <c r="A94" s="12" t="s">
        <v>252</v>
      </c>
      <c r="B94" s="9">
        <v>9.1</v>
      </c>
      <c r="C94" s="9">
        <v>28.1</v>
      </c>
      <c r="D94" s="9">
        <v>35.5</v>
      </c>
      <c r="E94" s="9">
        <v>16.8</v>
      </c>
      <c r="F94" s="9">
        <v>9.5</v>
      </c>
      <c r="G94" s="8"/>
    </row>
    <row r="95" spans="1:7" x14ac:dyDescent="0.2">
      <c r="A95" s="12" t="s">
        <v>253</v>
      </c>
      <c r="B95" s="9">
        <v>8.9</v>
      </c>
      <c r="C95" s="9">
        <v>27.8</v>
      </c>
      <c r="D95" s="9">
        <v>35.4</v>
      </c>
      <c r="E95" s="9">
        <v>16.5</v>
      </c>
      <c r="F95" s="9">
        <v>9.9</v>
      </c>
      <c r="G95" s="8"/>
    </row>
    <row r="96" spans="1:7" x14ac:dyDescent="0.2">
      <c r="A96" s="12" t="s">
        <v>254</v>
      </c>
      <c r="B96" s="9">
        <v>8.9</v>
      </c>
      <c r="C96" s="9">
        <v>27.4</v>
      </c>
      <c r="D96" s="9">
        <v>35</v>
      </c>
      <c r="E96" s="9">
        <v>16.600000000000001</v>
      </c>
      <c r="F96" s="9">
        <v>9.1999999999999993</v>
      </c>
      <c r="G96" s="8"/>
    </row>
    <row r="97" spans="1:7" x14ac:dyDescent="0.2">
      <c r="A97" s="12" t="s">
        <v>255</v>
      </c>
      <c r="B97" s="9">
        <v>8.4</v>
      </c>
      <c r="C97" s="9">
        <v>26.1</v>
      </c>
      <c r="D97" s="9">
        <v>32.6</v>
      </c>
      <c r="E97" s="9">
        <v>16.399999999999999</v>
      </c>
      <c r="F97" s="9">
        <v>9.9</v>
      </c>
      <c r="G97" s="8"/>
    </row>
    <row r="98" spans="1:7" x14ac:dyDescent="0.2">
      <c r="A98" s="12" t="s">
        <v>256</v>
      </c>
      <c r="B98" s="9">
        <v>8.4</v>
      </c>
      <c r="C98" s="9">
        <v>26.3</v>
      </c>
      <c r="D98" s="9">
        <v>32.4</v>
      </c>
      <c r="E98" s="9">
        <v>16.600000000000001</v>
      </c>
      <c r="F98" s="9">
        <v>9.8000000000000007</v>
      </c>
      <c r="G98" s="8"/>
    </row>
    <row r="99" spans="1:7" x14ac:dyDescent="0.2">
      <c r="A99" s="12" t="s">
        <v>257</v>
      </c>
      <c r="B99" s="9">
        <v>8.6999999999999993</v>
      </c>
      <c r="C99" s="9">
        <v>27.2</v>
      </c>
      <c r="D99" s="9">
        <v>33.9</v>
      </c>
      <c r="E99" s="9">
        <v>16.899999999999999</v>
      </c>
      <c r="F99" s="9">
        <v>9.3000000000000007</v>
      </c>
      <c r="G99" s="8"/>
    </row>
    <row r="100" spans="1:7" x14ac:dyDescent="0.2">
      <c r="A100" s="12" t="s">
        <v>258</v>
      </c>
      <c r="B100" s="9">
        <v>9.1</v>
      </c>
      <c r="C100" s="9">
        <v>28.3</v>
      </c>
      <c r="D100" s="9">
        <v>35.6</v>
      </c>
      <c r="E100" s="9">
        <v>17.3</v>
      </c>
      <c r="F100" s="9">
        <v>10</v>
      </c>
      <c r="G100" s="8"/>
    </row>
    <row r="101" spans="1:7" x14ac:dyDescent="0.2">
      <c r="A101" s="12" t="s">
        <v>259</v>
      </c>
      <c r="B101" s="9">
        <v>9.1999999999999993</v>
      </c>
      <c r="C101" s="9">
        <v>28.5</v>
      </c>
      <c r="D101" s="9">
        <v>36</v>
      </c>
      <c r="E101" s="9">
        <v>17.2</v>
      </c>
      <c r="F101" s="9">
        <v>9.6999999999999993</v>
      </c>
      <c r="G101" s="8"/>
    </row>
    <row r="102" spans="1:7" x14ac:dyDescent="0.2">
      <c r="A102" s="12" t="s">
        <v>260</v>
      </c>
      <c r="B102" s="9">
        <v>8.8000000000000007</v>
      </c>
      <c r="C102" s="9">
        <v>27.3</v>
      </c>
      <c r="D102" s="9">
        <v>34.6</v>
      </c>
      <c r="E102" s="9">
        <v>16.600000000000001</v>
      </c>
      <c r="F102" s="9">
        <v>8.8000000000000007</v>
      </c>
      <c r="G102" s="8"/>
    </row>
    <row r="103" spans="1:7" x14ac:dyDescent="0.2">
      <c r="A103" s="12" t="s">
        <v>261</v>
      </c>
      <c r="B103" s="9">
        <v>9</v>
      </c>
      <c r="C103" s="9">
        <v>27.7</v>
      </c>
      <c r="D103" s="9">
        <v>35.1</v>
      </c>
      <c r="E103" s="9">
        <v>16.2</v>
      </c>
      <c r="F103" s="9">
        <v>9.1999999999999993</v>
      </c>
      <c r="G103" s="8"/>
    </row>
    <row r="104" spans="1:7" x14ac:dyDescent="0.2">
      <c r="A104" s="12" t="s">
        <v>262</v>
      </c>
      <c r="B104" s="9">
        <v>9.4</v>
      </c>
      <c r="C104" s="9">
        <v>28.1</v>
      </c>
      <c r="D104" s="9">
        <v>35.5</v>
      </c>
      <c r="E104" s="9">
        <v>16.600000000000001</v>
      </c>
      <c r="F104" s="9">
        <v>10.6</v>
      </c>
      <c r="G104" s="8"/>
    </row>
    <row r="105" spans="1:7" x14ac:dyDescent="0.2">
      <c r="A105" s="12" t="s">
        <v>263</v>
      </c>
      <c r="B105" s="9">
        <v>9.6</v>
      </c>
      <c r="C105" s="9">
        <v>28.7</v>
      </c>
      <c r="D105" s="9">
        <v>36</v>
      </c>
      <c r="E105" s="9">
        <v>16.8</v>
      </c>
      <c r="F105" s="9">
        <v>11.2</v>
      </c>
      <c r="G105" s="8"/>
    </row>
    <row r="106" spans="1:7" x14ac:dyDescent="0.2">
      <c r="A106" s="12" t="s">
        <v>264</v>
      </c>
      <c r="B106" s="9">
        <v>9.4</v>
      </c>
      <c r="C106" s="9">
        <v>28.6</v>
      </c>
      <c r="D106" s="9">
        <v>35.6</v>
      </c>
      <c r="E106" s="9">
        <v>17.100000000000001</v>
      </c>
      <c r="F106" s="9">
        <v>10.5</v>
      </c>
      <c r="G106" s="8"/>
    </row>
    <row r="107" spans="1:7" x14ac:dyDescent="0.2">
      <c r="A107" s="12" t="s">
        <v>265</v>
      </c>
      <c r="B107" s="9">
        <v>9.4</v>
      </c>
      <c r="C107" s="9">
        <v>28.5</v>
      </c>
      <c r="D107" s="9">
        <v>35.5</v>
      </c>
      <c r="E107" s="9">
        <v>17.3</v>
      </c>
      <c r="F107" s="9">
        <v>10.3</v>
      </c>
      <c r="G107" s="8"/>
    </row>
    <row r="108" spans="1:7" x14ac:dyDescent="0.2">
      <c r="A108" s="12" t="s">
        <v>266</v>
      </c>
      <c r="B108" s="9">
        <v>9.1999999999999993</v>
      </c>
      <c r="C108" s="9">
        <v>28.1</v>
      </c>
      <c r="D108" s="9">
        <v>35</v>
      </c>
      <c r="E108" s="9">
        <v>16.899999999999999</v>
      </c>
      <c r="F108" s="9">
        <v>9.9</v>
      </c>
      <c r="G108" s="8"/>
    </row>
    <row r="109" spans="1:7" x14ac:dyDescent="0.2">
      <c r="A109" s="12" t="s">
        <v>267</v>
      </c>
      <c r="B109" s="9">
        <v>8.8000000000000007</v>
      </c>
      <c r="C109" s="9">
        <v>27</v>
      </c>
      <c r="D109" s="9">
        <v>33.299999999999997</v>
      </c>
      <c r="E109" s="9">
        <v>16.399999999999999</v>
      </c>
      <c r="F109" s="9">
        <v>9.1999999999999993</v>
      </c>
      <c r="G109" s="8"/>
    </row>
    <row r="110" spans="1:7" x14ac:dyDescent="0.2">
      <c r="A110" s="12" t="s">
        <v>268</v>
      </c>
      <c r="B110" s="9">
        <v>8.6999999999999993</v>
      </c>
      <c r="C110" s="9">
        <v>26.8</v>
      </c>
      <c r="D110" s="9">
        <v>33</v>
      </c>
      <c r="E110" s="9">
        <v>15.9</v>
      </c>
      <c r="F110" s="9">
        <v>9.4</v>
      </c>
      <c r="G110" s="8"/>
    </row>
    <row r="111" spans="1:7" x14ac:dyDescent="0.2">
      <c r="A111" s="12" t="s">
        <v>269</v>
      </c>
      <c r="B111" s="9">
        <v>8.9</v>
      </c>
      <c r="C111" s="9">
        <v>27.9</v>
      </c>
      <c r="D111" s="9">
        <v>34</v>
      </c>
      <c r="E111" s="9">
        <v>16.8</v>
      </c>
      <c r="F111" s="9">
        <v>10</v>
      </c>
      <c r="G111" s="8"/>
    </row>
    <row r="112" spans="1:7" x14ac:dyDescent="0.2">
      <c r="A112" s="12" t="s">
        <v>270</v>
      </c>
      <c r="B112" s="9">
        <v>9.5</v>
      </c>
      <c r="C112" s="9">
        <v>29.4</v>
      </c>
      <c r="D112" s="9">
        <v>36.1</v>
      </c>
      <c r="E112" s="9">
        <v>17.2</v>
      </c>
      <c r="F112" s="9">
        <v>9.5</v>
      </c>
      <c r="G112" s="8"/>
    </row>
    <row r="113" spans="1:7" x14ac:dyDescent="0.2">
      <c r="A113" s="12" t="s">
        <v>271</v>
      </c>
      <c r="B113" s="9">
        <v>9.3000000000000007</v>
      </c>
      <c r="C113" s="9">
        <v>29.2</v>
      </c>
      <c r="D113" s="9">
        <v>35.9</v>
      </c>
      <c r="E113" s="9">
        <v>17.399999999999999</v>
      </c>
      <c r="F113" s="9">
        <v>9.1</v>
      </c>
      <c r="G113" s="8"/>
    </row>
    <row r="114" spans="1:7" x14ac:dyDescent="0.2">
      <c r="A114" s="12" t="s">
        <v>272</v>
      </c>
      <c r="B114" s="9">
        <v>8.9</v>
      </c>
      <c r="C114" s="9">
        <v>27.6</v>
      </c>
      <c r="D114" s="9">
        <v>33.799999999999997</v>
      </c>
      <c r="E114" s="9">
        <v>16.399999999999999</v>
      </c>
      <c r="F114" s="9">
        <v>8.9</v>
      </c>
      <c r="G114" s="8"/>
    </row>
    <row r="115" spans="1:7" x14ac:dyDescent="0.2">
      <c r="A115" s="12" t="s">
        <v>273</v>
      </c>
      <c r="B115" s="9">
        <v>9</v>
      </c>
      <c r="C115" s="9">
        <v>27.2</v>
      </c>
      <c r="D115" s="9">
        <v>33.299999999999997</v>
      </c>
      <c r="E115" s="9">
        <v>16.399999999999999</v>
      </c>
      <c r="F115" s="9">
        <v>9.8000000000000007</v>
      </c>
      <c r="G115" s="8"/>
    </row>
    <row r="116" spans="1:7" x14ac:dyDescent="0.2">
      <c r="A116" s="12" t="s">
        <v>274</v>
      </c>
      <c r="B116" s="9">
        <v>9</v>
      </c>
      <c r="C116" s="9">
        <v>27.5</v>
      </c>
      <c r="D116" s="9">
        <v>33.5</v>
      </c>
      <c r="E116" s="9">
        <v>16.399999999999999</v>
      </c>
      <c r="F116" s="9">
        <v>9.9</v>
      </c>
      <c r="G116" s="8"/>
    </row>
    <row r="117" spans="1:7" x14ac:dyDescent="0.2">
      <c r="A117" s="12" t="s">
        <v>275</v>
      </c>
      <c r="B117" s="9">
        <v>9.3000000000000007</v>
      </c>
      <c r="C117" s="9">
        <v>28.4</v>
      </c>
      <c r="D117" s="9">
        <v>34.700000000000003</v>
      </c>
      <c r="E117" s="9">
        <v>17</v>
      </c>
      <c r="F117" s="9">
        <v>9.5</v>
      </c>
      <c r="G117" s="8"/>
    </row>
    <row r="118" spans="1:7" x14ac:dyDescent="0.2">
      <c r="A118" s="12" t="s">
        <v>276</v>
      </c>
      <c r="B118" s="9">
        <v>9.3000000000000007</v>
      </c>
      <c r="C118" s="9">
        <v>28.6</v>
      </c>
      <c r="D118" s="9">
        <v>35.1</v>
      </c>
      <c r="E118" s="9">
        <v>16.7</v>
      </c>
      <c r="F118" s="9">
        <v>8.9</v>
      </c>
      <c r="G118" s="8"/>
    </row>
    <row r="119" spans="1:7" x14ac:dyDescent="0.2">
      <c r="A119" s="12" t="s">
        <v>277</v>
      </c>
      <c r="B119" s="9">
        <v>9.1999999999999993</v>
      </c>
      <c r="C119" s="9">
        <v>28.6</v>
      </c>
      <c r="D119" s="9">
        <v>35.299999999999997</v>
      </c>
      <c r="E119" s="9">
        <v>16.899999999999999</v>
      </c>
      <c r="F119" s="9">
        <v>7.8</v>
      </c>
      <c r="G119" s="8"/>
    </row>
    <row r="120" spans="1:7" x14ac:dyDescent="0.2">
      <c r="A120" s="12" t="s">
        <v>278</v>
      </c>
      <c r="B120" s="9">
        <v>9</v>
      </c>
      <c r="C120" s="9">
        <v>27.7</v>
      </c>
      <c r="D120" s="9">
        <v>34.4</v>
      </c>
      <c r="E120" s="9">
        <v>16</v>
      </c>
      <c r="F120" s="9">
        <v>7.5</v>
      </c>
      <c r="G120" s="8"/>
    </row>
    <row r="121" spans="1:7" x14ac:dyDescent="0.2">
      <c r="A121" s="12" t="s">
        <v>279</v>
      </c>
      <c r="B121" s="9">
        <v>8.5</v>
      </c>
      <c r="C121" s="9">
        <v>26.3</v>
      </c>
      <c r="D121" s="9">
        <v>32.799999999999997</v>
      </c>
      <c r="E121" s="9">
        <v>15.4</v>
      </c>
      <c r="F121" s="9">
        <v>7.6</v>
      </c>
      <c r="G121" s="8"/>
    </row>
    <row r="122" spans="1:7" x14ac:dyDescent="0.2">
      <c r="A122" s="12" t="s">
        <v>280</v>
      </c>
      <c r="B122" s="9">
        <v>8.3000000000000007</v>
      </c>
      <c r="C122" s="9">
        <v>25.7</v>
      </c>
      <c r="D122" s="9">
        <v>32.200000000000003</v>
      </c>
      <c r="E122" s="9">
        <v>15</v>
      </c>
      <c r="F122" s="9">
        <v>7.7</v>
      </c>
      <c r="G122" s="8"/>
    </row>
    <row r="123" spans="1:7" x14ac:dyDescent="0.2">
      <c r="A123" s="12" t="s">
        <v>281</v>
      </c>
      <c r="B123" s="9">
        <v>9.1999999999999993</v>
      </c>
      <c r="C123" s="9">
        <v>27.7</v>
      </c>
      <c r="D123" s="9">
        <v>34.5</v>
      </c>
      <c r="E123" s="9">
        <v>16.8</v>
      </c>
      <c r="F123" s="9">
        <v>8.8000000000000007</v>
      </c>
      <c r="G123" s="8"/>
    </row>
    <row r="124" spans="1:7" x14ac:dyDescent="0.2">
      <c r="A124" s="12" t="s">
        <v>282</v>
      </c>
      <c r="B124" s="9">
        <v>9.6</v>
      </c>
      <c r="C124" s="9">
        <v>28.8</v>
      </c>
      <c r="D124" s="9">
        <v>35.700000000000003</v>
      </c>
      <c r="E124" s="9">
        <v>17.3</v>
      </c>
      <c r="F124" s="9">
        <v>9.6</v>
      </c>
      <c r="G124" s="8"/>
    </row>
    <row r="125" spans="1:7" x14ac:dyDescent="0.2">
      <c r="A125" s="12" t="s">
        <v>283</v>
      </c>
      <c r="B125" s="9">
        <v>9.5</v>
      </c>
      <c r="C125" s="9">
        <v>27.9</v>
      </c>
      <c r="D125" s="9">
        <v>34.4</v>
      </c>
      <c r="E125" s="9">
        <v>17.2</v>
      </c>
      <c r="F125" s="9">
        <v>9.3000000000000007</v>
      </c>
      <c r="G125" s="8"/>
    </row>
    <row r="126" spans="1:7" x14ac:dyDescent="0.2">
      <c r="A126" s="12" t="s">
        <v>284</v>
      </c>
      <c r="B126" s="9">
        <v>9</v>
      </c>
      <c r="C126" s="9">
        <v>26.6</v>
      </c>
      <c r="D126" s="9">
        <v>32.5</v>
      </c>
      <c r="E126" s="9">
        <v>16.8</v>
      </c>
      <c r="F126" s="9">
        <v>9.1</v>
      </c>
      <c r="G126" s="8"/>
    </row>
    <row r="127" spans="1:7" x14ac:dyDescent="0.2">
      <c r="A127" s="12" t="s">
        <v>285</v>
      </c>
      <c r="B127" s="9">
        <v>9.1</v>
      </c>
      <c r="C127" s="9">
        <v>26.5</v>
      </c>
      <c r="D127" s="9">
        <v>32.700000000000003</v>
      </c>
      <c r="E127" s="9">
        <v>16.8</v>
      </c>
      <c r="F127" s="9">
        <v>7.5</v>
      </c>
      <c r="G127" s="8"/>
    </row>
    <row r="128" spans="1:7" x14ac:dyDescent="0.2">
      <c r="A128" s="12" t="s">
        <v>286</v>
      </c>
      <c r="B128" s="9">
        <v>9.3000000000000007</v>
      </c>
      <c r="C128" s="9">
        <v>27.3</v>
      </c>
      <c r="D128" s="9">
        <v>33.4</v>
      </c>
      <c r="E128" s="9">
        <v>17.100000000000001</v>
      </c>
      <c r="F128" s="9">
        <v>7.9</v>
      </c>
      <c r="G128" s="8"/>
    </row>
    <row r="129" spans="1:7" x14ac:dyDescent="0.2">
      <c r="A129" s="12" t="s">
        <v>287</v>
      </c>
      <c r="B129" s="9">
        <v>9.4</v>
      </c>
      <c r="C129" s="9">
        <v>27.9</v>
      </c>
      <c r="D129" s="9">
        <v>34.299999999999997</v>
      </c>
      <c r="E129" s="9">
        <v>17.600000000000001</v>
      </c>
      <c r="F129" s="9">
        <v>8.1</v>
      </c>
      <c r="G129" s="8"/>
    </row>
    <row r="130" spans="1:7" x14ac:dyDescent="0.2">
      <c r="A130" s="12" t="s">
        <v>288</v>
      </c>
      <c r="B130" s="9">
        <v>9.6999999999999993</v>
      </c>
      <c r="C130" s="9">
        <v>28.7</v>
      </c>
      <c r="D130" s="9">
        <v>34.799999999999997</v>
      </c>
      <c r="E130" s="9">
        <v>18</v>
      </c>
      <c r="F130" s="9">
        <v>8.9</v>
      </c>
      <c r="G130" s="8"/>
    </row>
    <row r="131" spans="1:7" x14ac:dyDescent="0.2">
      <c r="A131" s="12" t="s">
        <v>289</v>
      </c>
      <c r="B131" s="9">
        <v>9.9</v>
      </c>
      <c r="C131" s="9">
        <v>28.6</v>
      </c>
      <c r="D131" s="9">
        <v>35.200000000000003</v>
      </c>
      <c r="E131" s="9">
        <v>17.600000000000001</v>
      </c>
      <c r="F131" s="9">
        <v>8.1999999999999993</v>
      </c>
      <c r="G131" s="8"/>
    </row>
    <row r="132" spans="1:7" x14ac:dyDescent="0.2">
      <c r="A132" s="12" t="s">
        <v>290</v>
      </c>
      <c r="B132" s="9">
        <v>9.6999999999999993</v>
      </c>
      <c r="C132" s="9">
        <v>27.9</v>
      </c>
      <c r="D132" s="9">
        <v>33.6</v>
      </c>
      <c r="E132" s="9">
        <v>17</v>
      </c>
      <c r="F132" s="9">
        <v>10.199999999999999</v>
      </c>
      <c r="G132" s="8"/>
    </row>
    <row r="133" spans="1:7" x14ac:dyDescent="0.2">
      <c r="A133" s="12" t="s">
        <v>291</v>
      </c>
      <c r="B133" s="9">
        <v>9.3000000000000007</v>
      </c>
      <c r="C133" s="9">
        <v>26.3</v>
      </c>
      <c r="D133" s="9">
        <v>31.6</v>
      </c>
      <c r="E133" s="9">
        <v>16.3</v>
      </c>
      <c r="F133" s="9">
        <v>11.2</v>
      </c>
      <c r="G133" s="8"/>
    </row>
    <row r="134" spans="1:7" x14ac:dyDescent="0.2">
      <c r="A134" s="12" t="s">
        <v>292</v>
      </c>
      <c r="B134" s="9">
        <v>9.3000000000000007</v>
      </c>
      <c r="C134" s="9">
        <v>26.6</v>
      </c>
      <c r="D134" s="9">
        <v>31.6</v>
      </c>
      <c r="E134" s="9">
        <v>16.8</v>
      </c>
      <c r="F134" s="9">
        <v>11.9</v>
      </c>
      <c r="G134" s="8"/>
    </row>
    <row r="135" spans="1:7" x14ac:dyDescent="0.2">
      <c r="A135" s="12" t="s">
        <v>293</v>
      </c>
      <c r="B135" s="9">
        <v>9.5</v>
      </c>
      <c r="C135" s="9">
        <v>27.5</v>
      </c>
      <c r="D135" s="9">
        <v>33</v>
      </c>
      <c r="E135" s="9">
        <v>17.100000000000001</v>
      </c>
      <c r="F135" s="9">
        <v>8</v>
      </c>
      <c r="G135" s="8"/>
    </row>
    <row r="136" spans="1:7" x14ac:dyDescent="0.2">
      <c r="A136" s="12" t="s">
        <v>294</v>
      </c>
      <c r="B136" s="9">
        <v>9.9</v>
      </c>
      <c r="C136" s="9">
        <v>28.9</v>
      </c>
      <c r="D136" s="9">
        <v>34.6</v>
      </c>
      <c r="E136" s="9">
        <v>17.899999999999999</v>
      </c>
      <c r="F136" s="9">
        <v>7</v>
      </c>
      <c r="G136" s="8"/>
    </row>
    <row r="137" spans="1:7" x14ac:dyDescent="0.2">
      <c r="A137" s="12" t="s">
        <v>295</v>
      </c>
      <c r="B137" s="9">
        <v>9.9</v>
      </c>
      <c r="C137" s="9">
        <v>29</v>
      </c>
      <c r="D137" s="9">
        <v>34.4</v>
      </c>
      <c r="E137" s="9">
        <v>18</v>
      </c>
      <c r="F137" s="9">
        <v>7.5</v>
      </c>
      <c r="G137" s="8"/>
    </row>
    <row r="138" spans="1:7" x14ac:dyDescent="0.2">
      <c r="A138" s="12" t="s">
        <v>296</v>
      </c>
      <c r="B138" s="9">
        <v>9.5</v>
      </c>
      <c r="C138" s="9">
        <v>27.2</v>
      </c>
      <c r="D138" s="9">
        <v>32.5</v>
      </c>
      <c r="E138" s="9">
        <v>16.600000000000001</v>
      </c>
      <c r="F138" s="9">
        <v>8.5</v>
      </c>
      <c r="G138" s="8"/>
    </row>
    <row r="139" spans="1:7" x14ac:dyDescent="0.2">
      <c r="A139" s="12" t="s">
        <v>297</v>
      </c>
      <c r="B139" s="9">
        <v>9.6999999999999993</v>
      </c>
      <c r="C139" s="9">
        <v>27.4</v>
      </c>
      <c r="D139" s="9">
        <v>33.1</v>
      </c>
      <c r="E139" s="9">
        <v>16.600000000000001</v>
      </c>
      <c r="F139" s="9">
        <v>8.8000000000000007</v>
      </c>
      <c r="G139" s="8"/>
    </row>
    <row r="140" spans="1:7" x14ac:dyDescent="0.2">
      <c r="A140" s="12" t="s">
        <v>298</v>
      </c>
      <c r="B140" s="9">
        <v>9.6</v>
      </c>
      <c r="C140" s="9">
        <v>27.3</v>
      </c>
      <c r="D140" s="9">
        <v>33</v>
      </c>
      <c r="E140" s="9">
        <v>16.5</v>
      </c>
      <c r="F140" s="9">
        <v>8.6</v>
      </c>
      <c r="G140" s="8"/>
    </row>
    <row r="141" spans="1:7" x14ac:dyDescent="0.2">
      <c r="A141" s="12" t="s">
        <v>299</v>
      </c>
      <c r="B141" s="9">
        <v>9.9</v>
      </c>
      <c r="C141" s="9">
        <v>28.2</v>
      </c>
      <c r="D141" s="9">
        <v>34.200000000000003</v>
      </c>
      <c r="E141" s="9">
        <v>16.899999999999999</v>
      </c>
      <c r="F141" s="9">
        <v>8.1999999999999993</v>
      </c>
      <c r="G141" s="8"/>
    </row>
    <row r="142" spans="1:7" x14ac:dyDescent="0.2">
      <c r="A142" s="12" t="s">
        <v>300</v>
      </c>
      <c r="B142" s="9">
        <v>9.9</v>
      </c>
      <c r="C142" s="9">
        <v>28.2</v>
      </c>
      <c r="D142" s="9">
        <v>34</v>
      </c>
      <c r="E142" s="9">
        <v>17.100000000000001</v>
      </c>
      <c r="F142" s="9">
        <v>8.9</v>
      </c>
      <c r="G142" s="8"/>
    </row>
    <row r="143" spans="1:7" x14ac:dyDescent="0.2">
      <c r="A143" s="12" t="s">
        <v>301</v>
      </c>
      <c r="B143" s="9">
        <v>10.1</v>
      </c>
      <c r="C143" s="9">
        <v>28.5</v>
      </c>
      <c r="D143" s="9">
        <v>34.299999999999997</v>
      </c>
      <c r="E143" s="9">
        <v>17.399999999999999</v>
      </c>
      <c r="F143" s="9">
        <v>9.6999999999999993</v>
      </c>
      <c r="G143" s="8"/>
    </row>
    <row r="144" spans="1:7" x14ac:dyDescent="0.2">
      <c r="A144" s="12" t="s">
        <v>302</v>
      </c>
      <c r="B144" s="9">
        <v>9.8000000000000007</v>
      </c>
      <c r="C144" s="9">
        <v>27.7</v>
      </c>
      <c r="D144" s="9">
        <v>33.5</v>
      </c>
      <c r="E144" s="9">
        <v>16.8</v>
      </c>
      <c r="F144" s="9">
        <v>10.6</v>
      </c>
      <c r="G144" s="8"/>
    </row>
    <row r="145" spans="1:7" x14ac:dyDescent="0.2">
      <c r="A145" s="12" t="s">
        <v>303</v>
      </c>
      <c r="B145" s="9">
        <v>9.4</v>
      </c>
      <c r="C145" s="9">
        <v>26.5</v>
      </c>
      <c r="D145" s="9">
        <v>32.5</v>
      </c>
      <c r="E145" s="9">
        <v>15.5</v>
      </c>
      <c r="F145" s="9">
        <v>10.6</v>
      </c>
      <c r="G145" s="8"/>
    </row>
    <row r="146" spans="1:7" x14ac:dyDescent="0.2">
      <c r="A146" s="12" t="s">
        <v>304</v>
      </c>
      <c r="B146" s="9">
        <v>8.9</v>
      </c>
      <c r="C146" s="9">
        <v>25.6</v>
      </c>
      <c r="D146" s="9">
        <v>31.7</v>
      </c>
      <c r="E146" s="9">
        <v>14.9</v>
      </c>
      <c r="F146" s="9">
        <v>10.3</v>
      </c>
      <c r="G146" s="8"/>
    </row>
    <row r="147" spans="1:7" x14ac:dyDescent="0.2">
      <c r="A147" s="12" t="s">
        <v>305</v>
      </c>
      <c r="B147" s="9">
        <v>9.5</v>
      </c>
      <c r="C147" s="9">
        <v>27.2</v>
      </c>
      <c r="D147" s="9">
        <v>34</v>
      </c>
      <c r="E147" s="9">
        <v>16.100000000000001</v>
      </c>
      <c r="F147" s="9">
        <v>10.5</v>
      </c>
      <c r="G147" s="8"/>
    </row>
    <row r="148" spans="1:7" x14ac:dyDescent="0.2">
      <c r="A148" s="12" t="s">
        <v>306</v>
      </c>
      <c r="B148" s="9">
        <v>10</v>
      </c>
      <c r="C148" s="9">
        <v>28.4</v>
      </c>
      <c r="D148" s="9">
        <v>35.200000000000003</v>
      </c>
      <c r="E148" s="9">
        <v>17</v>
      </c>
      <c r="F148" s="9">
        <v>9.6999999999999993</v>
      </c>
      <c r="G148" s="8"/>
    </row>
    <row r="149" spans="1:7" x14ac:dyDescent="0.2">
      <c r="A149" s="12" t="s">
        <v>307</v>
      </c>
      <c r="B149" s="9">
        <v>10.199999999999999</v>
      </c>
      <c r="C149" s="9">
        <v>28.6</v>
      </c>
      <c r="D149" s="9">
        <v>35.6</v>
      </c>
      <c r="E149" s="9">
        <v>17.399999999999999</v>
      </c>
      <c r="F149" s="9">
        <v>8.6</v>
      </c>
      <c r="G149" s="8"/>
    </row>
    <row r="150" spans="1:7" x14ac:dyDescent="0.2">
      <c r="A150" s="12" t="s">
        <v>308</v>
      </c>
      <c r="B150" s="9">
        <v>9.9</v>
      </c>
      <c r="C150" s="9">
        <v>27.8</v>
      </c>
      <c r="D150" s="9">
        <v>34.1</v>
      </c>
      <c r="E150" s="9">
        <v>17.3</v>
      </c>
      <c r="F150" s="9">
        <v>8.5</v>
      </c>
      <c r="G150" s="8"/>
    </row>
    <row r="151" spans="1:7" x14ac:dyDescent="0.2">
      <c r="A151" s="12" t="s">
        <v>309</v>
      </c>
      <c r="B151" s="9">
        <v>9.9</v>
      </c>
      <c r="C151" s="9">
        <v>27.7</v>
      </c>
      <c r="D151" s="9">
        <v>34.1</v>
      </c>
      <c r="E151" s="9">
        <v>17.2</v>
      </c>
      <c r="F151" s="9">
        <v>8</v>
      </c>
      <c r="G151" s="8"/>
    </row>
    <row r="152" spans="1:7" x14ac:dyDescent="0.2">
      <c r="A152" s="12" t="s">
        <v>310</v>
      </c>
      <c r="B152" s="9">
        <v>9.9</v>
      </c>
      <c r="C152" s="9">
        <v>27.3</v>
      </c>
      <c r="D152" s="9">
        <v>33.700000000000003</v>
      </c>
      <c r="E152" s="9">
        <v>17</v>
      </c>
      <c r="F152" s="9">
        <v>8.3000000000000007</v>
      </c>
      <c r="G152" s="8"/>
    </row>
    <row r="153" spans="1:7" x14ac:dyDescent="0.2">
      <c r="A153" s="12" t="s">
        <v>311</v>
      </c>
      <c r="B153" s="9">
        <v>10.3</v>
      </c>
      <c r="C153" s="9">
        <v>28.1</v>
      </c>
      <c r="D153" s="9">
        <v>35.5</v>
      </c>
      <c r="E153" s="9">
        <v>16.7</v>
      </c>
      <c r="F153" s="9">
        <v>7.9</v>
      </c>
      <c r="G153" s="8"/>
    </row>
    <row r="154" spans="1:7" x14ac:dyDescent="0.2">
      <c r="A154" s="12" t="s">
        <v>312</v>
      </c>
      <c r="B154" s="9">
        <v>10.199999999999999</v>
      </c>
      <c r="C154" s="9">
        <v>27.8</v>
      </c>
      <c r="D154" s="9">
        <v>35</v>
      </c>
      <c r="E154" s="9">
        <v>16.5</v>
      </c>
      <c r="F154" s="9">
        <v>8.3000000000000007</v>
      </c>
      <c r="G154" s="8"/>
    </row>
    <row r="155" spans="1:7" x14ac:dyDescent="0.2">
      <c r="A155" s="12" t="s">
        <v>313</v>
      </c>
      <c r="B155" s="9">
        <v>10</v>
      </c>
      <c r="C155" s="9">
        <v>27.8</v>
      </c>
      <c r="D155" s="9">
        <v>34.700000000000003</v>
      </c>
      <c r="E155" s="9">
        <v>16.5</v>
      </c>
      <c r="F155" s="9">
        <v>8.6</v>
      </c>
      <c r="G155" s="8"/>
    </row>
    <row r="156" spans="1:7" x14ac:dyDescent="0.2">
      <c r="A156" s="12" t="s">
        <v>314</v>
      </c>
      <c r="B156" s="9">
        <v>9.8000000000000007</v>
      </c>
      <c r="C156" s="9">
        <v>27.3</v>
      </c>
      <c r="D156" s="9">
        <v>33.5</v>
      </c>
      <c r="E156" s="9">
        <v>16.899999999999999</v>
      </c>
      <c r="F156" s="9">
        <v>8.8000000000000007</v>
      </c>
      <c r="G156" s="8"/>
    </row>
    <row r="157" spans="1:7" x14ac:dyDescent="0.2">
      <c r="A157" s="12" t="s">
        <v>315</v>
      </c>
      <c r="B157" s="9">
        <v>9.4</v>
      </c>
      <c r="C157" s="9">
        <v>26.6</v>
      </c>
      <c r="D157" s="9">
        <v>32.5</v>
      </c>
      <c r="E157" s="9">
        <v>16.600000000000001</v>
      </c>
      <c r="F157" s="9">
        <v>8.6999999999999993</v>
      </c>
      <c r="G157" s="8"/>
    </row>
    <row r="158" spans="1:7" x14ac:dyDescent="0.2">
      <c r="A158" s="12" t="s">
        <v>316</v>
      </c>
      <c r="B158" s="9">
        <v>9.4</v>
      </c>
      <c r="C158" s="9">
        <v>26.2</v>
      </c>
      <c r="D158" s="9">
        <v>32.299999999999997</v>
      </c>
      <c r="E158" s="9">
        <v>16</v>
      </c>
      <c r="F158" s="9">
        <v>7.5</v>
      </c>
      <c r="G158" s="8"/>
    </row>
    <row r="159" spans="1:7" x14ac:dyDescent="0.2">
      <c r="A159" s="12" t="s">
        <v>317</v>
      </c>
      <c r="B159" s="9">
        <v>9.6999999999999993</v>
      </c>
      <c r="C159" s="9">
        <v>27</v>
      </c>
      <c r="D159" s="9">
        <v>33.299999999999997</v>
      </c>
      <c r="E159" s="9">
        <v>16.3</v>
      </c>
      <c r="F159" s="9">
        <v>7.3</v>
      </c>
      <c r="G159" s="8"/>
    </row>
    <row r="160" spans="1:7" x14ac:dyDescent="0.2">
      <c r="A160" s="12" t="s">
        <v>318</v>
      </c>
      <c r="B160" s="9">
        <v>9.9</v>
      </c>
      <c r="C160" s="9">
        <v>27.5</v>
      </c>
      <c r="D160" s="9">
        <v>33.9</v>
      </c>
      <c r="E160" s="9">
        <v>16.7</v>
      </c>
      <c r="F160" s="9">
        <v>8.8000000000000007</v>
      </c>
      <c r="G160" s="8"/>
    </row>
    <row r="161" spans="1:7" x14ac:dyDescent="0.2">
      <c r="A161" s="12" t="s">
        <v>319</v>
      </c>
      <c r="B161" s="9">
        <v>10</v>
      </c>
      <c r="C161" s="9">
        <v>27.8</v>
      </c>
      <c r="D161" s="9">
        <v>34.6</v>
      </c>
      <c r="E161" s="9">
        <v>17</v>
      </c>
      <c r="F161" s="9">
        <v>9.5</v>
      </c>
      <c r="G161" s="8"/>
    </row>
    <row r="162" spans="1:7" x14ac:dyDescent="0.2">
      <c r="A162" s="12" t="s">
        <v>320</v>
      </c>
      <c r="B162" s="9">
        <v>9.5</v>
      </c>
      <c r="C162" s="9">
        <v>26.3</v>
      </c>
      <c r="D162" s="9">
        <v>33</v>
      </c>
      <c r="E162" s="9">
        <v>15.6</v>
      </c>
      <c r="F162" s="9">
        <v>9.5</v>
      </c>
      <c r="G162" s="8"/>
    </row>
    <row r="163" spans="1:7" x14ac:dyDescent="0.2">
      <c r="A163" s="12" t="s">
        <v>321</v>
      </c>
      <c r="B163" s="9">
        <v>9.9</v>
      </c>
      <c r="C163" s="9">
        <v>26.9</v>
      </c>
      <c r="D163" s="9">
        <v>33.4</v>
      </c>
      <c r="E163" s="9">
        <v>16.100000000000001</v>
      </c>
      <c r="F163" s="9">
        <v>9.5</v>
      </c>
      <c r="G163" s="8"/>
    </row>
    <row r="164" spans="1:7" x14ac:dyDescent="0.2">
      <c r="A164" s="12" t="s">
        <v>322</v>
      </c>
      <c r="B164" s="9">
        <v>9.8000000000000007</v>
      </c>
      <c r="C164" s="9">
        <v>26.9</v>
      </c>
      <c r="D164" s="9">
        <v>33.5</v>
      </c>
      <c r="E164" s="9">
        <v>16</v>
      </c>
      <c r="F164" s="9">
        <v>8.9</v>
      </c>
      <c r="G164" s="8"/>
    </row>
    <row r="165" spans="1:7" x14ac:dyDescent="0.2">
      <c r="A165" s="12" t="s">
        <v>323</v>
      </c>
      <c r="B165" s="9">
        <v>10.4</v>
      </c>
      <c r="C165" s="9">
        <v>28.1</v>
      </c>
      <c r="D165" s="9">
        <v>34.6</v>
      </c>
      <c r="E165" s="9">
        <v>17</v>
      </c>
      <c r="F165" s="9">
        <v>10.3</v>
      </c>
      <c r="G165" s="8"/>
    </row>
    <row r="166" spans="1:7" x14ac:dyDescent="0.2">
      <c r="A166" s="12" t="s">
        <v>324</v>
      </c>
      <c r="B166" s="9">
        <v>10.5</v>
      </c>
      <c r="C166" s="9">
        <v>28.4</v>
      </c>
      <c r="D166" s="9">
        <v>35.4</v>
      </c>
      <c r="E166" s="9">
        <v>16.7</v>
      </c>
      <c r="F166" s="9">
        <v>10</v>
      </c>
      <c r="G166" s="8"/>
    </row>
    <row r="167" spans="1:7" x14ac:dyDescent="0.2">
      <c r="A167" s="12" t="s">
        <v>325</v>
      </c>
      <c r="B167" s="9">
        <v>10.7</v>
      </c>
      <c r="C167" s="9">
        <v>29.1</v>
      </c>
      <c r="D167" s="9">
        <v>36.1</v>
      </c>
      <c r="E167" s="9">
        <v>16.899999999999999</v>
      </c>
      <c r="F167" s="9">
        <v>10</v>
      </c>
      <c r="G167" s="8"/>
    </row>
    <row r="168" spans="1:7" x14ac:dyDescent="0.2">
      <c r="A168" s="12" t="s">
        <v>326</v>
      </c>
      <c r="B168" s="9">
        <v>10.3</v>
      </c>
      <c r="C168" s="9">
        <v>28.4</v>
      </c>
      <c r="D168" s="9">
        <v>34.9</v>
      </c>
      <c r="E168" s="9">
        <v>16.5</v>
      </c>
      <c r="F168" s="9">
        <v>10.1</v>
      </c>
      <c r="G168" s="8"/>
    </row>
    <row r="169" spans="1:7" x14ac:dyDescent="0.2">
      <c r="A169" s="12" t="s">
        <v>327</v>
      </c>
      <c r="B169" s="9">
        <v>10.1</v>
      </c>
      <c r="C169" s="9">
        <v>27.5</v>
      </c>
      <c r="D169" s="9">
        <v>34</v>
      </c>
      <c r="E169" s="9">
        <v>15.9</v>
      </c>
      <c r="F169" s="9">
        <v>9.8000000000000007</v>
      </c>
      <c r="G169" s="8"/>
    </row>
    <row r="170" spans="1:7" x14ac:dyDescent="0.2">
      <c r="A170" s="12" t="s">
        <v>328</v>
      </c>
      <c r="B170" s="9">
        <v>10.199999999999999</v>
      </c>
      <c r="C170" s="9">
        <v>27.7</v>
      </c>
      <c r="D170" s="9">
        <v>33.700000000000003</v>
      </c>
      <c r="E170" s="9">
        <v>16.100000000000001</v>
      </c>
      <c r="F170" s="9">
        <v>10.6</v>
      </c>
      <c r="G170" s="8"/>
    </row>
    <row r="171" spans="1:7" x14ac:dyDescent="0.2">
      <c r="A171" s="12" t="s">
        <v>329</v>
      </c>
      <c r="B171" s="9">
        <v>10.7</v>
      </c>
      <c r="C171" s="9">
        <v>29.1</v>
      </c>
      <c r="D171" s="9">
        <v>35.5</v>
      </c>
      <c r="E171" s="9">
        <v>16.600000000000001</v>
      </c>
      <c r="F171" s="9">
        <v>9.9</v>
      </c>
      <c r="G171" s="8"/>
    </row>
    <row r="172" spans="1:7" x14ac:dyDescent="0.2">
      <c r="A172" s="12" t="s">
        <v>330</v>
      </c>
      <c r="B172" s="9">
        <v>10.7</v>
      </c>
      <c r="C172" s="9">
        <v>29.6</v>
      </c>
      <c r="D172" s="9">
        <v>36.200000000000003</v>
      </c>
      <c r="E172" s="9">
        <v>17.600000000000001</v>
      </c>
      <c r="F172" s="9">
        <v>10.1</v>
      </c>
      <c r="G172" s="8"/>
    </row>
    <row r="173" spans="1:7" x14ac:dyDescent="0.2">
      <c r="A173" s="12" t="s">
        <v>331</v>
      </c>
      <c r="B173" s="9">
        <v>10.3</v>
      </c>
      <c r="C173" s="9">
        <v>28.3</v>
      </c>
      <c r="D173" s="9">
        <v>34.700000000000003</v>
      </c>
      <c r="E173" s="9">
        <v>17.2</v>
      </c>
      <c r="F173" s="9">
        <v>10.1</v>
      </c>
      <c r="G173" s="8"/>
    </row>
    <row r="174" spans="1:7" x14ac:dyDescent="0.2">
      <c r="A174" s="12" t="s">
        <v>332</v>
      </c>
      <c r="B174" s="9">
        <v>9.9</v>
      </c>
      <c r="C174" s="9">
        <v>27.5</v>
      </c>
      <c r="D174" s="9">
        <v>33.6</v>
      </c>
      <c r="E174" s="9">
        <v>17</v>
      </c>
      <c r="F174" s="9">
        <v>7.6</v>
      </c>
      <c r="G174" s="8"/>
    </row>
    <row r="175" spans="1:7" x14ac:dyDescent="0.2">
      <c r="A175" s="12" t="s">
        <v>333</v>
      </c>
      <c r="B175" s="9">
        <v>9.8000000000000007</v>
      </c>
      <c r="C175" s="9">
        <v>27.4</v>
      </c>
      <c r="D175" s="9">
        <v>33.4</v>
      </c>
      <c r="E175" s="9">
        <v>17</v>
      </c>
      <c r="F175" s="9">
        <v>8.3000000000000007</v>
      </c>
      <c r="G175" s="8"/>
    </row>
    <row r="176" spans="1:7" x14ac:dyDescent="0.2">
      <c r="A176" s="12" t="s">
        <v>334</v>
      </c>
      <c r="B176" s="9">
        <v>10</v>
      </c>
      <c r="C176" s="9">
        <v>28.2</v>
      </c>
      <c r="D176" s="9">
        <v>34.299999999999997</v>
      </c>
      <c r="E176" s="9">
        <v>17.5</v>
      </c>
      <c r="F176" s="9">
        <v>8.3000000000000007</v>
      </c>
      <c r="G176" s="8"/>
    </row>
    <row r="177" spans="1:7" x14ac:dyDescent="0.2">
      <c r="A177" s="12" t="s">
        <v>335</v>
      </c>
      <c r="B177" s="9">
        <v>10</v>
      </c>
      <c r="C177" s="9">
        <v>28.3</v>
      </c>
      <c r="D177" s="9">
        <v>34.700000000000003</v>
      </c>
      <c r="E177" s="9">
        <v>17.399999999999999</v>
      </c>
      <c r="F177" s="9">
        <v>9.6999999999999993</v>
      </c>
      <c r="G177" s="8"/>
    </row>
    <row r="178" spans="1:7" x14ac:dyDescent="0.2">
      <c r="A178" s="12" t="s">
        <v>336</v>
      </c>
      <c r="B178" s="9">
        <v>9.8000000000000007</v>
      </c>
      <c r="C178" s="9">
        <v>28.2</v>
      </c>
      <c r="D178" s="9">
        <v>34.4</v>
      </c>
      <c r="E178" s="9">
        <v>17.100000000000001</v>
      </c>
      <c r="F178" s="9">
        <v>9.8000000000000007</v>
      </c>
      <c r="G178" s="8"/>
    </row>
    <row r="179" spans="1:7" x14ac:dyDescent="0.2">
      <c r="A179" s="12" t="s">
        <v>337</v>
      </c>
      <c r="B179" s="9">
        <v>10</v>
      </c>
      <c r="C179" s="9">
        <v>28.6</v>
      </c>
      <c r="D179" s="9">
        <v>35.1</v>
      </c>
      <c r="E179" s="9">
        <v>17</v>
      </c>
      <c r="F179" s="9">
        <v>9.6999999999999993</v>
      </c>
      <c r="G179" s="8"/>
    </row>
    <row r="180" spans="1:7" x14ac:dyDescent="0.2">
      <c r="A180" s="12" t="s">
        <v>338</v>
      </c>
      <c r="B180" s="9">
        <v>9.6</v>
      </c>
      <c r="C180" s="9">
        <v>27.4</v>
      </c>
      <c r="D180" s="9">
        <v>33.299999999999997</v>
      </c>
      <c r="E180" s="9">
        <v>16.8</v>
      </c>
      <c r="F180" s="9">
        <v>10.199999999999999</v>
      </c>
      <c r="G180" s="8"/>
    </row>
    <row r="181" spans="1:7" x14ac:dyDescent="0.2">
      <c r="A181" s="12" t="s">
        <v>339</v>
      </c>
      <c r="B181" s="9">
        <v>9.1</v>
      </c>
      <c r="C181" s="9">
        <v>25.9</v>
      </c>
      <c r="D181" s="9">
        <v>31.4</v>
      </c>
      <c r="E181" s="9">
        <v>16</v>
      </c>
      <c r="F181" s="9">
        <v>12.3</v>
      </c>
      <c r="G181" s="8"/>
    </row>
    <row r="182" spans="1:7" x14ac:dyDescent="0.2">
      <c r="A182" s="12" t="s">
        <v>340</v>
      </c>
      <c r="B182" s="9">
        <v>9.1999999999999993</v>
      </c>
      <c r="C182" s="9">
        <v>25.7</v>
      </c>
      <c r="D182" s="9">
        <v>31.1</v>
      </c>
      <c r="E182" s="9">
        <v>16.3</v>
      </c>
      <c r="F182" s="9">
        <v>11.4</v>
      </c>
      <c r="G182" s="8"/>
    </row>
    <row r="183" spans="1:7" x14ac:dyDescent="0.2">
      <c r="A183" s="12" t="s">
        <v>341</v>
      </c>
      <c r="B183" s="9">
        <v>10</v>
      </c>
      <c r="C183" s="9">
        <v>28.6</v>
      </c>
      <c r="D183" s="9">
        <v>35.1</v>
      </c>
      <c r="E183" s="9">
        <v>17</v>
      </c>
      <c r="F183" s="9">
        <v>9.6999999999999993</v>
      </c>
      <c r="G183" s="8"/>
    </row>
    <row r="184" spans="1:7" x14ac:dyDescent="0.2">
      <c r="A184" s="12" t="s">
        <v>342</v>
      </c>
      <c r="B184" s="9">
        <v>10.1</v>
      </c>
      <c r="C184" s="9">
        <v>28</v>
      </c>
      <c r="D184" s="9">
        <v>33.799999999999997</v>
      </c>
      <c r="E184" s="9">
        <v>17.600000000000001</v>
      </c>
      <c r="F184" s="9">
        <v>10.1</v>
      </c>
      <c r="G184" s="8"/>
    </row>
    <row r="185" spans="1:7" x14ac:dyDescent="0.2">
      <c r="A185" s="12" t="s">
        <v>343</v>
      </c>
      <c r="B185" s="9">
        <v>9.6999999999999993</v>
      </c>
      <c r="C185" s="9">
        <v>27</v>
      </c>
      <c r="D185" s="9">
        <v>32.6</v>
      </c>
      <c r="E185" s="9">
        <v>16.899999999999999</v>
      </c>
      <c r="F185" s="9">
        <v>11</v>
      </c>
      <c r="G185" s="8"/>
    </row>
    <row r="186" spans="1:7" x14ac:dyDescent="0.2">
      <c r="A186" s="12" t="s">
        <v>344</v>
      </c>
      <c r="B186" s="9">
        <v>9.6</v>
      </c>
      <c r="C186" s="9">
        <v>26.4</v>
      </c>
      <c r="D186" s="9">
        <v>31.9</v>
      </c>
      <c r="E186" s="9">
        <v>16.600000000000001</v>
      </c>
      <c r="F186" s="9">
        <v>10.8</v>
      </c>
      <c r="G186" s="8"/>
    </row>
    <row r="187" spans="1:7" x14ac:dyDescent="0.2">
      <c r="A187" s="12" t="s">
        <v>345</v>
      </c>
      <c r="B187" s="9">
        <v>9.8000000000000007</v>
      </c>
      <c r="C187" s="9">
        <v>26.6</v>
      </c>
      <c r="D187" s="9">
        <v>32.700000000000003</v>
      </c>
      <c r="E187" s="9">
        <v>16.399999999999999</v>
      </c>
      <c r="F187" s="9">
        <v>9.6999999999999993</v>
      </c>
      <c r="G187" s="8"/>
    </row>
    <row r="188" spans="1:7" x14ac:dyDescent="0.2">
      <c r="A188" s="12" t="s">
        <v>346</v>
      </c>
      <c r="B188" s="9">
        <v>10</v>
      </c>
      <c r="C188" s="9">
        <v>27.4</v>
      </c>
      <c r="D188" s="9">
        <v>33.5</v>
      </c>
      <c r="E188" s="9">
        <v>16.5</v>
      </c>
      <c r="F188" s="9">
        <v>10.3</v>
      </c>
      <c r="G188" s="8"/>
    </row>
    <row r="189" spans="1:7" x14ac:dyDescent="0.2">
      <c r="A189" s="12" t="s">
        <v>347</v>
      </c>
      <c r="B189" s="9">
        <v>10</v>
      </c>
      <c r="C189" s="9">
        <v>27.4</v>
      </c>
      <c r="D189" s="9">
        <v>33.6</v>
      </c>
      <c r="E189" s="9">
        <v>16.5</v>
      </c>
      <c r="F189" s="9">
        <v>10.6</v>
      </c>
      <c r="G189" s="8"/>
    </row>
    <row r="190" spans="1:7" x14ac:dyDescent="0.2">
      <c r="A190" s="12" t="s">
        <v>348</v>
      </c>
      <c r="B190" s="9">
        <v>10.1</v>
      </c>
      <c r="C190" s="9">
        <v>27.6</v>
      </c>
      <c r="D190" s="9">
        <v>33.5</v>
      </c>
      <c r="E190" s="9">
        <v>17</v>
      </c>
      <c r="F190" s="9">
        <v>10.5</v>
      </c>
      <c r="G190" s="8"/>
    </row>
    <row r="191" spans="1:7" x14ac:dyDescent="0.2">
      <c r="A191" s="12" t="s">
        <v>349</v>
      </c>
      <c r="B191" s="9">
        <v>10.1</v>
      </c>
      <c r="C191" s="9">
        <v>27.7</v>
      </c>
      <c r="D191" s="9">
        <v>33.4</v>
      </c>
      <c r="E191" s="9">
        <v>17.2</v>
      </c>
      <c r="F191" s="9">
        <v>10.6</v>
      </c>
      <c r="G191" s="8"/>
    </row>
    <row r="192" spans="1:7" x14ac:dyDescent="0.2">
      <c r="A192" s="12" t="s">
        <v>350</v>
      </c>
      <c r="B192" s="9">
        <v>9.6999999999999993</v>
      </c>
      <c r="C192" s="9">
        <v>26.5</v>
      </c>
      <c r="D192" s="9">
        <v>31.9</v>
      </c>
      <c r="E192" s="9">
        <v>17.100000000000001</v>
      </c>
      <c r="F192" s="9">
        <v>10.3</v>
      </c>
      <c r="G192" s="8"/>
    </row>
    <row r="193" spans="1:7" x14ac:dyDescent="0.2">
      <c r="A193" s="12" t="s">
        <v>351</v>
      </c>
      <c r="B193" s="9">
        <v>9.1</v>
      </c>
      <c r="C193" s="9">
        <v>25.1</v>
      </c>
      <c r="D193" s="9">
        <v>30.6</v>
      </c>
      <c r="E193" s="9">
        <v>15.8</v>
      </c>
      <c r="F193" s="9">
        <v>8.9</v>
      </c>
      <c r="G193" s="8"/>
    </row>
    <row r="194" spans="1:7" x14ac:dyDescent="0.2">
      <c r="A194" s="12" t="s">
        <v>352</v>
      </c>
      <c r="B194" s="9">
        <v>9.1999999999999993</v>
      </c>
      <c r="C194" s="9">
        <v>25.1</v>
      </c>
      <c r="D194" s="9">
        <v>30.5</v>
      </c>
      <c r="E194" s="9">
        <v>16</v>
      </c>
      <c r="F194" s="9">
        <v>9</v>
      </c>
      <c r="G194" s="8"/>
    </row>
    <row r="195" spans="1:7" x14ac:dyDescent="0.2">
      <c r="A195" s="12" t="s">
        <v>353</v>
      </c>
      <c r="B195" s="9">
        <v>9.6999999999999993</v>
      </c>
      <c r="C195" s="9">
        <v>26.8</v>
      </c>
      <c r="D195" s="9">
        <v>32.299999999999997</v>
      </c>
      <c r="E195" s="9">
        <v>16.5</v>
      </c>
      <c r="F195" s="9">
        <v>9.1</v>
      </c>
      <c r="G195" s="8"/>
    </row>
    <row r="196" spans="1:7" x14ac:dyDescent="0.2">
      <c r="A196" s="12" t="s">
        <v>354</v>
      </c>
      <c r="B196" s="9">
        <v>9.9</v>
      </c>
      <c r="C196" s="9">
        <v>27.7</v>
      </c>
      <c r="D196" s="9">
        <v>33.5</v>
      </c>
      <c r="E196" s="9">
        <v>17.7</v>
      </c>
      <c r="F196" s="9">
        <v>9.3000000000000007</v>
      </c>
      <c r="G196" s="8"/>
    </row>
    <row r="197" spans="1:7" x14ac:dyDescent="0.2">
      <c r="A197" s="12" t="s">
        <v>355</v>
      </c>
      <c r="B197" s="9">
        <v>9.5</v>
      </c>
      <c r="C197" s="9">
        <v>26</v>
      </c>
      <c r="D197" s="9">
        <v>31.3</v>
      </c>
      <c r="E197" s="9">
        <v>16.600000000000001</v>
      </c>
      <c r="F197" s="9">
        <v>9</v>
      </c>
      <c r="G197" s="8"/>
    </row>
    <row r="198" spans="1:7" x14ac:dyDescent="0.2">
      <c r="A198" s="12" t="s">
        <v>356</v>
      </c>
      <c r="B198" s="9">
        <v>9.6999999999999993</v>
      </c>
      <c r="C198" s="9">
        <v>26.6</v>
      </c>
      <c r="D198" s="9">
        <v>31.9</v>
      </c>
      <c r="E198" s="9">
        <v>16.8</v>
      </c>
      <c r="F198" s="9">
        <v>8.6999999999999993</v>
      </c>
      <c r="G198" s="8"/>
    </row>
    <row r="199" spans="1:7" x14ac:dyDescent="0.2">
      <c r="A199" s="12" t="s">
        <v>357</v>
      </c>
      <c r="B199" s="9">
        <v>9.6999999999999993</v>
      </c>
      <c r="C199" s="9">
        <v>26.4</v>
      </c>
      <c r="D199" s="9">
        <v>32</v>
      </c>
      <c r="E199" s="9">
        <v>16.600000000000001</v>
      </c>
      <c r="F199" s="9">
        <v>8.5</v>
      </c>
      <c r="G199" s="8"/>
    </row>
    <row r="200" spans="1:7" x14ac:dyDescent="0.2">
      <c r="A200" s="12" t="s">
        <v>358</v>
      </c>
      <c r="B200" s="9">
        <v>10.3</v>
      </c>
      <c r="C200" s="9">
        <v>27.6</v>
      </c>
      <c r="D200" s="9">
        <v>33.700000000000003</v>
      </c>
      <c r="E200" s="9">
        <v>17.2</v>
      </c>
      <c r="F200" s="9">
        <v>8.3000000000000007</v>
      </c>
      <c r="G200" s="8"/>
    </row>
    <row r="201" spans="1:7" x14ac:dyDescent="0.2">
      <c r="A201" s="12" t="s">
        <v>359</v>
      </c>
      <c r="B201" s="9">
        <v>10.1</v>
      </c>
      <c r="C201" s="9">
        <v>26.9</v>
      </c>
      <c r="D201" s="9">
        <v>32.9</v>
      </c>
      <c r="E201" s="9">
        <v>17.100000000000001</v>
      </c>
      <c r="F201" s="9">
        <v>8.1999999999999993</v>
      </c>
      <c r="G201" s="8"/>
    </row>
    <row r="202" spans="1:7" x14ac:dyDescent="0.2">
      <c r="A202" s="12" t="s">
        <v>360</v>
      </c>
      <c r="B202" s="9">
        <v>10.5</v>
      </c>
      <c r="C202" s="9">
        <v>27.4</v>
      </c>
      <c r="D202" s="9">
        <v>33.200000000000003</v>
      </c>
      <c r="E202" s="9">
        <v>17.8</v>
      </c>
      <c r="F202" s="9">
        <v>9.6999999999999993</v>
      </c>
      <c r="G202" s="8"/>
    </row>
    <row r="203" spans="1:7" x14ac:dyDescent="0.2">
      <c r="A203" s="12" t="s">
        <v>361</v>
      </c>
      <c r="B203" s="9">
        <v>10.6</v>
      </c>
      <c r="C203" s="9">
        <v>27.8</v>
      </c>
      <c r="D203" s="9">
        <v>33.6</v>
      </c>
      <c r="E203" s="9">
        <v>18.3</v>
      </c>
      <c r="F203" s="9">
        <v>9.5</v>
      </c>
      <c r="G203" s="8"/>
    </row>
    <row r="204" spans="1:7" x14ac:dyDescent="0.2">
      <c r="A204" s="12" t="s">
        <v>362</v>
      </c>
      <c r="B204" s="9">
        <v>10.1</v>
      </c>
      <c r="C204" s="9">
        <v>26.4</v>
      </c>
      <c r="D204" s="9">
        <v>31.9</v>
      </c>
      <c r="E204" s="9">
        <v>17.5</v>
      </c>
      <c r="F204" s="9">
        <v>9</v>
      </c>
      <c r="G204" s="8"/>
    </row>
    <row r="205" spans="1:7" x14ac:dyDescent="0.2">
      <c r="A205" s="12" t="s">
        <v>363</v>
      </c>
      <c r="B205" s="9">
        <v>9.6999999999999993</v>
      </c>
      <c r="C205" s="9">
        <v>25.2</v>
      </c>
      <c r="D205" s="9">
        <v>30.7</v>
      </c>
      <c r="E205" s="9">
        <v>16.2</v>
      </c>
      <c r="F205" s="9">
        <v>8.8000000000000007</v>
      </c>
      <c r="G205" s="8"/>
    </row>
    <row r="206" spans="1:7" x14ac:dyDescent="0.2">
      <c r="A206" s="12" t="s">
        <v>364</v>
      </c>
      <c r="B206" s="9">
        <v>9.6999999999999993</v>
      </c>
      <c r="C206" s="9">
        <v>25.4</v>
      </c>
      <c r="D206" s="9">
        <v>31</v>
      </c>
      <c r="E206" s="9">
        <v>16.100000000000001</v>
      </c>
      <c r="F206" s="9">
        <v>8.9</v>
      </c>
      <c r="G206" s="8"/>
    </row>
    <row r="207" spans="1:7" x14ac:dyDescent="0.2">
      <c r="A207" s="12" t="s">
        <v>365</v>
      </c>
      <c r="B207" s="9">
        <v>10.3</v>
      </c>
      <c r="C207" s="9">
        <v>26.9</v>
      </c>
      <c r="D207" s="9">
        <v>33.1</v>
      </c>
      <c r="E207" s="9">
        <v>16.5</v>
      </c>
      <c r="F207" s="9">
        <v>9.5</v>
      </c>
      <c r="G207" s="8"/>
    </row>
    <row r="208" spans="1:7" x14ac:dyDescent="0.2">
      <c r="A208" s="12" t="s">
        <v>366</v>
      </c>
      <c r="B208" s="9">
        <v>10.7</v>
      </c>
      <c r="C208" s="9">
        <v>27.8</v>
      </c>
      <c r="D208" s="9">
        <v>34.299999999999997</v>
      </c>
      <c r="E208" s="9">
        <v>16.899999999999999</v>
      </c>
      <c r="F208" s="9">
        <v>11.4</v>
      </c>
      <c r="G208" s="8"/>
    </row>
    <row r="209" spans="1:7" x14ac:dyDescent="0.2">
      <c r="A209" s="12" t="s">
        <v>367</v>
      </c>
      <c r="B209" s="9">
        <v>9.9</v>
      </c>
      <c r="C209" s="9">
        <v>26</v>
      </c>
      <c r="D209" s="9">
        <v>31.9</v>
      </c>
      <c r="E209" s="9">
        <v>16</v>
      </c>
      <c r="F209" s="9">
        <v>11.5</v>
      </c>
      <c r="G209" s="8"/>
    </row>
    <row r="210" spans="1:7" x14ac:dyDescent="0.2">
      <c r="A210" s="12" t="s">
        <v>368</v>
      </c>
      <c r="B210" s="9">
        <v>9.9</v>
      </c>
      <c r="C210" s="9">
        <v>26.1</v>
      </c>
      <c r="D210" s="9">
        <v>32.1</v>
      </c>
      <c r="E210" s="9">
        <v>16.5</v>
      </c>
      <c r="F210" s="9">
        <v>11.7</v>
      </c>
      <c r="G210" s="8"/>
    </row>
    <row r="211" spans="1:7" x14ac:dyDescent="0.2">
      <c r="A211" s="12" t="s">
        <v>369</v>
      </c>
      <c r="B211" s="9">
        <v>10.199999999999999</v>
      </c>
      <c r="C211" s="9">
        <v>26.8</v>
      </c>
      <c r="D211" s="9">
        <v>32.700000000000003</v>
      </c>
      <c r="E211" s="9">
        <v>16.8</v>
      </c>
      <c r="F211" s="9">
        <v>10.1</v>
      </c>
      <c r="G211" s="8"/>
    </row>
    <row r="212" spans="1:7" x14ac:dyDescent="0.2">
      <c r="A212" s="12" t="s">
        <v>370</v>
      </c>
      <c r="B212" s="9">
        <v>10.7</v>
      </c>
      <c r="C212" s="9">
        <v>28</v>
      </c>
      <c r="D212" s="9">
        <v>34.4</v>
      </c>
      <c r="E212" s="9">
        <v>17.2</v>
      </c>
      <c r="F212" s="9">
        <v>10.6</v>
      </c>
      <c r="G212" s="8"/>
    </row>
    <row r="213" spans="1:7" x14ac:dyDescent="0.2">
      <c r="A213" s="12" t="s">
        <v>371</v>
      </c>
      <c r="B213" s="9">
        <v>10.5</v>
      </c>
      <c r="C213" s="9">
        <v>27.8</v>
      </c>
      <c r="D213" s="9">
        <v>34.4</v>
      </c>
      <c r="E213" s="9">
        <v>17.3</v>
      </c>
      <c r="F213" s="9">
        <v>12.2</v>
      </c>
      <c r="G213" s="8"/>
    </row>
    <row r="214" spans="1:7" x14ac:dyDescent="0.2">
      <c r="A214" s="12" t="s">
        <v>372</v>
      </c>
      <c r="B214" s="9">
        <v>10.6</v>
      </c>
      <c r="C214" s="9">
        <v>28</v>
      </c>
      <c r="D214" s="9">
        <v>34.5</v>
      </c>
      <c r="E214" s="9">
        <v>17.600000000000001</v>
      </c>
      <c r="F214" s="9">
        <v>11.2</v>
      </c>
      <c r="G214" s="8"/>
    </row>
    <row r="215" spans="1:7" x14ac:dyDescent="0.2">
      <c r="A215" s="12" t="s">
        <v>373</v>
      </c>
      <c r="B215" s="9">
        <v>10.7</v>
      </c>
      <c r="C215" s="9">
        <v>28.4</v>
      </c>
      <c r="D215" s="9">
        <v>34.9</v>
      </c>
      <c r="E215" s="9">
        <v>17.8</v>
      </c>
      <c r="F215" s="9">
        <v>10.8</v>
      </c>
      <c r="G215" s="8"/>
    </row>
    <row r="216" spans="1:7" x14ac:dyDescent="0.2">
      <c r="A216" s="12" t="s">
        <v>374</v>
      </c>
      <c r="B216" s="9">
        <v>10.5</v>
      </c>
      <c r="C216" s="9">
        <v>27.9</v>
      </c>
      <c r="D216" s="9">
        <v>34.4</v>
      </c>
      <c r="E216" s="9">
        <v>17.3</v>
      </c>
      <c r="F216" s="9">
        <v>10.3</v>
      </c>
      <c r="G216" s="8"/>
    </row>
    <row r="217" spans="1:7" x14ac:dyDescent="0.2">
      <c r="A217" s="12" t="s">
        <v>375</v>
      </c>
      <c r="B217" s="9">
        <v>10.199999999999999</v>
      </c>
      <c r="C217" s="9">
        <v>27</v>
      </c>
      <c r="D217" s="9">
        <v>33</v>
      </c>
      <c r="E217" s="9">
        <v>16.899999999999999</v>
      </c>
      <c r="F217" s="9">
        <v>10.1</v>
      </c>
      <c r="G217" s="8"/>
    </row>
    <row r="218" spans="1:7" x14ac:dyDescent="0.2">
      <c r="A218" s="12" t="s">
        <v>376</v>
      </c>
      <c r="B218" s="9">
        <v>10.3</v>
      </c>
      <c r="C218" s="9">
        <v>26.9</v>
      </c>
      <c r="D218" s="9">
        <v>33.200000000000003</v>
      </c>
      <c r="E218" s="9">
        <v>16.5</v>
      </c>
      <c r="F218" s="9">
        <v>10</v>
      </c>
      <c r="G218" s="8"/>
    </row>
    <row r="219" spans="1:7" x14ac:dyDescent="0.2">
      <c r="A219" s="12" t="s">
        <v>377</v>
      </c>
      <c r="B219" s="9">
        <v>10.8</v>
      </c>
      <c r="C219" s="9">
        <v>28.1</v>
      </c>
      <c r="D219" s="9">
        <v>34.5</v>
      </c>
      <c r="E219" s="9">
        <v>17.399999999999999</v>
      </c>
      <c r="F219" s="9">
        <v>9.6</v>
      </c>
      <c r="G219" s="8"/>
    </row>
    <row r="220" spans="1:7" x14ac:dyDescent="0.2">
      <c r="A220" s="12" t="s">
        <v>378</v>
      </c>
      <c r="B220" s="9">
        <v>10.9</v>
      </c>
      <c r="C220" s="9">
        <v>28.6</v>
      </c>
      <c r="D220" s="9">
        <v>35.1</v>
      </c>
      <c r="E220" s="9">
        <v>17.5</v>
      </c>
      <c r="F220" s="9">
        <v>9.6999999999999993</v>
      </c>
      <c r="G220" s="8"/>
    </row>
    <row r="221" spans="1:7" x14ac:dyDescent="0.2">
      <c r="A221" s="12" t="s">
        <v>379</v>
      </c>
      <c r="B221" s="9">
        <v>10.4</v>
      </c>
      <c r="C221" s="9">
        <v>27.4</v>
      </c>
      <c r="D221" s="9">
        <v>33.1</v>
      </c>
      <c r="E221" s="9">
        <v>17.399999999999999</v>
      </c>
      <c r="F221" s="9">
        <v>9.4</v>
      </c>
      <c r="G221" s="8"/>
    </row>
    <row r="222" spans="1:7" x14ac:dyDescent="0.2">
      <c r="A222" s="12" t="s">
        <v>380</v>
      </c>
      <c r="B222" s="9">
        <v>10</v>
      </c>
      <c r="C222" s="9">
        <v>26.9</v>
      </c>
      <c r="D222" s="9">
        <v>32.5</v>
      </c>
      <c r="E222" s="9">
        <v>17.7</v>
      </c>
      <c r="F222" s="9">
        <v>9.4</v>
      </c>
      <c r="G222" s="8"/>
    </row>
    <row r="223" spans="1:7" x14ac:dyDescent="0.2">
      <c r="A223" s="12" t="s">
        <v>381</v>
      </c>
      <c r="B223" s="9">
        <v>9.9</v>
      </c>
      <c r="C223" s="9">
        <v>26.6</v>
      </c>
      <c r="D223" s="9">
        <v>32.4</v>
      </c>
      <c r="E223" s="9">
        <v>17.600000000000001</v>
      </c>
      <c r="F223" s="9">
        <v>8.3000000000000007</v>
      </c>
      <c r="G223" s="8"/>
    </row>
    <row r="224" spans="1:7" x14ac:dyDescent="0.2">
      <c r="A224" s="12" t="s">
        <v>382</v>
      </c>
      <c r="B224" s="9">
        <v>10.5</v>
      </c>
      <c r="C224" s="9">
        <v>27.6</v>
      </c>
      <c r="D224" s="9">
        <v>33.5</v>
      </c>
      <c r="E224" s="9">
        <v>18.3</v>
      </c>
      <c r="F224" s="9">
        <v>8.3000000000000007</v>
      </c>
      <c r="G224" s="8"/>
    </row>
    <row r="225" spans="1:7" x14ac:dyDescent="0.2">
      <c r="A225" s="12" t="s">
        <v>383</v>
      </c>
      <c r="B225" s="9">
        <v>10.6</v>
      </c>
      <c r="C225" s="9">
        <v>27.4</v>
      </c>
      <c r="D225" s="9">
        <v>33.5</v>
      </c>
      <c r="E225" s="9">
        <v>18</v>
      </c>
      <c r="F225" s="9">
        <v>7.2</v>
      </c>
      <c r="G225" s="8"/>
    </row>
    <row r="226" spans="1:7" x14ac:dyDescent="0.2">
      <c r="A226" s="12" t="s">
        <v>384</v>
      </c>
      <c r="B226" s="9">
        <v>10.5</v>
      </c>
      <c r="C226" s="9">
        <v>27.8</v>
      </c>
      <c r="D226" s="9">
        <v>34</v>
      </c>
      <c r="E226" s="9">
        <v>18.3</v>
      </c>
      <c r="F226" s="9">
        <v>8.3000000000000007</v>
      </c>
      <c r="G226" s="8"/>
    </row>
    <row r="227" spans="1:7" x14ac:dyDescent="0.2">
      <c r="A227" s="12" t="s">
        <v>385</v>
      </c>
      <c r="B227" s="9">
        <v>10.4</v>
      </c>
      <c r="C227" s="9">
        <v>27.9</v>
      </c>
      <c r="D227" s="9">
        <v>34.200000000000003</v>
      </c>
      <c r="E227" s="9">
        <v>18.3</v>
      </c>
      <c r="F227" s="9">
        <v>7.6</v>
      </c>
      <c r="G227" s="8"/>
    </row>
    <row r="228" spans="1:7" x14ac:dyDescent="0.2">
      <c r="A228" s="12" t="s">
        <v>386</v>
      </c>
      <c r="B228" s="9">
        <v>10.4</v>
      </c>
      <c r="C228" s="9">
        <v>27.3</v>
      </c>
      <c r="D228" s="9">
        <v>33.6</v>
      </c>
      <c r="E228" s="9">
        <v>17.100000000000001</v>
      </c>
      <c r="F228" s="9">
        <v>6.9</v>
      </c>
      <c r="G228" s="8"/>
    </row>
    <row r="229" spans="1:7" x14ac:dyDescent="0.2">
      <c r="A229" s="12" t="s">
        <v>387</v>
      </c>
      <c r="B229" s="9">
        <v>10</v>
      </c>
      <c r="C229" s="9">
        <v>26.7</v>
      </c>
      <c r="D229" s="9">
        <v>32.700000000000003</v>
      </c>
      <c r="E229" s="9">
        <v>16.600000000000001</v>
      </c>
      <c r="F229" s="9">
        <v>6.9</v>
      </c>
      <c r="G229" s="8"/>
    </row>
    <row r="230" spans="1:7" x14ac:dyDescent="0.2">
      <c r="A230" s="12" t="s">
        <v>388</v>
      </c>
      <c r="B230" s="9">
        <v>10.3</v>
      </c>
      <c r="C230" s="9">
        <v>27</v>
      </c>
      <c r="D230" s="9">
        <v>33.200000000000003</v>
      </c>
      <c r="E230" s="9">
        <v>16.8</v>
      </c>
      <c r="F230" s="9">
        <v>6.3</v>
      </c>
      <c r="G230" s="8"/>
    </row>
    <row r="231" spans="1:7" x14ac:dyDescent="0.2">
      <c r="A231" s="12" t="s">
        <v>389</v>
      </c>
      <c r="B231" s="9">
        <v>10.7</v>
      </c>
      <c r="C231" s="9">
        <v>28.2</v>
      </c>
      <c r="D231" s="9">
        <v>34.5</v>
      </c>
      <c r="E231" s="9">
        <v>17.600000000000001</v>
      </c>
      <c r="F231" s="9">
        <v>7.4</v>
      </c>
      <c r="G231" s="8"/>
    </row>
    <row r="232" spans="1:7" x14ac:dyDescent="0.2">
      <c r="A232" s="12" t="s">
        <v>390</v>
      </c>
      <c r="B232" s="9">
        <v>10.8</v>
      </c>
      <c r="C232" s="9">
        <v>28.4</v>
      </c>
      <c r="D232" s="9">
        <v>34.799999999999997</v>
      </c>
      <c r="E232" s="9">
        <v>17.899999999999999</v>
      </c>
      <c r="F232" s="9">
        <v>6.4</v>
      </c>
      <c r="G232" s="8"/>
    </row>
    <row r="233" spans="1:7" x14ac:dyDescent="0.2">
      <c r="A233" s="12" t="s">
        <v>391</v>
      </c>
      <c r="B233" s="9">
        <v>10.5</v>
      </c>
      <c r="C233" s="9">
        <v>27.4</v>
      </c>
      <c r="D233" s="9">
        <v>33.799999999999997</v>
      </c>
      <c r="E233" s="9">
        <v>17.2</v>
      </c>
      <c r="F233" s="9">
        <v>7</v>
      </c>
      <c r="G233" s="8"/>
    </row>
    <row r="234" spans="1:7" x14ac:dyDescent="0.2">
      <c r="A234" s="12" t="s">
        <v>392</v>
      </c>
      <c r="B234" s="9">
        <v>10.3</v>
      </c>
      <c r="C234" s="9">
        <v>26.8</v>
      </c>
      <c r="D234" s="9">
        <v>33.200000000000003</v>
      </c>
      <c r="E234" s="9">
        <v>17.100000000000001</v>
      </c>
      <c r="F234" s="9">
        <v>7</v>
      </c>
      <c r="G234" s="8"/>
    </row>
    <row r="235" spans="1:7" x14ac:dyDescent="0.2">
      <c r="A235" s="12" t="s">
        <v>393</v>
      </c>
      <c r="B235" s="9">
        <v>10.5</v>
      </c>
      <c r="C235" s="9">
        <v>27</v>
      </c>
      <c r="D235" s="9">
        <v>33.4</v>
      </c>
      <c r="E235" s="9">
        <v>17.2</v>
      </c>
      <c r="F235" s="9">
        <v>6.9</v>
      </c>
      <c r="G235" s="8"/>
    </row>
    <row r="236" spans="1:7" x14ac:dyDescent="0.2">
      <c r="A236" s="12" t="s">
        <v>394</v>
      </c>
      <c r="B236" s="9">
        <v>10.9</v>
      </c>
      <c r="C236" s="9">
        <v>27.9</v>
      </c>
      <c r="D236" s="9">
        <v>34.5</v>
      </c>
      <c r="E236" s="9">
        <v>17.3</v>
      </c>
      <c r="F236" s="9">
        <v>7.7</v>
      </c>
      <c r="G236" s="8"/>
    </row>
    <row r="237" spans="1:7" x14ac:dyDescent="0.2">
      <c r="A237" s="12" t="s">
        <v>395</v>
      </c>
      <c r="B237" s="9">
        <v>10.6</v>
      </c>
      <c r="C237" s="9">
        <v>27.3</v>
      </c>
      <c r="D237" s="9">
        <v>34.1</v>
      </c>
      <c r="E237" s="9">
        <v>16.600000000000001</v>
      </c>
      <c r="F237" s="9">
        <v>8.8000000000000007</v>
      </c>
      <c r="G237" s="8"/>
    </row>
    <row r="238" spans="1:7" x14ac:dyDescent="0.2">
      <c r="A238" s="12" t="s">
        <v>396</v>
      </c>
      <c r="B238" s="9">
        <v>10.7</v>
      </c>
      <c r="C238" s="9">
        <v>27.6</v>
      </c>
      <c r="D238" s="9">
        <v>34.299999999999997</v>
      </c>
      <c r="E238" s="9">
        <v>17.100000000000001</v>
      </c>
      <c r="F238" s="9">
        <v>8.6999999999999993</v>
      </c>
      <c r="G238" s="8"/>
    </row>
    <row r="239" spans="1:7" x14ac:dyDescent="0.2">
      <c r="A239" s="12" t="s">
        <v>397</v>
      </c>
      <c r="B239" s="9">
        <v>10.6</v>
      </c>
      <c r="C239" s="9">
        <v>27.4</v>
      </c>
      <c r="D239" s="9">
        <v>33.9</v>
      </c>
      <c r="E239" s="9">
        <v>17.3</v>
      </c>
      <c r="F239" s="9">
        <v>9.8000000000000007</v>
      </c>
      <c r="G239" s="8"/>
    </row>
    <row r="240" spans="1:7" x14ac:dyDescent="0.2">
      <c r="A240" s="12" t="s">
        <v>398</v>
      </c>
      <c r="B240" s="9">
        <v>10.4</v>
      </c>
      <c r="C240" s="9">
        <v>27.2</v>
      </c>
      <c r="D240" s="9">
        <v>33.5</v>
      </c>
      <c r="E240" s="9">
        <v>17.100000000000001</v>
      </c>
      <c r="F240" s="9">
        <v>10.3</v>
      </c>
      <c r="G240" s="8"/>
    </row>
    <row r="241" spans="1:7" x14ac:dyDescent="0.2">
      <c r="A241" s="12" t="s">
        <v>399</v>
      </c>
      <c r="B241" s="9">
        <v>10.3</v>
      </c>
      <c r="C241" s="9">
        <v>26.3</v>
      </c>
      <c r="D241" s="9">
        <v>32.1</v>
      </c>
      <c r="E241" s="9">
        <v>16.600000000000001</v>
      </c>
      <c r="F241" s="9">
        <v>10.6</v>
      </c>
      <c r="G241" s="8"/>
    </row>
    <row r="242" spans="1:7" x14ac:dyDescent="0.2">
      <c r="A242" s="12" t="s">
        <v>400</v>
      </c>
      <c r="B242" s="9">
        <v>10.3</v>
      </c>
      <c r="C242" s="9">
        <v>26.3</v>
      </c>
      <c r="D242" s="9">
        <v>32</v>
      </c>
      <c r="E242" s="9">
        <v>16.2</v>
      </c>
      <c r="F242" s="9">
        <v>11.6</v>
      </c>
      <c r="G242" s="8"/>
    </row>
    <row r="243" spans="1:7" x14ac:dyDescent="0.2">
      <c r="A243" s="12" t="s">
        <v>401</v>
      </c>
      <c r="B243" s="9">
        <v>10.4</v>
      </c>
      <c r="C243" s="9">
        <v>27.1</v>
      </c>
      <c r="D243" s="9">
        <v>32.799999999999997</v>
      </c>
      <c r="E243" s="9">
        <v>17</v>
      </c>
      <c r="F243" s="9">
        <v>11.6</v>
      </c>
      <c r="G243" s="8"/>
    </row>
    <row r="244" spans="1:7" x14ac:dyDescent="0.2">
      <c r="A244" s="12" t="s">
        <v>402</v>
      </c>
      <c r="B244" s="9">
        <v>10.5</v>
      </c>
      <c r="C244" s="9">
        <v>27.5</v>
      </c>
      <c r="D244" s="9">
        <v>33.4</v>
      </c>
      <c r="E244" s="9">
        <v>17.100000000000001</v>
      </c>
      <c r="F244" s="9">
        <v>12.1</v>
      </c>
      <c r="G244" s="8"/>
    </row>
    <row r="245" spans="1:7" x14ac:dyDescent="0.2">
      <c r="A245" s="12" t="s">
        <v>403</v>
      </c>
      <c r="B245" s="9">
        <v>10.3</v>
      </c>
      <c r="C245" s="9">
        <v>27.4</v>
      </c>
      <c r="D245" s="9">
        <v>32.9</v>
      </c>
      <c r="E245" s="9">
        <v>17</v>
      </c>
      <c r="F245" s="9">
        <v>11.8</v>
      </c>
      <c r="G245" s="8"/>
    </row>
    <row r="246" spans="1:7" x14ac:dyDescent="0.2">
      <c r="A246" s="12" t="s">
        <v>404</v>
      </c>
      <c r="B246" s="9">
        <v>10.1</v>
      </c>
      <c r="C246" s="9">
        <v>26.9</v>
      </c>
      <c r="D246" s="9">
        <v>32.1</v>
      </c>
      <c r="E246" s="9">
        <v>17</v>
      </c>
      <c r="F246" s="9">
        <v>11.8</v>
      </c>
      <c r="G246" s="8"/>
    </row>
    <row r="247" spans="1:7" x14ac:dyDescent="0.2">
      <c r="A247" s="12" t="s">
        <v>405</v>
      </c>
      <c r="B247" s="9">
        <v>10.6</v>
      </c>
      <c r="C247" s="9">
        <v>27.2</v>
      </c>
      <c r="D247" s="9">
        <v>32.700000000000003</v>
      </c>
      <c r="E247" s="9">
        <v>16.899999999999999</v>
      </c>
      <c r="F247" s="9">
        <v>12.5</v>
      </c>
      <c r="G247" s="8"/>
    </row>
    <row r="248" spans="1:7" x14ac:dyDescent="0.2">
      <c r="A248" s="12" t="s">
        <v>406</v>
      </c>
      <c r="B248" s="9">
        <v>10.6</v>
      </c>
      <c r="C248" s="9">
        <v>27.3</v>
      </c>
      <c r="D248" s="9">
        <v>33</v>
      </c>
      <c r="E248" s="9">
        <v>17.100000000000001</v>
      </c>
      <c r="F248" s="9">
        <v>12.3</v>
      </c>
      <c r="G248" s="8"/>
    </row>
    <row r="249" spans="1:7" x14ac:dyDescent="0.2">
      <c r="A249" s="12" t="s">
        <v>407</v>
      </c>
      <c r="B249" s="9">
        <v>10.5</v>
      </c>
      <c r="C249" s="9">
        <v>27.3</v>
      </c>
      <c r="D249" s="9">
        <v>33.1</v>
      </c>
      <c r="E249" s="9">
        <v>17.2</v>
      </c>
      <c r="F249" s="9">
        <v>11.4</v>
      </c>
      <c r="G249" s="8"/>
    </row>
    <row r="250" spans="1:7" x14ac:dyDescent="0.2">
      <c r="A250" s="12" t="s">
        <v>408</v>
      </c>
      <c r="B250" s="9">
        <v>10.4</v>
      </c>
      <c r="C250" s="9">
        <v>27.4</v>
      </c>
      <c r="D250" s="9">
        <v>33.299999999999997</v>
      </c>
      <c r="E250" s="9">
        <v>17.100000000000001</v>
      </c>
      <c r="F250" s="9">
        <v>10.5</v>
      </c>
      <c r="G250" s="8"/>
    </row>
    <row r="251" spans="1:7" x14ac:dyDescent="0.2">
      <c r="A251" s="12" t="s">
        <v>409</v>
      </c>
      <c r="B251" s="9">
        <v>10.5</v>
      </c>
      <c r="C251" s="9">
        <v>27.7</v>
      </c>
      <c r="D251" s="9">
        <v>33.799999999999997</v>
      </c>
      <c r="E251" s="9">
        <v>17.3</v>
      </c>
      <c r="F251" s="9">
        <v>8.1</v>
      </c>
      <c r="G251" s="8"/>
    </row>
    <row r="252" spans="1:7" x14ac:dyDescent="0.2">
      <c r="A252" s="12" t="s">
        <v>410</v>
      </c>
      <c r="B252" s="9">
        <v>10.4</v>
      </c>
      <c r="C252" s="9">
        <v>27.5</v>
      </c>
      <c r="D252" s="9">
        <v>33.299999999999997</v>
      </c>
      <c r="E252" s="9">
        <v>16.899999999999999</v>
      </c>
      <c r="F252" s="9">
        <v>7.1</v>
      </c>
      <c r="G252" s="8"/>
    </row>
    <row r="253" spans="1:7" x14ac:dyDescent="0.2">
      <c r="A253" s="12" t="s">
        <v>411</v>
      </c>
      <c r="B253" s="9">
        <v>9.8000000000000007</v>
      </c>
      <c r="C253" s="9">
        <v>26.2</v>
      </c>
      <c r="D253" s="9">
        <v>32.200000000000003</v>
      </c>
      <c r="E253" s="9">
        <v>16</v>
      </c>
      <c r="F253" s="9">
        <v>8</v>
      </c>
      <c r="G253" s="8"/>
    </row>
    <row r="254" spans="1:7" x14ac:dyDescent="0.2">
      <c r="A254" s="12" t="s">
        <v>412</v>
      </c>
      <c r="B254" s="9">
        <v>9.8000000000000007</v>
      </c>
      <c r="C254" s="9">
        <v>26</v>
      </c>
      <c r="D254" s="9">
        <v>31.8</v>
      </c>
      <c r="E254" s="9">
        <v>16</v>
      </c>
      <c r="F254" s="9">
        <v>7.5</v>
      </c>
      <c r="G254" s="8"/>
    </row>
    <row r="255" spans="1:7" x14ac:dyDescent="0.2">
      <c r="A255" s="12" t="s">
        <v>413</v>
      </c>
      <c r="B255" s="9">
        <v>10.199999999999999</v>
      </c>
      <c r="C255" s="9">
        <v>27.1</v>
      </c>
      <c r="D255" s="9">
        <v>33.5</v>
      </c>
      <c r="E255" s="9">
        <v>16.600000000000001</v>
      </c>
      <c r="F255" s="9">
        <v>8.1999999999999993</v>
      </c>
      <c r="G255" s="8"/>
    </row>
    <row r="256" spans="1:7" x14ac:dyDescent="0.2">
      <c r="A256" s="12" t="s">
        <v>414</v>
      </c>
      <c r="B256" s="9">
        <v>10.7</v>
      </c>
      <c r="C256" s="9">
        <v>28.5</v>
      </c>
      <c r="D256" s="9">
        <v>34.9</v>
      </c>
      <c r="E256" s="9">
        <v>17.600000000000001</v>
      </c>
      <c r="F256" s="9">
        <v>8.6</v>
      </c>
      <c r="G256" s="8"/>
    </row>
    <row r="257" spans="1:7" x14ac:dyDescent="0.2">
      <c r="A257" s="12" t="s">
        <v>415</v>
      </c>
      <c r="B257" s="9">
        <v>9.9</v>
      </c>
      <c r="C257" s="9">
        <v>26.4</v>
      </c>
      <c r="D257" s="9">
        <v>32.5</v>
      </c>
      <c r="E257" s="9">
        <v>16.100000000000001</v>
      </c>
      <c r="F257" s="9">
        <v>9</v>
      </c>
      <c r="G257" s="8"/>
    </row>
    <row r="258" spans="1:7" x14ac:dyDescent="0.2">
      <c r="A258" s="12" t="s">
        <v>416</v>
      </c>
      <c r="B258" s="9">
        <v>10</v>
      </c>
      <c r="C258" s="9">
        <v>26.4</v>
      </c>
      <c r="D258" s="9">
        <v>32.799999999999997</v>
      </c>
      <c r="E258" s="9">
        <v>15.7</v>
      </c>
      <c r="F258" s="9">
        <v>10.3</v>
      </c>
      <c r="G258" s="8"/>
    </row>
    <row r="259" spans="1:7" x14ac:dyDescent="0.2">
      <c r="A259" s="12" t="s">
        <v>417</v>
      </c>
      <c r="B259" s="9">
        <v>9.9</v>
      </c>
      <c r="C259" s="9">
        <v>26</v>
      </c>
      <c r="D259" s="9">
        <v>32.200000000000003</v>
      </c>
      <c r="E259" s="9">
        <v>16.2</v>
      </c>
      <c r="F259" s="9">
        <v>9.9</v>
      </c>
      <c r="G259" s="8"/>
    </row>
    <row r="260" spans="1:7" x14ac:dyDescent="0.2">
      <c r="A260" s="12" t="s">
        <v>418</v>
      </c>
      <c r="B260" s="9">
        <v>10.199999999999999</v>
      </c>
      <c r="C260" s="9">
        <v>26.6</v>
      </c>
      <c r="D260" s="9">
        <v>33.1</v>
      </c>
      <c r="E260" s="9">
        <v>16.100000000000001</v>
      </c>
      <c r="F260" s="9">
        <v>10.8</v>
      </c>
      <c r="G260" s="8"/>
    </row>
    <row r="261" spans="1:7" x14ac:dyDescent="0.2">
      <c r="A261" s="12" t="s">
        <v>419</v>
      </c>
      <c r="B261" s="9">
        <v>10.6</v>
      </c>
      <c r="C261" s="9">
        <v>27.1</v>
      </c>
      <c r="D261" s="9">
        <v>33.5</v>
      </c>
      <c r="E261" s="9">
        <v>16.5</v>
      </c>
      <c r="F261" s="9">
        <v>10.6</v>
      </c>
      <c r="G261" s="8"/>
    </row>
    <row r="262" spans="1:7" x14ac:dyDescent="0.2">
      <c r="A262" s="12" t="s">
        <v>420</v>
      </c>
      <c r="B262" s="9">
        <v>10.4</v>
      </c>
      <c r="C262" s="9">
        <v>27.1</v>
      </c>
      <c r="D262" s="9">
        <v>33.299999999999997</v>
      </c>
      <c r="E262" s="9">
        <v>16.5</v>
      </c>
      <c r="F262" s="9">
        <v>8.5</v>
      </c>
      <c r="G262" s="8"/>
    </row>
    <row r="263" spans="1:7" x14ac:dyDescent="0.2">
      <c r="A263" s="12" t="s">
        <v>421</v>
      </c>
      <c r="B263" s="9">
        <v>11.1</v>
      </c>
      <c r="C263" s="9">
        <v>28.7</v>
      </c>
      <c r="D263" s="9">
        <v>35.1</v>
      </c>
      <c r="E263" s="9">
        <v>17.100000000000001</v>
      </c>
      <c r="F263" s="9">
        <v>7.8</v>
      </c>
      <c r="G263" s="8"/>
    </row>
    <row r="264" spans="1:7" x14ac:dyDescent="0.2">
      <c r="A264" s="12" t="s">
        <v>422</v>
      </c>
      <c r="B264" s="9">
        <v>10.4</v>
      </c>
      <c r="C264" s="9">
        <v>26.4</v>
      </c>
      <c r="D264" s="9">
        <v>32.4</v>
      </c>
      <c r="E264" s="9">
        <v>16.399999999999999</v>
      </c>
      <c r="F264" s="9">
        <v>7.7</v>
      </c>
      <c r="G264" s="8"/>
    </row>
    <row r="265" spans="1:7" x14ac:dyDescent="0.2">
      <c r="A265" s="12" t="s">
        <v>423</v>
      </c>
      <c r="B265" s="9">
        <v>10.199999999999999</v>
      </c>
      <c r="C265" s="9">
        <v>25.3</v>
      </c>
      <c r="D265" s="9">
        <v>31.6</v>
      </c>
      <c r="E265" s="9">
        <v>15.1</v>
      </c>
      <c r="F265" s="9">
        <v>7.1</v>
      </c>
      <c r="G265" s="8"/>
    </row>
    <row r="266" spans="1:7" x14ac:dyDescent="0.2">
      <c r="A266" s="12" t="s">
        <v>424</v>
      </c>
      <c r="B266" s="9">
        <v>10.1</v>
      </c>
      <c r="C266" s="9">
        <v>25</v>
      </c>
      <c r="D266" s="9">
        <v>31.4</v>
      </c>
      <c r="E266" s="9">
        <v>15.5</v>
      </c>
      <c r="F266" s="9">
        <v>7.2</v>
      </c>
      <c r="G266" s="8"/>
    </row>
    <row r="267" spans="1:7" x14ac:dyDescent="0.2">
      <c r="A267" s="12" t="s">
        <v>425</v>
      </c>
      <c r="B267" s="9">
        <v>10.5</v>
      </c>
      <c r="C267" s="9">
        <v>26.5</v>
      </c>
      <c r="D267" s="9">
        <v>33.5</v>
      </c>
      <c r="E267" s="9">
        <v>15.7</v>
      </c>
      <c r="F267" s="9">
        <v>7.4</v>
      </c>
      <c r="G267" s="8"/>
    </row>
    <row r="268" spans="1:7" x14ac:dyDescent="0.2">
      <c r="A268" s="12" t="s">
        <v>426</v>
      </c>
      <c r="B268" s="9">
        <v>10.9</v>
      </c>
      <c r="C268" s="9">
        <v>27.5</v>
      </c>
      <c r="D268" s="9">
        <v>34.5</v>
      </c>
      <c r="E268" s="9">
        <v>16.5</v>
      </c>
      <c r="F268" s="9">
        <v>7.3</v>
      </c>
      <c r="G268" s="8"/>
    </row>
    <row r="269" spans="1:7" x14ac:dyDescent="0.2">
      <c r="A269" s="12" t="s">
        <v>427</v>
      </c>
      <c r="B269" s="9">
        <v>10.8</v>
      </c>
      <c r="C269" s="9">
        <v>27.2</v>
      </c>
      <c r="D269" s="9">
        <v>33.9</v>
      </c>
      <c r="E269" s="9">
        <v>16.600000000000001</v>
      </c>
      <c r="F269" s="9">
        <v>7</v>
      </c>
      <c r="G269" s="8"/>
    </row>
    <row r="270" spans="1:7" x14ac:dyDescent="0.2">
      <c r="A270" s="12" t="s">
        <v>428</v>
      </c>
      <c r="B270" s="9">
        <v>10.7</v>
      </c>
      <c r="C270" s="9">
        <v>27.1</v>
      </c>
      <c r="D270" s="9">
        <v>33.799999999999997</v>
      </c>
      <c r="E270" s="9">
        <v>16.8</v>
      </c>
      <c r="F270" s="9">
        <v>6.8</v>
      </c>
      <c r="G270" s="8"/>
    </row>
    <row r="271" spans="1:7" x14ac:dyDescent="0.2">
      <c r="A271" s="12" t="s">
        <v>429</v>
      </c>
      <c r="B271" s="9">
        <v>10.8</v>
      </c>
      <c r="C271" s="9">
        <v>27.3</v>
      </c>
      <c r="D271" s="9">
        <v>34</v>
      </c>
      <c r="E271" s="9">
        <v>16.7</v>
      </c>
      <c r="F271" s="9">
        <v>6.7</v>
      </c>
      <c r="G271" s="8"/>
    </row>
    <row r="272" spans="1:7" x14ac:dyDescent="0.2">
      <c r="A272" s="12" t="s">
        <v>430</v>
      </c>
      <c r="B272" s="9">
        <v>10.9</v>
      </c>
      <c r="C272" s="9">
        <v>27.7</v>
      </c>
      <c r="D272" s="9">
        <v>34.700000000000003</v>
      </c>
      <c r="E272" s="9">
        <v>16.7</v>
      </c>
      <c r="F272" s="9">
        <v>6.6</v>
      </c>
      <c r="G272" s="8"/>
    </row>
    <row r="273" spans="1:7" x14ac:dyDescent="0.2">
      <c r="A273" s="12" t="s">
        <v>431</v>
      </c>
      <c r="B273" s="9">
        <v>10.7</v>
      </c>
      <c r="C273" s="9">
        <v>27.4</v>
      </c>
      <c r="D273" s="9">
        <v>34.4</v>
      </c>
      <c r="E273" s="9">
        <v>16.600000000000001</v>
      </c>
      <c r="F273" s="9">
        <v>7.4</v>
      </c>
      <c r="G273" s="8"/>
    </row>
    <row r="274" spans="1:7" x14ac:dyDescent="0.2">
      <c r="A274" s="12" t="s">
        <v>432</v>
      </c>
      <c r="B274" s="9">
        <v>10.7</v>
      </c>
      <c r="C274" s="9">
        <v>27.4</v>
      </c>
      <c r="D274" s="9">
        <v>34.5</v>
      </c>
      <c r="E274" s="9">
        <v>16.3</v>
      </c>
      <c r="F274" s="9">
        <v>8.3000000000000007</v>
      </c>
      <c r="G274" s="8"/>
    </row>
    <row r="275" spans="1:7" x14ac:dyDescent="0.2">
      <c r="A275" s="12" t="s">
        <v>433</v>
      </c>
      <c r="B275" s="9">
        <v>11</v>
      </c>
      <c r="C275" s="9">
        <v>27.7</v>
      </c>
      <c r="D275" s="9">
        <v>34.700000000000003</v>
      </c>
      <c r="E275" s="9">
        <v>17.2</v>
      </c>
      <c r="F275" s="9">
        <v>8.8000000000000007</v>
      </c>
      <c r="G275" s="8"/>
    </row>
    <row r="276" spans="1:7" x14ac:dyDescent="0.2">
      <c r="A276" s="12" t="s">
        <v>434</v>
      </c>
      <c r="B276" s="9">
        <v>10.6</v>
      </c>
      <c r="C276" s="9">
        <v>27.1</v>
      </c>
      <c r="D276" s="9">
        <v>33.799999999999997</v>
      </c>
      <c r="E276" s="9">
        <v>16.899999999999999</v>
      </c>
      <c r="F276" s="9">
        <v>8.8000000000000007</v>
      </c>
      <c r="G276" s="8"/>
    </row>
    <row r="277" spans="1:7" x14ac:dyDescent="0.2">
      <c r="A277" s="12" t="s">
        <v>435</v>
      </c>
      <c r="B277" s="9">
        <v>10.5</v>
      </c>
      <c r="C277" s="9">
        <v>26.9</v>
      </c>
      <c r="D277" s="9">
        <v>33.299999999999997</v>
      </c>
      <c r="E277" s="9">
        <v>16.899999999999999</v>
      </c>
      <c r="F277" s="9">
        <v>9.5</v>
      </c>
      <c r="G277" s="8"/>
    </row>
    <row r="278" spans="1:7" x14ac:dyDescent="0.2">
      <c r="A278" s="12" t="s">
        <v>436</v>
      </c>
      <c r="B278" s="9">
        <v>10.6</v>
      </c>
      <c r="C278" s="9">
        <v>27.1</v>
      </c>
      <c r="D278" s="9">
        <v>33.299999999999997</v>
      </c>
      <c r="E278" s="9">
        <v>17</v>
      </c>
      <c r="F278" s="9">
        <v>9.6</v>
      </c>
      <c r="G278" s="8"/>
    </row>
    <row r="279" spans="1:7" x14ac:dyDescent="0.2">
      <c r="A279" s="12" t="s">
        <v>437</v>
      </c>
      <c r="B279" s="9">
        <v>11.1</v>
      </c>
      <c r="C279" s="9">
        <v>28.3</v>
      </c>
      <c r="D279" s="9">
        <v>34.9</v>
      </c>
      <c r="E279" s="9">
        <v>17.399999999999999</v>
      </c>
      <c r="F279" s="9">
        <v>10</v>
      </c>
      <c r="G279" s="8"/>
    </row>
    <row r="280" spans="1:7" x14ac:dyDescent="0.2">
      <c r="A280" s="12" t="s">
        <v>438</v>
      </c>
      <c r="B280" s="9">
        <v>11.3</v>
      </c>
      <c r="C280" s="9">
        <v>28.6</v>
      </c>
      <c r="D280" s="9">
        <v>34.9</v>
      </c>
      <c r="E280" s="9">
        <v>18.2</v>
      </c>
      <c r="F280" s="9">
        <v>9.6</v>
      </c>
      <c r="G280" s="8"/>
    </row>
    <row r="281" spans="1:7" x14ac:dyDescent="0.2">
      <c r="A281" s="12" t="s">
        <v>439</v>
      </c>
      <c r="B281" s="9">
        <v>11.1</v>
      </c>
      <c r="C281" s="9">
        <v>28</v>
      </c>
      <c r="D281" s="9">
        <v>33.700000000000003</v>
      </c>
      <c r="E281" s="9">
        <v>17.7</v>
      </c>
      <c r="F281" s="9">
        <v>11.6</v>
      </c>
      <c r="G281" s="8"/>
    </row>
    <row r="282" spans="1:7" x14ac:dyDescent="0.2">
      <c r="A282" s="12" t="s">
        <v>440</v>
      </c>
      <c r="B282" s="9">
        <v>11.1</v>
      </c>
      <c r="C282" s="9">
        <v>27.6</v>
      </c>
      <c r="D282" s="9">
        <v>33.4</v>
      </c>
      <c r="E282" s="9">
        <v>17.7</v>
      </c>
      <c r="F282" s="9">
        <v>10.3</v>
      </c>
      <c r="G282" s="8"/>
    </row>
    <row r="283" spans="1:7" x14ac:dyDescent="0.2">
      <c r="A283" s="12" t="s">
        <v>442</v>
      </c>
      <c r="B283" s="9">
        <v>11.1</v>
      </c>
      <c r="C283" s="9">
        <v>27.6</v>
      </c>
      <c r="D283" s="9">
        <v>33.700000000000003</v>
      </c>
      <c r="E283" s="9">
        <v>17.5</v>
      </c>
      <c r="F283" s="9">
        <v>10.7</v>
      </c>
      <c r="G283" s="8"/>
    </row>
    <row r="284" spans="1:7" x14ac:dyDescent="0.2">
      <c r="A284" s="12" t="s">
        <v>443</v>
      </c>
      <c r="B284" s="9">
        <v>11.2</v>
      </c>
      <c r="C284" s="9">
        <v>27.5</v>
      </c>
      <c r="D284" s="9">
        <v>33.799999999999997</v>
      </c>
      <c r="E284" s="9">
        <v>17.5</v>
      </c>
      <c r="F284" s="9">
        <v>9.4</v>
      </c>
      <c r="G284" s="8"/>
    </row>
    <row r="285" spans="1:7" x14ac:dyDescent="0.2">
      <c r="A285" s="12" t="s">
        <v>444</v>
      </c>
      <c r="B285" s="9">
        <v>11.2302233548</v>
      </c>
      <c r="C285" s="9">
        <v>27.448899999999998</v>
      </c>
      <c r="D285" s="9">
        <v>33.754800000000003</v>
      </c>
      <c r="E285" s="9">
        <v>17.567499999999999</v>
      </c>
      <c r="F285" s="9">
        <v>9.3186999999999998</v>
      </c>
      <c r="G285" s="8"/>
    </row>
    <row r="286" spans="1:7" x14ac:dyDescent="0.2">
      <c r="A286" s="12" t="s">
        <v>445</v>
      </c>
      <c r="B286" s="9">
        <v>11.5010078178</v>
      </c>
      <c r="C286" s="9">
        <v>27.9087</v>
      </c>
      <c r="D286" s="9">
        <v>34.3401</v>
      </c>
      <c r="E286" s="9">
        <v>17.984000000000002</v>
      </c>
      <c r="F286" s="9">
        <v>9.9617000000000004</v>
      </c>
      <c r="G286" s="8"/>
    </row>
    <row r="287" spans="1:7" x14ac:dyDescent="0.2">
      <c r="A287" s="12" t="s">
        <v>446</v>
      </c>
      <c r="B287" s="9">
        <v>11.5963322553</v>
      </c>
      <c r="C287" s="9">
        <v>28.406300000000002</v>
      </c>
      <c r="D287" s="9">
        <v>35.390999999999998</v>
      </c>
      <c r="E287" s="9">
        <v>17.986000000000001</v>
      </c>
      <c r="F287" s="9">
        <v>10.052899999999999</v>
      </c>
      <c r="G287" s="8"/>
    </row>
    <row r="288" spans="1:7" x14ac:dyDescent="0.2">
      <c r="A288" s="12" t="s">
        <v>447</v>
      </c>
      <c r="B288" s="9">
        <v>11.762380200000001</v>
      </c>
      <c r="C288" s="9">
        <v>28.394400000000001</v>
      </c>
      <c r="D288" s="9">
        <v>35.322299999999998</v>
      </c>
      <c r="E288" s="9">
        <v>18.163799999999998</v>
      </c>
      <c r="F288" s="9">
        <v>11.617100000000001</v>
      </c>
      <c r="G288" s="8"/>
    </row>
    <row r="289" spans="1:7" x14ac:dyDescent="0.2">
      <c r="A289" s="12" t="s">
        <v>448</v>
      </c>
      <c r="B289" s="9">
        <v>11.332871666500001</v>
      </c>
      <c r="C289" s="9">
        <v>27.5045</v>
      </c>
      <c r="D289" s="9">
        <v>34.5869</v>
      </c>
      <c r="E289" s="9">
        <v>17.328600000000002</v>
      </c>
      <c r="F289" s="9">
        <v>11.8825</v>
      </c>
      <c r="G289" s="8"/>
    </row>
    <row r="290" spans="1:7" x14ac:dyDescent="0.2">
      <c r="A290" s="12" t="s">
        <v>449</v>
      </c>
      <c r="B290" s="9">
        <v>10.9730679192</v>
      </c>
      <c r="C290" s="9">
        <v>27.355799999999999</v>
      </c>
      <c r="D290" s="9">
        <v>33.884300000000003</v>
      </c>
      <c r="E290" s="9">
        <v>17.4636</v>
      </c>
      <c r="F290" s="9">
        <v>11.6286</v>
      </c>
      <c r="G290" s="8"/>
    </row>
    <row r="291" spans="1:7" x14ac:dyDescent="0.2">
      <c r="A291" s="12" t="s">
        <v>450</v>
      </c>
      <c r="B291" s="9">
        <v>10.9829753925</v>
      </c>
      <c r="C291" s="9">
        <v>27.572900000000001</v>
      </c>
      <c r="D291" s="9">
        <v>34.332799999999999</v>
      </c>
      <c r="E291" s="9">
        <v>17.094899999999999</v>
      </c>
      <c r="F291" s="9">
        <v>10.861800000000001</v>
      </c>
      <c r="G291" s="8"/>
    </row>
    <row r="292" spans="1:7" x14ac:dyDescent="0.2">
      <c r="A292" s="12" t="s">
        <v>451</v>
      </c>
      <c r="B292" s="9">
        <v>11.1457980564</v>
      </c>
      <c r="C292" s="9">
        <v>27.9482</v>
      </c>
      <c r="D292" s="9">
        <v>34.811300000000003</v>
      </c>
      <c r="E292" s="9">
        <v>17.426400000000001</v>
      </c>
      <c r="F292" s="9">
        <v>11.502800000000001</v>
      </c>
      <c r="G292" s="8"/>
    </row>
    <row r="293" spans="1:7" x14ac:dyDescent="0.2">
      <c r="A293" s="12" t="s">
        <v>452</v>
      </c>
      <c r="B293" s="9">
        <v>11.200431524400001</v>
      </c>
      <c r="C293" s="9">
        <v>27.468599999999999</v>
      </c>
      <c r="D293" s="9">
        <v>34.446199999999997</v>
      </c>
      <c r="E293" s="9">
        <v>16.8764</v>
      </c>
      <c r="F293" s="9">
        <v>10.692</v>
      </c>
      <c r="G293" s="8"/>
    </row>
    <row r="294" spans="1:7" x14ac:dyDescent="0.2">
      <c r="A294" s="12" t="s">
        <v>453</v>
      </c>
      <c r="B294" s="9">
        <v>11.287585896</v>
      </c>
      <c r="C294" s="9">
        <v>27.3535</v>
      </c>
      <c r="D294" s="9">
        <v>34.013300000000001</v>
      </c>
      <c r="E294" s="9">
        <v>16.885400000000001</v>
      </c>
      <c r="F294" s="9">
        <v>9.4215999999999998</v>
      </c>
      <c r="G294" s="8"/>
    </row>
    <row r="295" spans="1:7" x14ac:dyDescent="0.2">
      <c r="A295" s="12" t="s">
        <v>454</v>
      </c>
      <c r="B295" s="9">
        <v>11.388673332</v>
      </c>
      <c r="C295" s="9">
        <v>27.545999999999999</v>
      </c>
      <c r="D295" s="9">
        <v>34.381999999999998</v>
      </c>
      <c r="E295" s="9">
        <v>16.547799999999999</v>
      </c>
      <c r="F295" s="9">
        <v>9.5851000000000006</v>
      </c>
      <c r="G295" s="8"/>
    </row>
    <row r="296" spans="1:7" x14ac:dyDescent="0.2">
      <c r="A296" s="12" t="s">
        <v>455</v>
      </c>
      <c r="B296" s="9">
        <v>11.718997765799999</v>
      </c>
      <c r="C296" s="9">
        <v>28.462199999999999</v>
      </c>
      <c r="D296" s="9">
        <v>35.313299999999998</v>
      </c>
      <c r="E296" s="9">
        <v>17.2027</v>
      </c>
      <c r="F296" s="9">
        <v>9.7788000000000004</v>
      </c>
      <c r="G296" s="8"/>
    </row>
    <row r="297" spans="1:7" x14ac:dyDescent="0.2">
      <c r="A297" s="12" t="s">
        <v>456</v>
      </c>
      <c r="B297" s="9">
        <v>11.81324448</v>
      </c>
      <c r="C297" s="9">
        <v>28.608000000000001</v>
      </c>
      <c r="D297" s="9">
        <v>34.976199999999999</v>
      </c>
      <c r="E297" s="9">
        <v>17.260100000000001</v>
      </c>
      <c r="F297" s="9">
        <v>11.156599999999999</v>
      </c>
      <c r="G297" s="8"/>
    </row>
    <row r="298" spans="1:7" x14ac:dyDescent="0.2">
      <c r="A298" s="12" t="s">
        <v>457</v>
      </c>
      <c r="B298" s="9">
        <v>11.9943847009</v>
      </c>
      <c r="C298" s="9">
        <v>28.837299999999999</v>
      </c>
      <c r="D298" s="9">
        <v>35.212200000000003</v>
      </c>
      <c r="E298" s="9">
        <v>17.4956</v>
      </c>
      <c r="F298" s="9">
        <v>11.1297</v>
      </c>
      <c r="G298" s="8"/>
    </row>
    <row r="299" spans="1:7" x14ac:dyDescent="0.2">
      <c r="A299" s="12" t="s">
        <v>458</v>
      </c>
      <c r="B299" s="9">
        <v>12.018109151999999</v>
      </c>
      <c r="C299" s="9">
        <v>28.824000000000002</v>
      </c>
      <c r="D299" s="9">
        <v>35.329599999999999</v>
      </c>
      <c r="E299" s="9">
        <v>17.2974</v>
      </c>
      <c r="F299" s="9">
        <v>10.9023</v>
      </c>
      <c r="G299" s="8"/>
    </row>
    <row r="300" spans="1:7" x14ac:dyDescent="0.2">
      <c r="A300" s="12" t="s">
        <v>459</v>
      </c>
      <c r="B300" s="9">
        <v>11.7263914152</v>
      </c>
      <c r="C300" s="9">
        <v>28.389900000000001</v>
      </c>
      <c r="D300" s="9">
        <v>34.4589</v>
      </c>
      <c r="E300" s="9">
        <v>17.270399999999999</v>
      </c>
      <c r="F300" s="9">
        <v>10.7607</v>
      </c>
      <c r="G300" s="8"/>
    </row>
    <row r="301" spans="1:7" x14ac:dyDescent="0.2">
      <c r="A301" s="12" t="s">
        <v>460</v>
      </c>
      <c r="B301" s="9">
        <v>11.298438878000001</v>
      </c>
      <c r="C301" s="9">
        <v>27.718</v>
      </c>
      <c r="D301" s="9">
        <v>33.288200000000003</v>
      </c>
      <c r="E301" s="9">
        <v>17.061</v>
      </c>
      <c r="F301" s="9">
        <v>10.818300000000001</v>
      </c>
      <c r="G301" s="8"/>
    </row>
    <row r="302" spans="1:7" x14ac:dyDescent="0.2">
      <c r="A302" s="12" t="s">
        <v>461</v>
      </c>
      <c r="B302" s="9">
        <v>11.4629624402</v>
      </c>
      <c r="C302" s="9">
        <v>27.619399999999999</v>
      </c>
      <c r="D302" s="9">
        <v>33.207900000000002</v>
      </c>
      <c r="E302" s="9">
        <v>16.944800000000001</v>
      </c>
      <c r="F302" s="9">
        <v>10.2174</v>
      </c>
      <c r="G302" s="8"/>
    </row>
    <row r="303" spans="1:7" x14ac:dyDescent="0.2">
      <c r="A303" s="12" t="s">
        <v>462</v>
      </c>
      <c r="B303" s="9">
        <v>11.7879530049</v>
      </c>
      <c r="C303" s="9">
        <v>28.417100000000001</v>
      </c>
      <c r="D303" s="9">
        <v>34.452500000000001</v>
      </c>
      <c r="E303" s="9">
        <v>17.1799</v>
      </c>
      <c r="F303" s="9">
        <v>10.7342</v>
      </c>
      <c r="G303" s="8"/>
    </row>
    <row r="304" spans="1:7" x14ac:dyDescent="0.2">
      <c r="A304" s="12" t="s">
        <v>463</v>
      </c>
      <c r="B304" s="9">
        <v>12.226174220400001</v>
      </c>
      <c r="C304" s="9">
        <v>29.257899999999999</v>
      </c>
      <c r="D304" s="9">
        <v>35.560600000000001</v>
      </c>
      <c r="E304" s="9">
        <v>17.536799999999999</v>
      </c>
      <c r="F304" s="9">
        <v>11.617599999999999</v>
      </c>
      <c r="G304" s="8"/>
    </row>
    <row r="305" spans="1:7" x14ac:dyDescent="0.2">
      <c r="A305" s="12" t="s">
        <v>464</v>
      </c>
      <c r="B305" s="9">
        <v>11.8828722012</v>
      </c>
      <c r="C305" s="9">
        <v>28.4284</v>
      </c>
      <c r="D305" s="9">
        <v>34.369399999999999</v>
      </c>
      <c r="E305" s="9">
        <v>17.376799999999999</v>
      </c>
      <c r="F305" s="9">
        <v>11.8523</v>
      </c>
      <c r="G305" s="8"/>
    </row>
    <row r="306" spans="1:7" x14ac:dyDescent="0.2">
      <c r="A306" s="12" t="s">
        <v>465</v>
      </c>
      <c r="B306" s="9">
        <v>11.6620228956</v>
      </c>
      <c r="C306" s="9">
        <v>27.881699999999999</v>
      </c>
      <c r="D306" s="9">
        <v>33.726999999999997</v>
      </c>
      <c r="E306" s="9">
        <v>17.2912</v>
      </c>
      <c r="F306" s="9">
        <v>10.447900000000001</v>
      </c>
      <c r="G306" s="8"/>
    </row>
    <row r="307" spans="1:7" x14ac:dyDescent="0.2">
      <c r="A307" s="12" t="s">
        <v>466</v>
      </c>
      <c r="B307" s="9">
        <v>11.5948657497</v>
      </c>
      <c r="C307" s="9">
        <v>27.800699999999999</v>
      </c>
      <c r="D307" s="9">
        <v>33.825299999999999</v>
      </c>
      <c r="E307" s="9">
        <v>17.162400000000002</v>
      </c>
      <c r="F307" s="9">
        <v>10.841200000000001</v>
      </c>
      <c r="G307" s="8"/>
    </row>
    <row r="308" spans="1:7" x14ac:dyDescent="0.2">
      <c r="A308" s="12" t="s">
        <v>467</v>
      </c>
      <c r="B308" s="9">
        <v>11.5811074851783</v>
      </c>
      <c r="C308" s="9">
        <v>28.0180176007411</v>
      </c>
      <c r="D308" s="9">
        <v>34.176171335259397</v>
      </c>
      <c r="E308" s="9">
        <v>16.857510801465502</v>
      </c>
      <c r="F308" s="9">
        <v>11.095257591265799</v>
      </c>
      <c r="G308" s="8"/>
    </row>
    <row r="309" spans="1:7" x14ac:dyDescent="0.2">
      <c r="A309" s="12" t="s">
        <v>468</v>
      </c>
      <c r="B309" s="9">
        <v>10.549795394341199</v>
      </c>
      <c r="C309" s="9">
        <v>26.204096349341398</v>
      </c>
      <c r="D309" s="9">
        <v>32.515888268156402</v>
      </c>
      <c r="E309" s="9">
        <v>15.1610465609917</v>
      </c>
      <c r="F309" s="9">
        <v>10.7162879087814</v>
      </c>
      <c r="G309" s="8"/>
    </row>
    <row r="310" spans="1:7" x14ac:dyDescent="0.2">
      <c r="A310" s="12" t="s">
        <v>469</v>
      </c>
      <c r="B310" s="9">
        <v>9.3419351198129501</v>
      </c>
      <c r="C310" s="9">
        <v>23.397303906122001</v>
      </c>
      <c r="D310" s="9">
        <v>29.191409209015202</v>
      </c>
      <c r="E310" s="9">
        <v>13.220632116604801</v>
      </c>
      <c r="F310" s="9">
        <v>9.6291832339297603</v>
      </c>
      <c r="G310" s="8"/>
    </row>
    <row r="311" spans="1:7" x14ac:dyDescent="0.2">
      <c r="A311" s="12" t="s">
        <v>470</v>
      </c>
      <c r="B311" s="9">
        <v>8.8075843437360799</v>
      </c>
      <c r="C311" s="9">
        <v>22.435132568485599</v>
      </c>
      <c r="D311" s="9">
        <v>28.476534614754001</v>
      </c>
      <c r="E311" s="9">
        <v>12.327332220804299</v>
      </c>
      <c r="F311" s="9">
        <v>9.4271983995824993</v>
      </c>
      <c r="G311" s="8"/>
    </row>
    <row r="312" spans="1:7" x14ac:dyDescent="0.2">
      <c r="A312" s="12" t="s">
        <v>471</v>
      </c>
      <c r="B312" s="9">
        <v>8.9458137466368495</v>
      </c>
      <c r="C312" s="9">
        <v>22.500267228649001</v>
      </c>
      <c r="D312" s="9">
        <v>28.437316600076201</v>
      </c>
      <c r="E312" s="9">
        <v>12.5682436709893</v>
      </c>
      <c r="F312" s="9">
        <v>8.9570767807585607</v>
      </c>
      <c r="G312" s="8"/>
    </row>
    <row r="313" spans="1:7" x14ac:dyDescent="0.2">
      <c r="A313" s="12" t="s">
        <v>472</v>
      </c>
      <c r="B313" s="9">
        <v>9.5627261583695802</v>
      </c>
      <c r="C313" s="9">
        <v>23.260974440581201</v>
      </c>
      <c r="D313" s="9">
        <v>29.2211590397451</v>
      </c>
      <c r="E313" s="9">
        <v>13.0384715396417</v>
      </c>
      <c r="F313" s="9">
        <v>8.4645913693346202</v>
      </c>
      <c r="G313" s="8"/>
    </row>
    <row r="314" spans="1:7" x14ac:dyDescent="0.2">
      <c r="A314" s="12" t="s">
        <v>473</v>
      </c>
      <c r="B314" s="9">
        <v>10.127387952572899</v>
      </c>
      <c r="C314" s="9">
        <v>24.931839382212601</v>
      </c>
      <c r="D314" s="9">
        <v>30.705782724413201</v>
      </c>
      <c r="E314" s="9">
        <v>14.035510630881801</v>
      </c>
      <c r="F314" s="9">
        <v>8.8795901215412503</v>
      </c>
      <c r="G314" s="8"/>
    </row>
    <row r="315" spans="1:7" x14ac:dyDescent="0.2">
      <c r="A315" s="12" t="s">
        <v>474</v>
      </c>
      <c r="B315" s="9">
        <v>10.651245418500601</v>
      </c>
      <c r="C315" s="9">
        <v>26.3232898497909</v>
      </c>
      <c r="D315" s="9">
        <v>32.491986773765397</v>
      </c>
      <c r="E315" s="9">
        <v>14.418692416352201</v>
      </c>
      <c r="F315" s="9">
        <v>11.221432714617199</v>
      </c>
      <c r="G315" s="8"/>
    </row>
    <row r="316" spans="1:7" x14ac:dyDescent="0.2">
      <c r="A316" s="12" t="s">
        <v>475</v>
      </c>
      <c r="B316" s="9">
        <v>11.078579329006001</v>
      </c>
      <c r="C316" s="9">
        <v>27.7984687026537</v>
      </c>
      <c r="D316" s="9">
        <v>34.0084101792852</v>
      </c>
      <c r="E316" s="9">
        <v>16.200063518949801</v>
      </c>
      <c r="F316" s="9">
        <v>10.767687162335999</v>
      </c>
      <c r="G316" s="8"/>
    </row>
    <row r="317" spans="1:7" x14ac:dyDescent="0.2">
      <c r="A317" s="12" t="s">
        <v>476</v>
      </c>
      <c r="B317" s="9">
        <v>10.222020491031801</v>
      </c>
      <c r="C317" s="9">
        <v>26.085965847490598</v>
      </c>
      <c r="D317" s="9">
        <v>31.873587809946901</v>
      </c>
      <c r="E317" s="9">
        <v>15.434648782209701</v>
      </c>
      <c r="F317" s="9">
        <v>10.0352965967759</v>
      </c>
      <c r="G317" s="8"/>
    </row>
    <row r="318" spans="1:7" x14ac:dyDescent="0.2">
      <c r="A318" s="12" t="s">
        <v>477</v>
      </c>
      <c r="B318" s="9">
        <v>10.1965170278812</v>
      </c>
      <c r="C318" s="9">
        <v>25.756585399316101</v>
      </c>
      <c r="D318" s="9">
        <v>31.8298491480605</v>
      </c>
      <c r="E318" s="9">
        <v>15.1379331372894</v>
      </c>
      <c r="F318" s="9">
        <v>6.3626137512638996</v>
      </c>
      <c r="G318" s="8"/>
    </row>
    <row r="319" spans="1:7" x14ac:dyDescent="0.2">
      <c r="A319" s="12" t="s">
        <v>478</v>
      </c>
      <c r="B319" s="9">
        <v>10.1416332477546</v>
      </c>
      <c r="C319" s="9">
        <v>25.643210315695899</v>
      </c>
      <c r="D319" s="9">
        <v>31.986040291234598</v>
      </c>
      <c r="E319" s="9">
        <v>13.7198107015786</v>
      </c>
      <c r="F319" s="9">
        <v>9.1269595333576401</v>
      </c>
      <c r="G319" s="8"/>
    </row>
    <row r="320" spans="1:7" x14ac:dyDescent="0.2">
      <c r="A320" s="12" t="s">
        <v>479</v>
      </c>
      <c r="B320" s="9">
        <v>10.491500111094799</v>
      </c>
      <c r="C320" s="9">
        <v>26.350621904043301</v>
      </c>
      <c r="D320" s="9">
        <v>33.1528239067435</v>
      </c>
      <c r="E320" s="9">
        <v>14.1683738367812</v>
      </c>
      <c r="F320" s="9">
        <v>9.6180439575121905</v>
      </c>
      <c r="G320" s="8"/>
    </row>
    <row r="321" spans="1:7" x14ac:dyDescent="0.2">
      <c r="A321" s="12" t="s">
        <v>480</v>
      </c>
      <c r="B321" s="9">
        <v>10.8797510968919</v>
      </c>
      <c r="C321" s="9">
        <v>27.157826268039599</v>
      </c>
      <c r="D321" s="9">
        <v>33.233859436975898</v>
      </c>
      <c r="E321" s="9">
        <v>14.946925543781401</v>
      </c>
      <c r="F321" s="9">
        <v>12.2286420194082</v>
      </c>
      <c r="G321" s="8"/>
    </row>
    <row r="322" spans="1:7" x14ac:dyDescent="0.2">
      <c r="A322" s="12" t="s">
        <v>481</v>
      </c>
      <c r="B322" s="9">
        <v>11.0112342726646</v>
      </c>
      <c r="C322" s="9">
        <v>27.5214117393148</v>
      </c>
      <c r="D322" s="9">
        <v>33.662636785014499</v>
      </c>
      <c r="E322" s="9">
        <v>15.720636441402901</v>
      </c>
      <c r="F322" s="9">
        <v>11.288311279143</v>
      </c>
      <c r="G322" s="8"/>
    </row>
    <row r="323" spans="1:7" x14ac:dyDescent="0.2">
      <c r="A323" s="12" t="s">
        <v>482</v>
      </c>
      <c r="B323" s="9">
        <v>11.550443770522699</v>
      </c>
      <c r="C323" s="9">
        <v>27.9651448333601</v>
      </c>
      <c r="D323" s="9">
        <v>34.082302379599703</v>
      </c>
      <c r="E323" s="9">
        <v>16.2917808669362</v>
      </c>
      <c r="F323" s="9">
        <v>11.2623528726256</v>
      </c>
      <c r="G323" s="8"/>
    </row>
    <row r="324" spans="1:7" x14ac:dyDescent="0.2">
      <c r="A324" s="12" t="s">
        <v>483</v>
      </c>
      <c r="B324" s="9">
        <v>11.367810875488299</v>
      </c>
      <c r="C324" s="9">
        <v>27.283837454670099</v>
      </c>
      <c r="D324" s="9">
        <v>33.391628591342098</v>
      </c>
      <c r="E324" s="9">
        <v>16.007105934866502</v>
      </c>
      <c r="F324" s="9">
        <v>10.871687796671299</v>
      </c>
      <c r="G324" s="8"/>
    </row>
    <row r="325" spans="1:7" x14ac:dyDescent="0.2">
      <c r="A325" s="12" t="s">
        <v>484</v>
      </c>
      <c r="B325" s="9">
        <v>11.2424990548617</v>
      </c>
      <c r="C325" s="9">
        <v>26.777545813869899</v>
      </c>
      <c r="D325" s="9">
        <v>32.2871956272189</v>
      </c>
      <c r="E325" s="9">
        <v>16.3339617019071</v>
      </c>
      <c r="F325" s="9">
        <v>10.7918463477742</v>
      </c>
      <c r="G325" s="8"/>
    </row>
    <row r="326" spans="1:7" x14ac:dyDescent="0.2">
      <c r="A326" s="12" t="s">
        <v>485</v>
      </c>
      <c r="B326" s="9">
        <v>11.0630592392486</v>
      </c>
      <c r="C326" s="9">
        <v>26.592294307430201</v>
      </c>
      <c r="D326" s="9">
        <v>31.8627296438023</v>
      </c>
      <c r="E326" s="9">
        <v>16.4161561362885</v>
      </c>
      <c r="F326" s="9">
        <v>11.0919146789652</v>
      </c>
      <c r="G326" s="8"/>
    </row>
    <row r="327" spans="1:7" x14ac:dyDescent="0.2">
      <c r="A327" s="12" t="s">
        <v>486</v>
      </c>
      <c r="B327" s="9">
        <v>11.480682451962901</v>
      </c>
      <c r="C327" s="9">
        <v>27.9821452644324</v>
      </c>
      <c r="D327" s="9">
        <v>33.6782188924075</v>
      </c>
      <c r="E327" s="9">
        <v>17.0996128737915</v>
      </c>
      <c r="F327" s="9">
        <v>12.417046605876401</v>
      </c>
      <c r="G327" s="8"/>
    </row>
    <row r="328" spans="1:7" x14ac:dyDescent="0.2">
      <c r="A328" s="12" t="s">
        <v>487</v>
      </c>
      <c r="B328" s="9">
        <v>11.6389921714482</v>
      </c>
      <c r="C328" s="9">
        <v>28.757850217551098</v>
      </c>
      <c r="D328" s="9">
        <v>34.451999810929799</v>
      </c>
      <c r="E328" s="9">
        <v>18.067699442166798</v>
      </c>
      <c r="F328" s="9">
        <v>12.320785180149599</v>
      </c>
      <c r="G328" s="8"/>
    </row>
    <row r="329" spans="1:7" x14ac:dyDescent="0.2">
      <c r="A329" s="12" t="s">
        <v>488</v>
      </c>
      <c r="B329" s="9">
        <v>11.041910613424101</v>
      </c>
      <c r="C329" s="9">
        <v>27.3517726366711</v>
      </c>
      <c r="D329" s="9">
        <v>32.741767246630801</v>
      </c>
      <c r="E329" s="9">
        <v>17.0141951647933</v>
      </c>
      <c r="F329" s="9">
        <v>12.479506088149501</v>
      </c>
      <c r="G329" s="8"/>
    </row>
    <row r="330" spans="1:7" x14ac:dyDescent="0.2">
      <c r="A330" s="12" t="s">
        <v>489</v>
      </c>
      <c r="B330" s="9">
        <v>11.020301420472</v>
      </c>
      <c r="C330" s="9">
        <v>27.494733032626101</v>
      </c>
      <c r="D330" s="9">
        <v>32.824159545506497</v>
      </c>
      <c r="E330" s="9">
        <v>17.207482500603401</v>
      </c>
      <c r="F330" s="9">
        <v>11.916875594363299</v>
      </c>
      <c r="G330" s="8"/>
    </row>
    <row r="331" spans="1:7" x14ac:dyDescent="0.2">
      <c r="A331" s="12" t="s">
        <v>490</v>
      </c>
      <c r="B331" s="9">
        <v>11.1658237923081</v>
      </c>
      <c r="C331" s="9">
        <v>27.655839105934302</v>
      </c>
      <c r="D331" s="9">
        <v>33.068525314093797</v>
      </c>
      <c r="E331" s="9">
        <v>17.001775548554701</v>
      </c>
      <c r="F331" s="9">
        <v>11.553227060653199</v>
      </c>
      <c r="G331" s="8"/>
    </row>
    <row r="332" spans="1:7" x14ac:dyDescent="0.2">
      <c r="A332" s="12" t="s">
        <v>491</v>
      </c>
      <c r="B332" s="9">
        <v>11.882403275683499</v>
      </c>
      <c r="C332" s="9">
        <v>29.363338034347901</v>
      </c>
      <c r="D332" s="9">
        <v>35.1637930041136</v>
      </c>
      <c r="E332" s="9">
        <v>17.889145109219701</v>
      </c>
      <c r="F332" s="9">
        <v>11.3087478559177</v>
      </c>
      <c r="G332" s="8"/>
    </row>
    <row r="333" spans="1:7" x14ac:dyDescent="0.2">
      <c r="A333" s="12" t="s">
        <v>492</v>
      </c>
      <c r="B333" s="9">
        <v>11.6918798978075</v>
      </c>
      <c r="C333" s="9">
        <v>28.874043711107198</v>
      </c>
      <c r="D333" s="9">
        <v>34.368255003934102</v>
      </c>
      <c r="E333" s="9">
        <v>17.827954507302302</v>
      </c>
      <c r="F333" s="9">
        <v>12.3597122302158</v>
      </c>
      <c r="G333" s="8"/>
    </row>
    <row r="334" spans="1:7" x14ac:dyDescent="0.2">
      <c r="A334" s="12" t="s">
        <v>493</v>
      </c>
      <c r="B334" s="9">
        <v>11.438513511106301</v>
      </c>
      <c r="C334" s="9">
        <v>28.4514658167585</v>
      </c>
      <c r="D334" s="9">
        <v>34.012369409498802</v>
      </c>
      <c r="E334" s="9">
        <v>17.189086276250102</v>
      </c>
      <c r="F334" s="9">
        <v>10.3443777611069</v>
      </c>
      <c r="G334" s="8"/>
    </row>
    <row r="335" spans="1:7" x14ac:dyDescent="0.2">
      <c r="A335" s="12" t="s">
        <v>494</v>
      </c>
      <c r="B335" s="9">
        <v>11.220146512611899</v>
      </c>
      <c r="C335" s="9">
        <v>28.001503657647199</v>
      </c>
      <c r="D335" s="9">
        <v>33.640122988304398</v>
      </c>
      <c r="E335" s="9">
        <v>16.886446343940399</v>
      </c>
      <c r="F335" s="9">
        <v>10.7455450313052</v>
      </c>
      <c r="G335" s="8"/>
    </row>
    <row r="336" spans="1:7" x14ac:dyDescent="0.2">
      <c r="A336" s="12" t="s">
        <v>495</v>
      </c>
      <c r="B336" s="9">
        <v>11.029235236671701</v>
      </c>
      <c r="C336" s="9">
        <v>27.223269083950498</v>
      </c>
      <c r="D336" s="9">
        <v>32.627459780432197</v>
      </c>
      <c r="E336" s="9">
        <v>16.491423315381901</v>
      </c>
      <c r="F336" s="9">
        <v>10.746828977611299</v>
      </c>
      <c r="G336" s="8"/>
    </row>
    <row r="337" spans="1:7" x14ac:dyDescent="0.2">
      <c r="A337" s="12" t="s">
        <v>496</v>
      </c>
      <c r="B337" s="9">
        <v>10.7336012160953</v>
      </c>
      <c r="C337" s="9">
        <v>26.071540828702702</v>
      </c>
      <c r="D337" s="9">
        <v>31.042251993477301</v>
      </c>
      <c r="E337" s="9">
        <v>16.096029216187102</v>
      </c>
      <c r="F337" s="9">
        <v>10.193445632221099</v>
      </c>
      <c r="G337" s="8"/>
    </row>
    <row r="338" spans="1:7" x14ac:dyDescent="0.2">
      <c r="A338" s="12" t="s">
        <v>497</v>
      </c>
      <c r="B338" s="9">
        <v>10.7612047233401</v>
      </c>
      <c r="C338" s="9">
        <v>26.0971956496773</v>
      </c>
      <c r="D338" s="9">
        <v>31.108577558919301</v>
      </c>
      <c r="E338" s="9">
        <v>16.2266562947461</v>
      </c>
      <c r="F338" s="9">
        <v>9.8055745554035596</v>
      </c>
      <c r="G338" s="8"/>
    </row>
    <row r="339" spans="1:7" x14ac:dyDescent="0.2">
      <c r="A339" s="12" t="s">
        <v>498</v>
      </c>
      <c r="B339" s="9">
        <v>11.251287773194401</v>
      </c>
      <c r="C339" s="9">
        <v>27.250415426073701</v>
      </c>
      <c r="D339" s="9">
        <v>32.806696033224398</v>
      </c>
      <c r="E339" s="9">
        <v>16.743292744628501</v>
      </c>
      <c r="F339" s="9">
        <v>8.8455195624737097</v>
      </c>
      <c r="G339" s="8"/>
    </row>
    <row r="340" spans="1:7" x14ac:dyDescent="0.2">
      <c r="A340" s="12" t="s">
        <v>499</v>
      </c>
      <c r="B340" s="9">
        <v>11.437916687993599</v>
      </c>
      <c r="C340" s="9">
        <v>28.032460561127799</v>
      </c>
      <c r="D340" s="9">
        <v>33.803689877518302</v>
      </c>
      <c r="E340" s="9">
        <v>17.078223985394299</v>
      </c>
      <c r="F340" s="9">
        <v>9.1676810167367808</v>
      </c>
      <c r="G340" s="8"/>
    </row>
    <row r="341" spans="1:7" x14ac:dyDescent="0.2">
      <c r="A341" s="12" t="s">
        <v>500</v>
      </c>
      <c r="B341" s="9">
        <v>11.312756446062</v>
      </c>
      <c r="C341" s="9">
        <v>27.397897938179501</v>
      </c>
      <c r="D341" s="9">
        <v>33.168066203284297</v>
      </c>
      <c r="E341" s="9">
        <v>16.426340044317001</v>
      </c>
      <c r="F341" s="9">
        <v>8.5605625475124594</v>
      </c>
      <c r="G341" s="8"/>
    </row>
    <row r="342" spans="1:7" x14ac:dyDescent="0.2">
      <c r="A342" s="12" t="s">
        <v>501</v>
      </c>
      <c r="B342" s="9">
        <v>11.122086619697299</v>
      </c>
      <c r="C342" s="9">
        <v>27.1385578750427</v>
      </c>
      <c r="D342" s="9">
        <v>32.925941861403203</v>
      </c>
      <c r="E342" s="9">
        <v>16.173556318286899</v>
      </c>
      <c r="F342" s="9">
        <v>8.3972775397025501</v>
      </c>
      <c r="G342" s="8"/>
    </row>
    <row r="343" spans="1:7" x14ac:dyDescent="0.2">
      <c r="A343" s="12" t="s">
        <v>502</v>
      </c>
      <c r="B343" s="9">
        <v>11.336112216463301</v>
      </c>
      <c r="C343" s="9">
        <v>27.425569242981702</v>
      </c>
      <c r="D343" s="9">
        <v>33.2626802044418</v>
      </c>
      <c r="E343" s="9">
        <v>16.5981723799406</v>
      </c>
      <c r="F343" s="9">
        <v>7.46291571353159</v>
      </c>
      <c r="G343" s="8"/>
    </row>
    <row r="344" spans="1:7" x14ac:dyDescent="0.2">
      <c r="A344" s="12" t="s">
        <v>503</v>
      </c>
      <c r="B344" s="9">
        <v>11.734785317958501</v>
      </c>
      <c r="C344" s="9">
        <v>28.275841647470902</v>
      </c>
      <c r="D344" s="9">
        <v>34.528030633328903</v>
      </c>
      <c r="E344" s="9">
        <v>16.694196638182</v>
      </c>
      <c r="F344" s="9">
        <v>7.2431586812365696</v>
      </c>
      <c r="G344" s="8"/>
    </row>
    <row r="345" spans="1:7" x14ac:dyDescent="0.2">
      <c r="A345" s="12" t="s">
        <v>504</v>
      </c>
      <c r="B345" s="9">
        <v>11.5543679856263</v>
      </c>
      <c r="C345" s="9">
        <v>27.609993155373001</v>
      </c>
      <c r="D345" s="9">
        <v>33.875107701767597</v>
      </c>
      <c r="E345" s="9">
        <v>16.324065234165499</v>
      </c>
      <c r="F345" s="9">
        <v>7.3682614225613898</v>
      </c>
      <c r="G345" s="8"/>
    </row>
    <row r="346" spans="1:7" x14ac:dyDescent="0.2">
      <c r="A346" s="12" t="s">
        <v>505</v>
      </c>
      <c r="B346" s="9">
        <v>11.3263234337442</v>
      </c>
      <c r="C346" s="9">
        <v>27.5037600683427</v>
      </c>
      <c r="D346" s="9">
        <v>33.843245045436198</v>
      </c>
      <c r="E346" s="9">
        <v>16.189409314953</v>
      </c>
      <c r="F346" s="9">
        <v>9.0394009725906308</v>
      </c>
      <c r="G346" s="8"/>
    </row>
    <row r="347" spans="1:7" x14ac:dyDescent="0.2">
      <c r="A347" s="12" t="s">
        <v>506</v>
      </c>
      <c r="B347" s="9">
        <v>11.584742698187901</v>
      </c>
      <c r="C347" s="9">
        <v>28.2336405710412</v>
      </c>
      <c r="D347" s="9">
        <v>34.161787782046403</v>
      </c>
      <c r="E347" s="9">
        <v>17.321955516406099</v>
      </c>
      <c r="F347" s="9">
        <v>10.053125</v>
      </c>
      <c r="G347" s="8"/>
    </row>
    <row r="348" spans="1:7" x14ac:dyDescent="0.2">
      <c r="A348" s="12" t="s">
        <v>507</v>
      </c>
      <c r="B348" s="9">
        <v>11.216108537871801</v>
      </c>
      <c r="C348" s="9">
        <v>27.608135011413399</v>
      </c>
      <c r="D348" s="9">
        <v>33.4275673104516</v>
      </c>
      <c r="E348" s="9">
        <v>17.073748082949901</v>
      </c>
      <c r="F348" s="9">
        <v>9.3189396777819393</v>
      </c>
      <c r="G348" s="8"/>
    </row>
    <row r="349" spans="1:7" x14ac:dyDescent="0.2">
      <c r="A349" s="12" t="s">
        <v>508</v>
      </c>
      <c r="B349" s="9">
        <v>11.121882048471999</v>
      </c>
      <c r="C349" s="9">
        <v>26.851218357312</v>
      </c>
      <c r="D349" s="9">
        <v>32.992691335502897</v>
      </c>
      <c r="E349" s="9">
        <v>15.8414472437962</v>
      </c>
      <c r="F349" s="9">
        <v>8.1805002119542198</v>
      </c>
      <c r="G349" s="8"/>
    </row>
    <row r="350" spans="1:7" x14ac:dyDescent="0.2">
      <c r="A350" s="12" t="s">
        <v>509</v>
      </c>
      <c r="B350" s="9">
        <v>10.9277404326655</v>
      </c>
      <c r="C350" s="9">
        <v>26.567038956026401</v>
      </c>
      <c r="D350" s="9">
        <v>32.686988015481901</v>
      </c>
      <c r="E350" s="9">
        <v>15.621152821538301</v>
      </c>
      <c r="F350" s="9">
        <v>7.4554153434731703</v>
      </c>
      <c r="G350" s="8"/>
    </row>
    <row r="351" spans="1:7" x14ac:dyDescent="0.2">
      <c r="A351" s="12" t="s">
        <v>510</v>
      </c>
      <c r="B351" s="9">
        <v>11.202267453762399</v>
      </c>
      <c r="C351" s="9">
        <v>27.392956675956398</v>
      </c>
      <c r="D351" s="9">
        <v>33.484320516902599</v>
      </c>
      <c r="E351" s="9">
        <v>16.197534344024099</v>
      </c>
      <c r="F351" s="9">
        <v>8.0608639273847107</v>
      </c>
      <c r="G351" s="8"/>
    </row>
    <row r="352" spans="1:7" x14ac:dyDescent="0.2">
      <c r="A352" s="12" t="s">
        <v>511</v>
      </c>
      <c r="B352" s="9">
        <v>11.5233696786319</v>
      </c>
      <c r="C352" s="9">
        <v>28.4396332523796</v>
      </c>
      <c r="D352" s="9">
        <v>34.530637996976203</v>
      </c>
      <c r="E352" s="9">
        <v>17.0740801152659</v>
      </c>
      <c r="F352" s="9">
        <v>8.6708550413729704</v>
      </c>
      <c r="G352" s="8"/>
    </row>
    <row r="353" spans="1:7" x14ac:dyDescent="0.2">
      <c r="A353" s="12" t="s">
        <v>512</v>
      </c>
      <c r="B353" s="9">
        <v>11.214174142886201</v>
      </c>
      <c r="C353" s="9">
        <v>27.3337772940767</v>
      </c>
      <c r="D353" s="9">
        <v>33.189748253868302</v>
      </c>
      <c r="E353" s="9">
        <v>16.639928639422699</v>
      </c>
      <c r="F353" s="9">
        <v>8.5040253876299197</v>
      </c>
      <c r="G353" s="8"/>
    </row>
    <row r="354" spans="1:7" x14ac:dyDescent="0.2">
      <c r="A354" s="12" t="s">
        <v>513</v>
      </c>
      <c r="B354" s="9">
        <v>11.3991171381985</v>
      </c>
      <c r="C354" s="9">
        <v>27.427569099243701</v>
      </c>
      <c r="D354" s="9">
        <v>33.325038554537997</v>
      </c>
      <c r="E354" s="9">
        <v>16.451842138377302</v>
      </c>
      <c r="F354" s="9">
        <v>8.6615040715312208</v>
      </c>
      <c r="G354" s="8"/>
    </row>
    <row r="355" spans="1:7" x14ac:dyDescent="0.2">
      <c r="A355" s="12" t="s">
        <v>514</v>
      </c>
      <c r="B355" s="9">
        <v>11.420065079081301</v>
      </c>
      <c r="C355" s="9">
        <v>27.339566684896099</v>
      </c>
      <c r="D355" s="9">
        <v>32.897960109651201</v>
      </c>
      <c r="E355" s="9">
        <v>16.697119598417</v>
      </c>
      <c r="F355" s="9">
        <v>9.2668947221446505</v>
      </c>
      <c r="G355" s="8"/>
    </row>
    <row r="356" spans="1:7" x14ac:dyDescent="0.2">
      <c r="A356" s="8"/>
      <c r="B356" s="9"/>
      <c r="C356" s="9"/>
      <c r="D356" s="9"/>
      <c r="E356" s="9"/>
      <c r="F356" s="9"/>
      <c r="G356" s="8"/>
    </row>
    <row r="357" spans="1:7" x14ac:dyDescent="0.2">
      <c r="B357" s="9"/>
      <c r="C357" s="9"/>
      <c r="D357" s="9"/>
      <c r="E357" s="9"/>
      <c r="F357" s="9"/>
    </row>
    <row r="358" spans="1:7" x14ac:dyDescent="0.2">
      <c r="B358" s="9"/>
      <c r="C358" s="9"/>
      <c r="D358" s="9"/>
      <c r="E358" s="9"/>
      <c r="F358" s="9"/>
    </row>
    <row r="359" spans="1:7" x14ac:dyDescent="0.2">
      <c r="B359" s="9"/>
      <c r="C359" s="9"/>
      <c r="D359" s="9"/>
      <c r="E359" s="9"/>
      <c r="F359" s="9"/>
    </row>
    <row r="360" spans="1:7" x14ac:dyDescent="0.2">
      <c r="B360" s="9"/>
      <c r="C360" s="9"/>
      <c r="D360" s="9"/>
      <c r="E360" s="9"/>
      <c r="F360" s="9"/>
    </row>
    <row r="361" spans="1:7" x14ac:dyDescent="0.2">
      <c r="B361" s="9"/>
      <c r="C361" s="9"/>
      <c r="D361" s="9"/>
      <c r="E361" s="9"/>
      <c r="F361" s="9"/>
    </row>
    <row r="362" spans="1:7" x14ac:dyDescent="0.2">
      <c r="B362" s="9"/>
      <c r="C362" s="9"/>
      <c r="D362" s="9"/>
      <c r="E362" s="9"/>
      <c r="F362"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56"/>
  <sheetViews>
    <sheetView workbookViewId="0"/>
  </sheetViews>
  <sheetFormatPr defaultColWidth="10.88671875" defaultRowHeight="15" x14ac:dyDescent="0.2"/>
  <cols>
    <col min="1" max="1" width="21.77734375" customWidth="1"/>
    <col min="2" max="15" width="18.77734375" customWidth="1"/>
    <col min="16" max="16" width="70.77734375" customWidth="1"/>
  </cols>
  <sheetData>
    <row r="1" spans="1:16" ht="19.5" x14ac:dyDescent="0.3">
      <c r="A1" s="2" t="s">
        <v>798</v>
      </c>
    </row>
    <row r="2" spans="1:16" x14ac:dyDescent="0.2">
      <c r="A2" t="s">
        <v>134</v>
      </c>
    </row>
    <row r="3" spans="1:16" ht="30" customHeight="1" x14ac:dyDescent="0.25">
      <c r="A3" s="3" t="s">
        <v>21</v>
      </c>
    </row>
    <row r="4" spans="1:16" x14ac:dyDescent="0.2">
      <c r="A4" t="s">
        <v>135</v>
      </c>
    </row>
    <row r="5" spans="1:16" x14ac:dyDescent="0.2">
      <c r="A5" t="s">
        <v>539</v>
      </c>
    </row>
    <row r="6" spans="1:16" x14ac:dyDescent="0.2">
      <c r="A6" t="s">
        <v>799</v>
      </c>
    </row>
    <row r="7" spans="1:16" ht="70.150000000000006" customHeight="1" x14ac:dyDescent="0.25">
      <c r="A7" s="5" t="s">
        <v>137</v>
      </c>
      <c r="B7" s="6" t="s">
        <v>800</v>
      </c>
      <c r="C7" s="6" t="s">
        <v>801</v>
      </c>
      <c r="D7" s="6" t="s">
        <v>802</v>
      </c>
      <c r="E7" s="6" t="s">
        <v>803</v>
      </c>
      <c r="F7" s="6" t="s">
        <v>804</v>
      </c>
      <c r="G7" s="6" t="s">
        <v>805</v>
      </c>
      <c r="H7" s="6" t="s">
        <v>806</v>
      </c>
      <c r="I7" s="6" t="s">
        <v>807</v>
      </c>
      <c r="J7" s="6" t="s">
        <v>808</v>
      </c>
      <c r="K7" s="6" t="s">
        <v>809</v>
      </c>
      <c r="L7" s="6" t="s">
        <v>810</v>
      </c>
      <c r="M7" s="6" t="s">
        <v>811</v>
      </c>
      <c r="N7" s="6" t="s">
        <v>812</v>
      </c>
      <c r="O7" s="6" t="s">
        <v>813</v>
      </c>
      <c r="P7" s="6" t="s">
        <v>165</v>
      </c>
    </row>
    <row r="8" spans="1:16" x14ac:dyDescent="0.2">
      <c r="A8" s="12" t="s">
        <v>166</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
      <c r="A9" s="12" t="s">
        <v>167</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
      <c r="A10" s="12" t="s">
        <v>168</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
      <c r="A11" s="12" t="s">
        <v>169</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
      <c r="A12" s="12" t="s">
        <v>170</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
      <c r="A13" s="12" t="s">
        <v>171</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
      <c r="A14" s="12" t="s">
        <v>172</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
      <c r="A15" s="12" t="s">
        <v>173</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
      <c r="A16" s="12" t="s">
        <v>174</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
      <c r="A17" s="12" t="s">
        <v>175</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
      <c r="A18" s="12" t="s">
        <v>176</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
      <c r="A19" s="12" t="s">
        <v>177</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
      <c r="A20" s="12" t="s">
        <v>178</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
      <c r="A21" s="12" t="s">
        <v>179</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
      <c r="A22" s="12" t="s">
        <v>180</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
      <c r="A23" s="12" t="s">
        <v>181</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
      <c r="A24" s="12" t="s">
        <v>182</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
      <c r="A25" s="12" t="s">
        <v>183</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
      <c r="A26" s="12" t="s">
        <v>184</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
      <c r="A27" s="12" t="s">
        <v>185</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
      <c r="A28" s="12" t="s">
        <v>186</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
      <c r="A29" s="12" t="s">
        <v>187</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
      <c r="A30" s="12" t="s">
        <v>188</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
      <c r="A31" s="12" t="s">
        <v>189</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
      <c r="A32" s="12" t="s">
        <v>190</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
      <c r="A33" s="12" t="s">
        <v>191</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
      <c r="A34" s="12" t="s">
        <v>192</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
      <c r="A35" s="12" t="s">
        <v>193</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
      <c r="A36" s="12" t="s">
        <v>194</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
      <c r="A37" s="12" t="s">
        <v>195</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
      <c r="A38" s="12" t="s">
        <v>196</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
      <c r="A39" s="12" t="s">
        <v>197</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
      <c r="A40" s="12" t="s">
        <v>198</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
      <c r="A41" s="12" t="s">
        <v>199</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
      <c r="A42" s="12" t="s">
        <v>200</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
      <c r="A43" s="12" t="s">
        <v>201</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
      <c r="A44" s="12" t="s">
        <v>202</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
      <c r="A45" s="12" t="s">
        <v>203</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
      <c r="A46" s="12" t="s">
        <v>204</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
      <c r="A47" s="12" t="s">
        <v>205</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
      <c r="A48" s="12" t="s">
        <v>206</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
      <c r="A49" s="12" t="s">
        <v>207</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
      <c r="A50" s="12" t="s">
        <v>208</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
      <c r="A51" s="12" t="s">
        <v>209</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
      <c r="A52" s="12" t="s">
        <v>210</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
      <c r="A53" s="12" t="s">
        <v>211</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
      <c r="A54" s="12" t="s">
        <v>212</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
      <c r="A55" s="12" t="s">
        <v>213</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
      <c r="A56" s="12" t="s">
        <v>214</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
      <c r="A57" s="12" t="s">
        <v>215</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
      <c r="A58" s="12" t="s">
        <v>216</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
      <c r="A59" s="12" t="s">
        <v>217</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
      <c r="A60" s="12" t="s">
        <v>218</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
      <c r="A61" s="12" t="s">
        <v>219</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
      <c r="A62" s="12" t="s">
        <v>220</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
      <c r="A63" s="12" t="s">
        <v>221</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
      <c r="A64" s="12" t="s">
        <v>222</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
      <c r="A65" s="12" t="s">
        <v>223</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
      <c r="A66" s="12" t="s">
        <v>224</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
      <c r="A67" s="12" t="s">
        <v>225</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
      <c r="A68" s="12" t="s">
        <v>226</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
      <c r="A69" s="12" t="s">
        <v>227</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
      <c r="A70" s="12" t="s">
        <v>228</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
      <c r="A71" s="12" t="s">
        <v>229</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
      <c r="A72" s="12" t="s">
        <v>230</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
      <c r="A73" s="12" t="s">
        <v>231</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
      <c r="A74" s="12" t="s">
        <v>232</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
      <c r="A75" s="12" t="s">
        <v>233</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
      <c r="A76" s="12" t="s">
        <v>234</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
      <c r="A77" s="12" t="s">
        <v>235</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
      <c r="A78" s="12" t="s">
        <v>236</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
      <c r="A79" s="12" t="s">
        <v>237</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
      <c r="A80" s="12" t="s">
        <v>238</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
      <c r="A81" s="12" t="s">
        <v>239</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
      <c r="A82" s="12" t="s">
        <v>240</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
      <c r="A83" s="12" t="s">
        <v>241</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
      <c r="A84" s="12" t="s">
        <v>242</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
      <c r="A85" s="12" t="s">
        <v>243</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
      <c r="A86" s="12" t="s">
        <v>244</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
      <c r="A87" s="12" t="s">
        <v>245</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
      <c r="A88" s="12" t="s">
        <v>246</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
      <c r="A89" s="12" t="s">
        <v>247</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
      <c r="A90" s="12" t="s">
        <v>248</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
      <c r="A91" s="12" t="s">
        <v>249</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
      <c r="A92" s="12" t="s">
        <v>250</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
      <c r="A93" s="12" t="s">
        <v>251</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
      <c r="A94" s="12" t="s">
        <v>252</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
      <c r="A95" s="12" t="s">
        <v>253</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
      <c r="A96" s="12" t="s">
        <v>254</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
      <c r="A97" s="12" t="s">
        <v>255</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
      <c r="A98" s="12" t="s">
        <v>256</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
      <c r="A99" s="12" t="s">
        <v>257</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
      <c r="A100" s="12" t="s">
        <v>258</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
      <c r="A101" s="12" t="s">
        <v>259</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
      <c r="A102" s="12" t="s">
        <v>260</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
      <c r="A103" s="12" t="s">
        <v>261</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
      <c r="A104" s="12" t="s">
        <v>262</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
      <c r="A105" s="12" t="s">
        <v>263</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
      <c r="A106" s="12" t="s">
        <v>264</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
      <c r="A107" s="12" t="s">
        <v>265</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
      <c r="A108" s="12" t="s">
        <v>266</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
      <c r="A109" s="12" t="s">
        <v>267</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
      <c r="A110" s="12" t="s">
        <v>268</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
      <c r="A111" s="12" t="s">
        <v>269</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
      <c r="A112" s="12" t="s">
        <v>270</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
      <c r="A113" s="12" t="s">
        <v>271</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
      <c r="A114" s="12" t="s">
        <v>272</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
      <c r="A115" s="12" t="s">
        <v>273</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
      <c r="A116" s="12" t="s">
        <v>274</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
      <c r="A117" s="12" t="s">
        <v>275</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
      <c r="A118" s="12" t="s">
        <v>276</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
      <c r="A119" s="12" t="s">
        <v>277</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
      <c r="A120" s="12" t="s">
        <v>278</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
      <c r="A121" s="12" t="s">
        <v>279</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
      <c r="A122" s="12" t="s">
        <v>280</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
      <c r="A123" s="12" t="s">
        <v>281</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
      <c r="A124" s="12" t="s">
        <v>282</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
      <c r="A125" s="12" t="s">
        <v>283</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
      <c r="A126" s="12" t="s">
        <v>284</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
      <c r="A127" s="12" t="s">
        <v>285</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
      <c r="A128" s="12" t="s">
        <v>286</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
      <c r="A129" s="12" t="s">
        <v>287</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
      <c r="A130" s="12" t="s">
        <v>288</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
      <c r="A131" s="12" t="s">
        <v>289</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
      <c r="A132" s="12" t="s">
        <v>290</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
      <c r="A133" s="12" t="s">
        <v>291</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
      <c r="A134" s="12" t="s">
        <v>292</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
      <c r="A135" s="12" t="s">
        <v>293</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
      <c r="A136" s="12" t="s">
        <v>294</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
      <c r="A137" s="12" t="s">
        <v>295</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
      <c r="A138" s="12" t="s">
        <v>296</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
      <c r="A139" s="12" t="s">
        <v>297</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
      <c r="A140" s="12" t="s">
        <v>298</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
      <c r="A141" s="12" t="s">
        <v>299</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
      <c r="A142" s="12" t="s">
        <v>300</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
      <c r="A143" s="12" t="s">
        <v>301</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
      <c r="A144" s="12" t="s">
        <v>302</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
      <c r="A145" s="12" t="s">
        <v>303</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
      <c r="A146" s="12" t="s">
        <v>304</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
      <c r="A147" s="12" t="s">
        <v>305</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
      <c r="A148" s="12" t="s">
        <v>306</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
      <c r="A149" s="12" t="s">
        <v>307</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
      <c r="A150" s="12" t="s">
        <v>308</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
      <c r="A151" s="12" t="s">
        <v>309</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
      <c r="A152" s="12" t="s">
        <v>310</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
      <c r="A153" s="12" t="s">
        <v>311</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
      <c r="A154" s="12" t="s">
        <v>312</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
      <c r="A155" s="12" t="s">
        <v>313</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
      <c r="A156" s="12" t="s">
        <v>314</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
      <c r="A157" s="12" t="s">
        <v>315</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
      <c r="A158" s="12" t="s">
        <v>316</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
      <c r="A159" s="12" t="s">
        <v>317</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
      <c r="A160" s="12" t="s">
        <v>318</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
      <c r="A161" s="12" t="s">
        <v>319</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
      <c r="A162" s="12" t="s">
        <v>320</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
      <c r="A163" s="12" t="s">
        <v>321</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
      <c r="A164" s="12" t="s">
        <v>322</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
      <c r="A165" s="12" t="s">
        <v>323</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
      <c r="A166" s="12" t="s">
        <v>324</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
      <c r="A167" s="12" t="s">
        <v>325</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
      <c r="A168" s="12" t="s">
        <v>326</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
      <c r="A169" s="12" t="s">
        <v>327</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
      <c r="A170" s="12" t="s">
        <v>328</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
      <c r="A171" s="12" t="s">
        <v>329</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
      <c r="A172" s="12" t="s">
        <v>330</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
      <c r="A173" s="12" t="s">
        <v>331</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
      <c r="A174" s="12" t="s">
        <v>332</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
      <c r="A175" s="12" t="s">
        <v>333</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
      <c r="A176" s="12" t="s">
        <v>334</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
      <c r="A177" s="12" t="s">
        <v>335</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
      <c r="A178" s="12" t="s">
        <v>336</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
      <c r="A179" s="12" t="s">
        <v>337</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
      <c r="A180" s="12" t="s">
        <v>338</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
      <c r="A181" s="12" t="s">
        <v>339</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
      <c r="A182" s="12" t="s">
        <v>340</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
      <c r="A183" s="12" t="s">
        <v>341</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
      <c r="A184" s="12" t="s">
        <v>342</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
      <c r="A185" s="12" t="s">
        <v>343</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
      <c r="A186" s="12" t="s">
        <v>344</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
      <c r="A187" s="12" t="s">
        <v>345</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
      <c r="A188" s="12" t="s">
        <v>346</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
      <c r="A189" s="12" t="s">
        <v>347</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
      <c r="A190" s="12" t="s">
        <v>348</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
      <c r="A191" s="12" t="s">
        <v>349</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
      <c r="A192" s="12" t="s">
        <v>350</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
      <c r="A193" s="12" t="s">
        <v>351</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
      <c r="A194" s="12" t="s">
        <v>352</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
      <c r="A195" s="12" t="s">
        <v>353</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
      <c r="A196" s="12" t="s">
        <v>354</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
      <c r="A197" s="12" t="s">
        <v>355</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
      <c r="A198" s="12" t="s">
        <v>356</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
      <c r="A199" s="12" t="s">
        <v>357</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
      <c r="A200" s="12" t="s">
        <v>358</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
      <c r="A201" s="12" t="s">
        <v>359</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
      <c r="A202" s="12" t="s">
        <v>360</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
      <c r="A203" s="12" t="s">
        <v>361</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
      <c r="A204" s="12" t="s">
        <v>362</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
      <c r="A205" s="12" t="s">
        <v>363</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
      <c r="A206" s="12" t="s">
        <v>364</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
      <c r="A207" s="12" t="s">
        <v>365</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
      <c r="A208" s="12" t="s">
        <v>366</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
      <c r="A209" s="12" t="s">
        <v>367</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
      <c r="A210" s="12" t="s">
        <v>368</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
      <c r="A211" s="12" t="s">
        <v>369</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
      <c r="A212" s="12" t="s">
        <v>370</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
      <c r="A213" s="12" t="s">
        <v>371</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
      <c r="A214" s="12" t="s">
        <v>372</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
      <c r="A215" s="12" t="s">
        <v>373</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
      <c r="A216" s="12" t="s">
        <v>374</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
      <c r="A217" s="12" t="s">
        <v>375</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
      <c r="A218" s="12" t="s">
        <v>376</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
      <c r="A219" s="12" t="s">
        <v>377</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
      <c r="A220" s="12" t="s">
        <v>378</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
      <c r="A221" s="12" t="s">
        <v>379</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
      <c r="A222" s="12" t="s">
        <v>380</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
      <c r="A223" s="12" t="s">
        <v>381</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
      <c r="A224" s="12" t="s">
        <v>382</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
      <c r="A225" s="12" t="s">
        <v>383</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
      <c r="A226" s="12" t="s">
        <v>384</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
      <c r="A227" s="12" t="s">
        <v>385</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
      <c r="A228" s="12" t="s">
        <v>386</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
      <c r="A229" s="12" t="s">
        <v>387</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
      <c r="A230" s="12" t="s">
        <v>388</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
      <c r="A231" s="12" t="s">
        <v>389</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
      <c r="A232" s="12" t="s">
        <v>390</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
      <c r="A233" s="12" t="s">
        <v>391</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
      <c r="A234" s="12" t="s">
        <v>392</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
      <c r="A235" s="12" t="s">
        <v>393</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
      <c r="A236" s="12" t="s">
        <v>394</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
      <c r="A237" s="12" t="s">
        <v>395</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
      <c r="A238" s="12" t="s">
        <v>396</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
      <c r="A239" s="12" t="s">
        <v>397</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
      <c r="A240" s="12" t="s">
        <v>398</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
      <c r="A241" s="12" t="s">
        <v>399</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
      <c r="A242" s="12" t="s">
        <v>400</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
      <c r="A243" s="12" t="s">
        <v>401</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
      <c r="A244" s="12" t="s">
        <v>402</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
      <c r="A245" s="12" t="s">
        <v>403</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
      <c r="A246" s="12" t="s">
        <v>404</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
      <c r="A247" s="12" t="s">
        <v>405</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
      <c r="A248" s="12" t="s">
        <v>406</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
      <c r="A249" s="12" t="s">
        <v>407</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
      <c r="A250" s="12" t="s">
        <v>408</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
      <c r="A251" s="12" t="s">
        <v>409</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
      <c r="A252" s="12" t="s">
        <v>410</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
      <c r="A253" s="12" t="s">
        <v>411</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
      <c r="A254" s="12" t="s">
        <v>412</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
      <c r="A255" s="12" t="s">
        <v>413</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
      <c r="A256" s="12" t="s">
        <v>414</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
      <c r="A257" s="12" t="s">
        <v>415</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
      <c r="A258" s="12" t="s">
        <v>416</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
      <c r="A259" s="12" t="s">
        <v>417</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
      <c r="A260" s="12" t="s">
        <v>418</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
      <c r="A261" s="12" t="s">
        <v>419</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
      <c r="A262" s="12" t="s">
        <v>420</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
      <c r="A263" s="12" t="s">
        <v>421</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
      <c r="A264" s="12" t="s">
        <v>422</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
      <c r="A265" s="12" t="s">
        <v>423</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
      <c r="A266" s="12" t="s">
        <v>424</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
      <c r="A267" s="12" t="s">
        <v>425</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
      <c r="A268" s="12" t="s">
        <v>426</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
      <c r="A269" s="12" t="s">
        <v>427</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
      <c r="A270" s="12" t="s">
        <v>428</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
      <c r="A271" s="12" t="s">
        <v>429</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
      <c r="A272" s="12" t="s">
        <v>430</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
      <c r="A273" s="12" t="s">
        <v>431</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
      <c r="A274" s="12" t="s">
        <v>432</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
      <c r="A275" s="12" t="s">
        <v>433</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
      <c r="A276" s="12" t="s">
        <v>434</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
      <c r="A277" s="12" t="s">
        <v>435</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
      <c r="A278" s="12" t="s">
        <v>436</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
      <c r="A279" s="12" t="s">
        <v>437</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
      <c r="A280" s="12" t="s">
        <v>438</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
      <c r="A281" s="12" t="s">
        <v>439</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
      <c r="A282" s="12" t="s">
        <v>440</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
      <c r="A283" s="12" t="s">
        <v>442</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
      <c r="A284" s="12" t="s">
        <v>443</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
      <c r="A285" s="12" t="s">
        <v>444</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
      <c r="A286" s="12" t="s">
        <v>445</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
      <c r="A287" s="12" t="s">
        <v>446</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
      <c r="A288" s="12" t="s">
        <v>447</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
      <c r="A289" s="12" t="s">
        <v>448</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
      <c r="A290" s="12" t="s">
        <v>449</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
      <c r="A291" s="12" t="s">
        <v>450</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
      <c r="A292" s="12" t="s">
        <v>451</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
      <c r="A293" s="12" t="s">
        <v>452</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
      <c r="A294" s="12" t="s">
        <v>453</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
      <c r="A295" s="12" t="s">
        <v>454</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
      <c r="A296" s="12" t="s">
        <v>455</v>
      </c>
      <c r="B296" s="8">
        <v>862000</v>
      </c>
      <c r="C296" s="8">
        <v>833000</v>
      </c>
      <c r="D296" s="8">
        <v>99000</v>
      </c>
      <c r="E296" s="8">
        <v>205000</v>
      </c>
      <c r="F296" s="8">
        <v>298000</v>
      </c>
      <c r="G296" s="8">
        <v>231000</v>
      </c>
      <c r="H296" s="8">
        <v>29000</v>
      </c>
      <c r="I296" s="9">
        <v>58.740582480602697</v>
      </c>
      <c r="J296" s="9">
        <v>71.3752768418871</v>
      </c>
      <c r="K296" s="9">
        <v>49.302136277001303</v>
      </c>
      <c r="L296" s="9">
        <v>83.644417228005693</v>
      </c>
      <c r="M296" s="9">
        <v>82.104993372117704</v>
      </c>
      <c r="N296" s="9">
        <v>64.533934606014796</v>
      </c>
      <c r="O296" s="9">
        <v>9.5175018601252592</v>
      </c>
      <c r="P296" s="8"/>
    </row>
    <row r="297" spans="1:16" x14ac:dyDescent="0.2">
      <c r="A297" s="12" t="s">
        <v>456</v>
      </c>
      <c r="B297" s="8">
        <v>866000</v>
      </c>
      <c r="C297" s="8">
        <v>834000</v>
      </c>
      <c r="D297" s="8">
        <v>99000</v>
      </c>
      <c r="E297" s="8">
        <v>205000</v>
      </c>
      <c r="F297" s="8">
        <v>297000</v>
      </c>
      <c r="G297" s="8">
        <v>233000</v>
      </c>
      <c r="H297" s="8">
        <v>32000</v>
      </c>
      <c r="I297" s="9">
        <v>59.027802380180198</v>
      </c>
      <c r="J297" s="9">
        <v>71.4308104057382</v>
      </c>
      <c r="K297" s="9">
        <v>49.040052880338401</v>
      </c>
      <c r="L297" s="9">
        <v>83.740289021590897</v>
      </c>
      <c r="M297" s="9">
        <v>82.011605949082707</v>
      </c>
      <c r="N297" s="9">
        <v>64.891526982401899</v>
      </c>
      <c r="O297" s="9">
        <v>10.7804759414052</v>
      </c>
      <c r="P297" s="8"/>
    </row>
    <row r="298" spans="1:16" x14ac:dyDescent="0.2">
      <c r="A298" s="12" t="s">
        <v>457</v>
      </c>
      <c r="B298" s="8">
        <v>873000</v>
      </c>
      <c r="C298" s="8">
        <v>839000</v>
      </c>
      <c r="D298" s="8">
        <v>99000</v>
      </c>
      <c r="E298" s="8">
        <v>204000</v>
      </c>
      <c r="F298" s="8">
        <v>300000</v>
      </c>
      <c r="G298" s="8">
        <v>237000</v>
      </c>
      <c r="H298" s="8">
        <v>33000</v>
      </c>
      <c r="I298" s="9">
        <v>59.427709058764798</v>
      </c>
      <c r="J298" s="9">
        <v>71.892451552072103</v>
      </c>
      <c r="K298" s="9">
        <v>49.360122601703701</v>
      </c>
      <c r="L298" s="9">
        <v>83.265194430716804</v>
      </c>
      <c r="M298" s="9">
        <v>82.6780991359458</v>
      </c>
      <c r="N298" s="9">
        <v>65.861363541478198</v>
      </c>
      <c r="O298" s="9">
        <v>11.0209457167373</v>
      </c>
      <c r="P298" s="8"/>
    </row>
    <row r="299" spans="1:16" x14ac:dyDescent="0.2">
      <c r="A299" s="12" t="s">
        <v>458</v>
      </c>
      <c r="B299" s="8">
        <v>874000</v>
      </c>
      <c r="C299" s="8">
        <v>842000</v>
      </c>
      <c r="D299" s="8">
        <v>100000</v>
      </c>
      <c r="E299" s="8">
        <v>203000</v>
      </c>
      <c r="F299" s="8">
        <v>303000</v>
      </c>
      <c r="G299" s="8">
        <v>237000</v>
      </c>
      <c r="H299" s="8">
        <v>32000</v>
      </c>
      <c r="I299" s="9">
        <v>59.496027053211101</v>
      </c>
      <c r="J299" s="9">
        <v>72.146211406846703</v>
      </c>
      <c r="K299" s="9">
        <v>49.702794676711399</v>
      </c>
      <c r="L299" s="9">
        <v>83.078632953598202</v>
      </c>
      <c r="M299" s="9">
        <v>83.496067076282998</v>
      </c>
      <c r="N299" s="9">
        <v>65.794294832767605</v>
      </c>
      <c r="O299" s="9">
        <v>10.4597426397355</v>
      </c>
      <c r="P299" s="8"/>
    </row>
    <row r="300" spans="1:16" x14ac:dyDescent="0.2">
      <c r="A300" s="12" t="s">
        <v>459</v>
      </c>
      <c r="B300" s="8">
        <v>870000</v>
      </c>
      <c r="C300" s="8">
        <v>842000</v>
      </c>
      <c r="D300" s="8">
        <v>101000</v>
      </c>
      <c r="E300" s="8">
        <v>205000</v>
      </c>
      <c r="F300" s="8">
        <v>301000</v>
      </c>
      <c r="G300" s="8">
        <v>236000</v>
      </c>
      <c r="H300" s="8">
        <v>28000</v>
      </c>
      <c r="I300" s="9">
        <v>59.195079224860898</v>
      </c>
      <c r="J300" s="9">
        <v>72.107685377554802</v>
      </c>
      <c r="K300" s="9">
        <v>50.268355945730299</v>
      </c>
      <c r="L300" s="9">
        <v>83.6769562800432</v>
      </c>
      <c r="M300" s="9">
        <v>82.950427888210896</v>
      </c>
      <c r="N300" s="9">
        <v>65.497530600290403</v>
      </c>
      <c r="O300" s="9">
        <v>9.2122361302641398</v>
      </c>
      <c r="P300" s="8"/>
    </row>
    <row r="301" spans="1:16" x14ac:dyDescent="0.2">
      <c r="A301" s="12" t="s">
        <v>460</v>
      </c>
      <c r="B301" s="8">
        <v>864000</v>
      </c>
      <c r="C301" s="8">
        <v>835000</v>
      </c>
      <c r="D301" s="8">
        <v>100000</v>
      </c>
      <c r="E301" s="8">
        <v>202000</v>
      </c>
      <c r="F301" s="8">
        <v>298000</v>
      </c>
      <c r="G301" s="8">
        <v>234000</v>
      </c>
      <c r="H301" s="8">
        <v>30000</v>
      </c>
      <c r="I301" s="9">
        <v>58.808545900230698</v>
      </c>
      <c r="J301" s="9">
        <v>71.489890858266506</v>
      </c>
      <c r="K301" s="9">
        <v>50.127523645529202</v>
      </c>
      <c r="L301" s="9">
        <v>82.565302399397893</v>
      </c>
      <c r="M301" s="9">
        <v>82.337594933563807</v>
      </c>
      <c r="N301" s="9">
        <v>64.953576856093804</v>
      </c>
      <c r="O301" s="9">
        <v>9.8088982279653898</v>
      </c>
      <c r="P301" s="8"/>
    </row>
    <row r="302" spans="1:16" x14ac:dyDescent="0.2">
      <c r="A302" s="12" t="s">
        <v>461</v>
      </c>
      <c r="B302" s="8">
        <v>874000</v>
      </c>
      <c r="C302" s="8">
        <v>841000</v>
      </c>
      <c r="D302" s="8">
        <v>102000</v>
      </c>
      <c r="E302" s="8">
        <v>204000</v>
      </c>
      <c r="F302" s="8">
        <v>301000</v>
      </c>
      <c r="G302" s="8">
        <v>233000</v>
      </c>
      <c r="H302" s="8">
        <v>33000</v>
      </c>
      <c r="I302" s="9">
        <v>59.470013567598301</v>
      </c>
      <c r="J302" s="9">
        <v>72.027941486273306</v>
      </c>
      <c r="K302" s="9">
        <v>51.190369149308196</v>
      </c>
      <c r="L302" s="9">
        <v>83.636482676498403</v>
      </c>
      <c r="M302" s="9">
        <v>83.116251970852105</v>
      </c>
      <c r="N302" s="9">
        <v>64.601223255144006</v>
      </c>
      <c r="O302" s="9">
        <v>11.0235257971053</v>
      </c>
      <c r="P302" s="8"/>
    </row>
    <row r="303" spans="1:16" x14ac:dyDescent="0.2">
      <c r="A303" s="12" t="s">
        <v>462</v>
      </c>
      <c r="B303" s="8">
        <v>874000</v>
      </c>
      <c r="C303" s="8">
        <v>840000</v>
      </c>
      <c r="D303" s="8">
        <v>103000</v>
      </c>
      <c r="E303" s="8">
        <v>202000</v>
      </c>
      <c r="F303" s="8">
        <v>301000</v>
      </c>
      <c r="G303" s="8">
        <v>234000</v>
      </c>
      <c r="H303" s="8">
        <v>33000</v>
      </c>
      <c r="I303" s="9">
        <v>59.4016582683632</v>
      </c>
      <c r="J303" s="9">
        <v>71.970103727528794</v>
      </c>
      <c r="K303" s="9">
        <v>51.729774312064201</v>
      </c>
      <c r="L303" s="9">
        <v>82.642540088120199</v>
      </c>
      <c r="M303" s="9">
        <v>83.237857963584901</v>
      </c>
      <c r="N303" s="9">
        <v>64.675645168429895</v>
      </c>
      <c r="O303" s="9">
        <v>10.9882207803774</v>
      </c>
      <c r="P303" s="8"/>
    </row>
    <row r="304" spans="1:16" x14ac:dyDescent="0.2">
      <c r="A304" s="12" t="s">
        <v>463</v>
      </c>
      <c r="B304" s="8">
        <v>878000</v>
      </c>
      <c r="C304" s="8">
        <v>846000</v>
      </c>
      <c r="D304" s="8">
        <v>111000</v>
      </c>
      <c r="E304" s="8">
        <v>202000</v>
      </c>
      <c r="F304" s="8">
        <v>300000</v>
      </c>
      <c r="G304" s="8">
        <v>233000</v>
      </c>
      <c r="H304" s="8">
        <v>33000</v>
      </c>
      <c r="I304" s="9">
        <v>59.700848427514003</v>
      </c>
      <c r="J304" s="9">
        <v>72.407234711956804</v>
      </c>
      <c r="K304" s="9">
        <v>55.491800818417403</v>
      </c>
      <c r="L304" s="9">
        <v>82.661678597330805</v>
      </c>
      <c r="M304" s="9">
        <v>82.918001989170094</v>
      </c>
      <c r="N304" s="9">
        <v>64.321877452660203</v>
      </c>
      <c r="O304" s="9">
        <v>10.838445807771</v>
      </c>
      <c r="P304" s="8"/>
    </row>
    <row r="305" spans="1:16" x14ac:dyDescent="0.2">
      <c r="A305" s="12" t="s">
        <v>464</v>
      </c>
      <c r="B305" s="8">
        <v>875000</v>
      </c>
      <c r="C305" s="8">
        <v>845000</v>
      </c>
      <c r="D305" s="8">
        <v>111000</v>
      </c>
      <c r="E305" s="8">
        <v>200000</v>
      </c>
      <c r="F305" s="8">
        <v>301000</v>
      </c>
      <c r="G305" s="8">
        <v>233000</v>
      </c>
      <c r="H305" s="8">
        <v>30000</v>
      </c>
      <c r="I305" s="9">
        <v>59.442596578186503</v>
      </c>
      <c r="J305" s="9">
        <v>72.353712859841394</v>
      </c>
      <c r="K305" s="9">
        <v>55.663947144501698</v>
      </c>
      <c r="L305" s="9">
        <v>82.192471707397104</v>
      </c>
      <c r="M305" s="9">
        <v>83.068936555824394</v>
      </c>
      <c r="N305" s="9">
        <v>64.226627643713101</v>
      </c>
      <c r="O305" s="9">
        <v>9.87138432808832</v>
      </c>
      <c r="P305" s="8"/>
    </row>
    <row r="306" spans="1:16" x14ac:dyDescent="0.2">
      <c r="A306" s="12" t="s">
        <v>465</v>
      </c>
      <c r="B306" s="8">
        <v>879000</v>
      </c>
      <c r="C306" s="8">
        <v>847000</v>
      </c>
      <c r="D306" s="8">
        <v>113000</v>
      </c>
      <c r="E306" s="8">
        <v>200000</v>
      </c>
      <c r="F306" s="8">
        <v>301000</v>
      </c>
      <c r="G306" s="8">
        <v>233000</v>
      </c>
      <c r="H306" s="8">
        <v>31000</v>
      </c>
      <c r="I306" s="9">
        <v>59.668376597712601</v>
      </c>
      <c r="J306" s="9">
        <v>72.546220818719902</v>
      </c>
      <c r="K306" s="9">
        <v>56.384785320328803</v>
      </c>
      <c r="L306" s="9">
        <v>82.271380620594002</v>
      </c>
      <c r="M306" s="9">
        <v>83.130136342785704</v>
      </c>
      <c r="N306" s="9">
        <v>64.345883942481294</v>
      </c>
      <c r="O306" s="9">
        <v>10.309745259302501</v>
      </c>
      <c r="P306" s="8"/>
    </row>
    <row r="307" spans="1:16" x14ac:dyDescent="0.2">
      <c r="A307" s="12" t="s">
        <v>466</v>
      </c>
      <c r="B307" s="8">
        <v>878000</v>
      </c>
      <c r="C307" s="8">
        <v>848000</v>
      </c>
      <c r="D307" s="8">
        <v>110000</v>
      </c>
      <c r="E307" s="8">
        <v>202000</v>
      </c>
      <c r="F307" s="8">
        <v>302000</v>
      </c>
      <c r="G307" s="8">
        <v>235000</v>
      </c>
      <c r="H307" s="8">
        <v>30000</v>
      </c>
      <c r="I307" s="9">
        <v>59.6310813269288</v>
      </c>
      <c r="J307" s="9">
        <v>72.609450284666195</v>
      </c>
      <c r="K307" s="9">
        <v>54.929062014338001</v>
      </c>
      <c r="L307" s="9">
        <v>83.040772426476593</v>
      </c>
      <c r="M307" s="9">
        <v>83.352269742934794</v>
      </c>
      <c r="N307" s="9">
        <v>64.620609492750404</v>
      </c>
      <c r="O307" s="9">
        <v>9.9781495592238691</v>
      </c>
      <c r="P307" s="8"/>
    </row>
    <row r="308" spans="1:16" x14ac:dyDescent="0.2">
      <c r="A308" s="12" t="s">
        <v>467</v>
      </c>
      <c r="B308" s="8">
        <v>867000</v>
      </c>
      <c r="C308" s="8">
        <v>836000</v>
      </c>
      <c r="D308" s="8">
        <v>109000</v>
      </c>
      <c r="E308" s="8">
        <v>200000</v>
      </c>
      <c r="F308" s="8">
        <v>300000</v>
      </c>
      <c r="G308" s="8">
        <v>228000</v>
      </c>
      <c r="H308" s="8">
        <v>31000</v>
      </c>
      <c r="I308" s="9">
        <v>58.842347655610702</v>
      </c>
      <c r="J308" s="9">
        <v>71.611125439233106</v>
      </c>
      <c r="K308" s="9">
        <v>54.553852023655303</v>
      </c>
      <c r="L308" s="9">
        <v>82.091435570516694</v>
      </c>
      <c r="M308" s="9">
        <v>82.938618090869397</v>
      </c>
      <c r="N308" s="9">
        <v>62.671894877711601</v>
      </c>
      <c r="O308" s="9">
        <v>10.063827697947699</v>
      </c>
      <c r="P308" s="8"/>
    </row>
    <row r="309" spans="1:16" x14ac:dyDescent="0.2">
      <c r="A309" s="12" t="s">
        <v>468</v>
      </c>
      <c r="B309" s="8">
        <v>854000</v>
      </c>
      <c r="C309" s="8">
        <v>824000</v>
      </c>
      <c r="D309" s="8">
        <v>104000</v>
      </c>
      <c r="E309" s="8">
        <v>196000</v>
      </c>
      <c r="F309" s="8">
        <v>298000</v>
      </c>
      <c r="G309" s="8">
        <v>226000</v>
      </c>
      <c r="H309" s="8">
        <v>30000</v>
      </c>
      <c r="I309" s="9">
        <v>58.0321558001786</v>
      </c>
      <c r="J309" s="9">
        <v>70.657681815882</v>
      </c>
      <c r="K309" s="9">
        <v>52.373506031184199</v>
      </c>
      <c r="L309" s="9">
        <v>80.519047383764004</v>
      </c>
      <c r="M309" s="9">
        <v>82.665544067998496</v>
      </c>
      <c r="N309" s="9">
        <v>62.140476144599603</v>
      </c>
      <c r="O309" s="9">
        <v>9.8749521625785395</v>
      </c>
      <c r="P309" s="8"/>
    </row>
    <row r="310" spans="1:16" x14ac:dyDescent="0.2">
      <c r="A310" s="12" t="s">
        <v>469</v>
      </c>
      <c r="B310" s="8">
        <v>851000</v>
      </c>
      <c r="C310" s="8">
        <v>824000</v>
      </c>
      <c r="D310" s="8">
        <v>99000</v>
      </c>
      <c r="E310" s="8">
        <v>198000</v>
      </c>
      <c r="F310" s="8">
        <v>298000</v>
      </c>
      <c r="G310" s="8">
        <v>229000</v>
      </c>
      <c r="H310" s="8">
        <v>27000</v>
      </c>
      <c r="I310" s="9">
        <v>57.809579522593303</v>
      </c>
      <c r="J310" s="9">
        <v>70.651825299500004</v>
      </c>
      <c r="K310" s="9">
        <v>49.6686610689326</v>
      </c>
      <c r="L310" s="9">
        <v>81.554045707226706</v>
      </c>
      <c r="M310" s="9">
        <v>82.415080543307297</v>
      </c>
      <c r="N310" s="9">
        <v>63.161603205971602</v>
      </c>
      <c r="O310" s="9">
        <v>8.8248281907777404</v>
      </c>
      <c r="P310" s="8"/>
    </row>
    <row r="311" spans="1:16" x14ac:dyDescent="0.2">
      <c r="A311" s="12" t="s">
        <v>470</v>
      </c>
      <c r="B311" s="8">
        <v>847000</v>
      </c>
      <c r="C311" s="8">
        <v>818000</v>
      </c>
      <c r="D311" s="8">
        <v>99000</v>
      </c>
      <c r="E311" s="8">
        <v>196000</v>
      </c>
      <c r="F311" s="8">
        <v>298000</v>
      </c>
      <c r="G311" s="8">
        <v>225000</v>
      </c>
      <c r="H311" s="8">
        <v>30000</v>
      </c>
      <c r="I311" s="9">
        <v>57.572591274100901</v>
      </c>
      <c r="J311" s="9">
        <v>70.148654353743098</v>
      </c>
      <c r="K311" s="9">
        <v>49.7395124802241</v>
      </c>
      <c r="L311" s="9">
        <v>80.690002227410304</v>
      </c>
      <c r="M311" s="9">
        <v>82.594071486010606</v>
      </c>
      <c r="N311" s="9">
        <v>61.9224955338738</v>
      </c>
      <c r="O311" s="9">
        <v>9.7634332837495794</v>
      </c>
      <c r="P311" s="8"/>
    </row>
    <row r="312" spans="1:16" x14ac:dyDescent="0.2">
      <c r="A312" s="12" t="s">
        <v>471</v>
      </c>
      <c r="B312" s="8">
        <v>847000</v>
      </c>
      <c r="C312" s="8">
        <v>817000</v>
      </c>
      <c r="D312" s="8">
        <v>97000</v>
      </c>
      <c r="E312" s="8">
        <v>196000</v>
      </c>
      <c r="F312" s="8">
        <v>299000</v>
      </c>
      <c r="G312" s="8">
        <v>225000</v>
      </c>
      <c r="H312" s="8">
        <v>30000</v>
      </c>
      <c r="I312" s="9">
        <v>57.466569674728703</v>
      </c>
      <c r="J312" s="9">
        <v>70.061900924227103</v>
      </c>
      <c r="K312" s="9">
        <v>48.975325185640401</v>
      </c>
      <c r="L312" s="9">
        <v>81.035805310172407</v>
      </c>
      <c r="M312" s="9">
        <v>82.821533293793607</v>
      </c>
      <c r="N312" s="9">
        <v>61.616316768244197</v>
      </c>
      <c r="O312" s="9">
        <v>9.6572529468045598</v>
      </c>
      <c r="P312" s="8"/>
    </row>
    <row r="313" spans="1:16" x14ac:dyDescent="0.2">
      <c r="A313" s="12" t="s">
        <v>472</v>
      </c>
      <c r="B313" s="8">
        <v>856000</v>
      </c>
      <c r="C313" s="8">
        <v>820000</v>
      </c>
      <c r="D313" s="8">
        <v>92000</v>
      </c>
      <c r="E313" s="8">
        <v>199000</v>
      </c>
      <c r="F313" s="8">
        <v>300000</v>
      </c>
      <c r="G313" s="8">
        <v>230000</v>
      </c>
      <c r="H313" s="8">
        <v>36000</v>
      </c>
      <c r="I313" s="9">
        <v>58.068591384542401</v>
      </c>
      <c r="J313" s="9">
        <v>70.302272421444897</v>
      </c>
      <c r="K313" s="9">
        <v>46.345408644034499</v>
      </c>
      <c r="L313" s="9">
        <v>82.038608636815596</v>
      </c>
      <c r="M313" s="9">
        <v>83.017963341702597</v>
      </c>
      <c r="N313" s="9">
        <v>62.964007965966601</v>
      </c>
      <c r="O313" s="9">
        <v>11.718288271320301</v>
      </c>
      <c r="P313" s="8"/>
    </row>
    <row r="314" spans="1:16" x14ac:dyDescent="0.2">
      <c r="A314" s="12" t="s">
        <v>473</v>
      </c>
      <c r="B314" s="8">
        <v>851000</v>
      </c>
      <c r="C314" s="8">
        <v>817000</v>
      </c>
      <c r="D314" s="8">
        <v>89000</v>
      </c>
      <c r="E314" s="8">
        <v>201000</v>
      </c>
      <c r="F314" s="8">
        <v>295000</v>
      </c>
      <c r="G314" s="8">
        <v>232000</v>
      </c>
      <c r="H314" s="8">
        <v>34000</v>
      </c>
      <c r="I314" s="9">
        <v>57.6932933079514</v>
      </c>
      <c r="J314" s="9">
        <v>70.051619915583998</v>
      </c>
      <c r="K314" s="9">
        <v>44.935888709051198</v>
      </c>
      <c r="L314" s="9">
        <v>83.080156406773199</v>
      </c>
      <c r="M314" s="9">
        <v>81.736712846696705</v>
      </c>
      <c r="N314" s="9">
        <v>63.510125203243099</v>
      </c>
      <c r="O314" s="9">
        <v>10.953770342994201</v>
      </c>
      <c r="P314" s="8"/>
    </row>
    <row r="315" spans="1:16" x14ac:dyDescent="0.2">
      <c r="A315" s="12" t="s">
        <v>474</v>
      </c>
      <c r="B315" s="8">
        <v>844000</v>
      </c>
      <c r="C315" s="8">
        <v>808000</v>
      </c>
      <c r="D315" s="8">
        <v>87000</v>
      </c>
      <c r="E315" s="8">
        <v>199000</v>
      </c>
      <c r="F315" s="8">
        <v>292000</v>
      </c>
      <c r="G315" s="8">
        <v>230000</v>
      </c>
      <c r="H315" s="8">
        <v>36000</v>
      </c>
      <c r="I315" s="9">
        <v>57.202263562739297</v>
      </c>
      <c r="J315" s="9">
        <v>69.300387111816704</v>
      </c>
      <c r="K315" s="9">
        <v>43.795918779266898</v>
      </c>
      <c r="L315" s="9">
        <v>82.255071721099696</v>
      </c>
      <c r="M315" s="9">
        <v>81.087646132345398</v>
      </c>
      <c r="N315" s="9">
        <v>62.927384014805902</v>
      </c>
      <c r="O315" s="9">
        <v>11.5218052705511</v>
      </c>
      <c r="P315" s="8"/>
    </row>
    <row r="316" spans="1:16" x14ac:dyDescent="0.2">
      <c r="A316" s="12" t="s">
        <v>475</v>
      </c>
      <c r="B316" s="8">
        <v>837000</v>
      </c>
      <c r="C316" s="8">
        <v>802000</v>
      </c>
      <c r="D316" s="8">
        <v>87000</v>
      </c>
      <c r="E316" s="8">
        <v>193000</v>
      </c>
      <c r="F316" s="8">
        <v>297000</v>
      </c>
      <c r="G316" s="8">
        <v>225000</v>
      </c>
      <c r="H316" s="8">
        <v>35000</v>
      </c>
      <c r="I316" s="9">
        <v>56.742231140517397</v>
      </c>
      <c r="J316" s="9">
        <v>68.836364665727103</v>
      </c>
      <c r="K316" s="9">
        <v>43.868458274398897</v>
      </c>
      <c r="L316" s="9">
        <v>79.905991004596999</v>
      </c>
      <c r="M316" s="9">
        <v>82.512369265946901</v>
      </c>
      <c r="N316" s="9">
        <v>61.560964673652997</v>
      </c>
      <c r="O316" s="9">
        <v>11.1662803740735</v>
      </c>
      <c r="P316" s="8"/>
    </row>
    <row r="317" spans="1:16" x14ac:dyDescent="0.2">
      <c r="A317" s="12" t="s">
        <v>476</v>
      </c>
      <c r="B317" s="8">
        <v>823000</v>
      </c>
      <c r="C317" s="8">
        <v>792000</v>
      </c>
      <c r="D317" s="8">
        <v>82000</v>
      </c>
      <c r="E317" s="8">
        <v>196000</v>
      </c>
      <c r="F317" s="8">
        <v>295000</v>
      </c>
      <c r="G317" s="8">
        <v>219000</v>
      </c>
      <c r="H317" s="8">
        <v>30000</v>
      </c>
      <c r="I317" s="9">
        <v>55.763627217418502</v>
      </c>
      <c r="J317" s="9">
        <v>68.001637425294604</v>
      </c>
      <c r="K317" s="9">
        <v>41.680023055570999</v>
      </c>
      <c r="L317" s="9">
        <v>81.208960108707799</v>
      </c>
      <c r="M317" s="9">
        <v>81.983407743053206</v>
      </c>
      <c r="N317" s="9">
        <v>59.7542578543475</v>
      </c>
      <c r="O317" s="9">
        <v>9.7303910491894303</v>
      </c>
      <c r="P317" s="8"/>
    </row>
    <row r="318" spans="1:16" x14ac:dyDescent="0.2">
      <c r="A318" s="12" t="s">
        <v>477</v>
      </c>
      <c r="B318" s="8">
        <v>825000</v>
      </c>
      <c r="C318" s="8">
        <v>791000</v>
      </c>
      <c r="D318" s="8">
        <v>83000</v>
      </c>
      <c r="E318" s="8">
        <v>198000</v>
      </c>
      <c r="F318" s="8">
        <v>293000</v>
      </c>
      <c r="G318" s="8">
        <v>218000</v>
      </c>
      <c r="H318" s="8">
        <v>34000</v>
      </c>
      <c r="I318" s="9">
        <v>55.930018566059999</v>
      </c>
      <c r="J318" s="9">
        <v>67.938317752194195</v>
      </c>
      <c r="K318" s="9">
        <v>41.8805841706953</v>
      </c>
      <c r="L318" s="9">
        <v>81.9424394776578</v>
      </c>
      <c r="M318" s="9">
        <v>81.298452304870906</v>
      </c>
      <c r="N318" s="9">
        <v>59.642777137299703</v>
      </c>
      <c r="O318" s="9">
        <v>10.8464303560778</v>
      </c>
      <c r="P318" s="8"/>
    </row>
    <row r="319" spans="1:16" x14ac:dyDescent="0.2">
      <c r="A319" s="12" t="s">
        <v>478</v>
      </c>
      <c r="B319" s="8">
        <v>814000</v>
      </c>
      <c r="C319" s="8">
        <v>784000</v>
      </c>
      <c r="D319" s="8">
        <v>82000</v>
      </c>
      <c r="E319" s="8">
        <v>196000</v>
      </c>
      <c r="F319" s="8">
        <v>291000</v>
      </c>
      <c r="G319" s="8">
        <v>215000</v>
      </c>
      <c r="H319" s="8">
        <v>30000</v>
      </c>
      <c r="I319" s="9">
        <v>55.163861812616403</v>
      </c>
      <c r="J319" s="9">
        <v>67.343782869458096</v>
      </c>
      <c r="K319" s="9">
        <v>41.421371223058003</v>
      </c>
      <c r="L319" s="9">
        <v>81.407291779104398</v>
      </c>
      <c r="M319" s="9">
        <v>80.8804276219782</v>
      </c>
      <c r="N319" s="9">
        <v>58.778665517363599</v>
      </c>
      <c r="O319" s="9">
        <v>9.51003173336251</v>
      </c>
      <c r="P319" s="8"/>
    </row>
    <row r="320" spans="1:16" x14ac:dyDescent="0.2">
      <c r="A320" s="12" t="s">
        <v>479</v>
      </c>
      <c r="B320" s="8">
        <v>818000</v>
      </c>
      <c r="C320" s="8">
        <v>789000</v>
      </c>
      <c r="D320" s="8">
        <v>83000</v>
      </c>
      <c r="E320" s="8">
        <v>196000</v>
      </c>
      <c r="F320" s="8">
        <v>293000</v>
      </c>
      <c r="G320" s="8">
        <v>217000</v>
      </c>
      <c r="H320" s="8">
        <v>29000</v>
      </c>
      <c r="I320" s="9">
        <v>55.424471220239099</v>
      </c>
      <c r="J320" s="9">
        <v>67.753714397160607</v>
      </c>
      <c r="K320" s="9">
        <v>42.327347576123202</v>
      </c>
      <c r="L320" s="9">
        <v>81.390621947519193</v>
      </c>
      <c r="M320" s="9">
        <v>81.372200003337497</v>
      </c>
      <c r="N320" s="9">
        <v>59.126574888004903</v>
      </c>
      <c r="O320" s="9">
        <v>9.3015781184713795</v>
      </c>
      <c r="P320" s="8"/>
    </row>
    <row r="321" spans="1:16" x14ac:dyDescent="0.2">
      <c r="A321" s="12" t="s">
        <v>480</v>
      </c>
      <c r="B321" s="8">
        <v>820000</v>
      </c>
      <c r="C321" s="8">
        <v>794000</v>
      </c>
      <c r="D321" s="8">
        <v>82000</v>
      </c>
      <c r="E321" s="8">
        <v>200000</v>
      </c>
      <c r="F321" s="8">
        <v>296000</v>
      </c>
      <c r="G321" s="8">
        <v>217000</v>
      </c>
      <c r="H321" s="8">
        <v>26000</v>
      </c>
      <c r="I321" s="9">
        <v>55.614423007834603</v>
      </c>
      <c r="J321" s="9">
        <v>68.269375373285001</v>
      </c>
      <c r="K321" s="9">
        <v>41.745863417950801</v>
      </c>
      <c r="L321" s="9">
        <v>83.039918797943301</v>
      </c>
      <c r="M321" s="9">
        <v>82.263822304334198</v>
      </c>
      <c r="N321" s="9">
        <v>59.127876700937598</v>
      </c>
      <c r="O321" s="9">
        <v>8.3549690467556097</v>
      </c>
      <c r="P321" s="8"/>
    </row>
    <row r="322" spans="1:16" x14ac:dyDescent="0.2">
      <c r="A322" s="12" t="s">
        <v>481</v>
      </c>
      <c r="B322" s="8">
        <v>811000</v>
      </c>
      <c r="C322" s="8">
        <v>785000</v>
      </c>
      <c r="D322" s="8">
        <v>78000</v>
      </c>
      <c r="E322" s="8">
        <v>199000</v>
      </c>
      <c r="F322" s="8">
        <v>295000</v>
      </c>
      <c r="G322" s="8">
        <v>212000</v>
      </c>
      <c r="H322" s="8">
        <v>25000</v>
      </c>
      <c r="I322" s="9">
        <v>54.922866775798703</v>
      </c>
      <c r="J322" s="9">
        <v>67.471031853789498</v>
      </c>
      <c r="K322" s="9">
        <v>39.772156140057</v>
      </c>
      <c r="L322" s="9">
        <v>83.0127097652461</v>
      </c>
      <c r="M322" s="9">
        <v>82.131000186451402</v>
      </c>
      <c r="N322" s="9">
        <v>57.815466155358799</v>
      </c>
      <c r="O322" s="9">
        <v>8.1503286397006995</v>
      </c>
      <c r="P322" s="8"/>
    </row>
    <row r="323" spans="1:16" x14ac:dyDescent="0.2">
      <c r="A323" s="12" t="s">
        <v>482</v>
      </c>
      <c r="B323" s="8">
        <v>831000</v>
      </c>
      <c r="C323" s="8">
        <v>802000</v>
      </c>
      <c r="D323" s="8">
        <v>82000</v>
      </c>
      <c r="E323" s="8">
        <v>200000</v>
      </c>
      <c r="F323" s="8">
        <v>300000</v>
      </c>
      <c r="G323" s="8">
        <v>219000</v>
      </c>
      <c r="H323" s="8">
        <v>28000</v>
      </c>
      <c r="I323" s="9">
        <v>56.266688342037398</v>
      </c>
      <c r="J323" s="9">
        <v>68.956795921682101</v>
      </c>
      <c r="K323" s="9">
        <v>41.849065612824901</v>
      </c>
      <c r="L323" s="9">
        <v>83.511662208444804</v>
      </c>
      <c r="M323" s="9">
        <v>83.544420072817999</v>
      </c>
      <c r="N323" s="9">
        <v>59.712320268196301</v>
      </c>
      <c r="O323" s="9">
        <v>9.0463140323555393</v>
      </c>
      <c r="P323" s="8"/>
    </row>
    <row r="324" spans="1:16" x14ac:dyDescent="0.2">
      <c r="A324" s="12" t="s">
        <v>483</v>
      </c>
      <c r="B324" s="8">
        <v>835000</v>
      </c>
      <c r="C324" s="8">
        <v>804000</v>
      </c>
      <c r="D324" s="8">
        <v>86000</v>
      </c>
      <c r="E324" s="8">
        <v>194000</v>
      </c>
      <c r="F324" s="8">
        <v>297000</v>
      </c>
      <c r="G324" s="8">
        <v>226000</v>
      </c>
      <c r="H324" s="8">
        <v>32000</v>
      </c>
      <c r="I324" s="9">
        <v>56.509203964618202</v>
      </c>
      <c r="J324" s="9">
        <v>68.9932490617973</v>
      </c>
      <c r="K324" s="9">
        <v>43.858250524273998</v>
      </c>
      <c r="L324" s="9">
        <v>80.741592411612501</v>
      </c>
      <c r="M324" s="9">
        <v>83.434755491124903</v>
      </c>
      <c r="N324" s="9">
        <v>60.896344530243503</v>
      </c>
      <c r="O324" s="9">
        <v>10.1352579660595</v>
      </c>
      <c r="P324" s="8"/>
    </row>
    <row r="325" spans="1:16" x14ac:dyDescent="0.2">
      <c r="A325" s="12" t="s">
        <v>484</v>
      </c>
      <c r="B325" s="8">
        <v>841000</v>
      </c>
      <c r="C325" s="8">
        <v>809000</v>
      </c>
      <c r="D325" s="8">
        <v>88000</v>
      </c>
      <c r="E325" s="8">
        <v>192000</v>
      </c>
      <c r="F325" s="8">
        <v>297000</v>
      </c>
      <c r="G325" s="8">
        <v>231000</v>
      </c>
      <c r="H325" s="8">
        <v>32000</v>
      </c>
      <c r="I325" s="9">
        <v>56.835401020424001</v>
      </c>
      <c r="J325" s="9">
        <v>69.415018216327297</v>
      </c>
      <c r="K325" s="9">
        <v>44.628413692318603</v>
      </c>
      <c r="L325" s="9">
        <v>80.125133729909294</v>
      </c>
      <c r="M325" s="9">
        <v>83.248111205076398</v>
      </c>
      <c r="N325" s="9">
        <v>62.332394518037397</v>
      </c>
      <c r="O325" s="9">
        <v>10.1080155919822</v>
      </c>
      <c r="P325" s="8"/>
    </row>
    <row r="326" spans="1:16" x14ac:dyDescent="0.2">
      <c r="A326" s="12" t="s">
        <v>485</v>
      </c>
      <c r="B326" s="8">
        <v>832000</v>
      </c>
      <c r="C326" s="8">
        <v>796000</v>
      </c>
      <c r="D326" s="8">
        <v>86000</v>
      </c>
      <c r="E326" s="8">
        <v>183000</v>
      </c>
      <c r="F326" s="8">
        <v>298000</v>
      </c>
      <c r="G326" s="8">
        <v>230000</v>
      </c>
      <c r="H326" s="8">
        <v>36000</v>
      </c>
      <c r="I326" s="9">
        <v>56.223493304514299</v>
      </c>
      <c r="J326" s="9">
        <v>68.279020131971293</v>
      </c>
      <c r="K326" s="9">
        <v>43.6984424940389</v>
      </c>
      <c r="L326" s="9">
        <v>75.982520029133298</v>
      </c>
      <c r="M326" s="9">
        <v>82.680941755747</v>
      </c>
      <c r="N326" s="9">
        <v>62.338169915481899</v>
      </c>
      <c r="O326" s="9">
        <v>11.4496082785603</v>
      </c>
      <c r="P326" s="8"/>
    </row>
    <row r="327" spans="1:16" x14ac:dyDescent="0.2">
      <c r="A327" s="12" t="s">
        <v>486</v>
      </c>
      <c r="B327" s="8">
        <v>830000</v>
      </c>
      <c r="C327" s="8">
        <v>794000</v>
      </c>
      <c r="D327" s="8">
        <v>82000</v>
      </c>
      <c r="E327" s="8">
        <v>180000</v>
      </c>
      <c r="F327" s="8">
        <v>300000</v>
      </c>
      <c r="G327" s="8">
        <v>232000</v>
      </c>
      <c r="H327" s="8">
        <v>36000</v>
      </c>
      <c r="I327" s="9">
        <v>56.067149717979802</v>
      </c>
      <c r="J327" s="9">
        <v>68.097258275726304</v>
      </c>
      <c r="K327" s="9">
        <v>41.605006516788997</v>
      </c>
      <c r="L327" s="9">
        <v>74.958704850983807</v>
      </c>
      <c r="M327" s="9">
        <v>83.3359259979444</v>
      </c>
      <c r="N327" s="9">
        <v>62.9122973614597</v>
      </c>
      <c r="O327" s="9">
        <v>11.3835225915367</v>
      </c>
      <c r="P327" s="8"/>
    </row>
    <row r="328" spans="1:16" x14ac:dyDescent="0.2">
      <c r="A328" s="12" t="s">
        <v>487</v>
      </c>
      <c r="B328" s="8">
        <v>825000</v>
      </c>
      <c r="C328" s="8">
        <v>789000</v>
      </c>
      <c r="D328" s="8">
        <v>82000</v>
      </c>
      <c r="E328" s="8">
        <v>182000</v>
      </c>
      <c r="F328" s="8">
        <v>296000</v>
      </c>
      <c r="G328" s="8">
        <v>229000</v>
      </c>
      <c r="H328" s="8">
        <v>35000</v>
      </c>
      <c r="I328" s="9">
        <v>55.733684063258401</v>
      </c>
      <c r="J328" s="9">
        <v>67.723190657272895</v>
      </c>
      <c r="K328" s="9">
        <v>41.648742974250801</v>
      </c>
      <c r="L328" s="9">
        <v>75.640257351411194</v>
      </c>
      <c r="M328" s="9">
        <v>82.318892933559297</v>
      </c>
      <c r="N328" s="9">
        <v>62.2546105931686</v>
      </c>
      <c r="O328" s="9">
        <v>11.199337241906701</v>
      </c>
      <c r="P328" s="8"/>
    </row>
    <row r="329" spans="1:16" x14ac:dyDescent="0.2">
      <c r="A329" s="12" t="s">
        <v>488</v>
      </c>
      <c r="B329" s="8">
        <v>830000</v>
      </c>
      <c r="C329" s="8">
        <v>798000</v>
      </c>
      <c r="D329" s="8">
        <v>85000</v>
      </c>
      <c r="E329" s="8">
        <v>188000</v>
      </c>
      <c r="F329" s="8">
        <v>296000</v>
      </c>
      <c r="G329" s="8">
        <v>229000</v>
      </c>
      <c r="H329" s="8">
        <v>32000</v>
      </c>
      <c r="I329" s="9">
        <v>56.1221516681167</v>
      </c>
      <c r="J329" s="9">
        <v>68.488543199495496</v>
      </c>
      <c r="K329" s="9">
        <v>43.028654647309899</v>
      </c>
      <c r="L329" s="9">
        <v>78.225178685160301</v>
      </c>
      <c r="M329" s="9">
        <v>82.307801343535402</v>
      </c>
      <c r="N329" s="9">
        <v>62.261856285799603</v>
      </c>
      <c r="O329" s="9">
        <v>10.189688250929001</v>
      </c>
      <c r="P329" s="8"/>
    </row>
    <row r="330" spans="1:16" x14ac:dyDescent="0.2">
      <c r="A330" s="12" t="s">
        <v>489</v>
      </c>
      <c r="B330" s="8">
        <v>828000</v>
      </c>
      <c r="C330" s="8">
        <v>800000</v>
      </c>
      <c r="D330" s="8">
        <v>83000</v>
      </c>
      <c r="E330" s="8">
        <v>191000</v>
      </c>
      <c r="F330" s="8">
        <v>297000</v>
      </c>
      <c r="G330" s="8">
        <v>229000</v>
      </c>
      <c r="H330" s="8">
        <v>28000</v>
      </c>
      <c r="I330" s="9">
        <v>56.000467885919697</v>
      </c>
      <c r="J330" s="9">
        <v>68.677146150089996</v>
      </c>
      <c r="K330" s="9">
        <v>42.208418338865101</v>
      </c>
      <c r="L330" s="9">
        <v>79.696042304249104</v>
      </c>
      <c r="M330" s="9">
        <v>82.561604839427105</v>
      </c>
      <c r="N330" s="9">
        <v>62.092968957859398</v>
      </c>
      <c r="O330" s="9">
        <v>8.9168462254408194</v>
      </c>
      <c r="P330" s="8"/>
    </row>
    <row r="331" spans="1:16" x14ac:dyDescent="0.2">
      <c r="A331" s="12" t="s">
        <v>490</v>
      </c>
      <c r="B331" s="8">
        <v>836000</v>
      </c>
      <c r="C331" s="8">
        <v>808000</v>
      </c>
      <c r="D331" s="8">
        <v>86000</v>
      </c>
      <c r="E331" s="8">
        <v>192000</v>
      </c>
      <c r="F331" s="8">
        <v>297000</v>
      </c>
      <c r="G331" s="8">
        <v>233000</v>
      </c>
      <c r="H331" s="8">
        <v>28000</v>
      </c>
      <c r="I331" s="9">
        <v>56.510435854156903</v>
      </c>
      <c r="J331" s="9">
        <v>69.2936908863783</v>
      </c>
      <c r="K331" s="9">
        <v>43.571414075817799</v>
      </c>
      <c r="L331" s="9">
        <v>79.796941213690403</v>
      </c>
      <c r="M331" s="9">
        <v>82.672035973242401</v>
      </c>
      <c r="N331" s="9">
        <v>63.139965092196199</v>
      </c>
      <c r="O331" s="9">
        <v>9.0322765670657308</v>
      </c>
      <c r="P331" s="8"/>
    </row>
    <row r="332" spans="1:16" x14ac:dyDescent="0.2">
      <c r="A332" s="12" t="s">
        <v>491</v>
      </c>
      <c r="B332" s="8">
        <v>850000</v>
      </c>
      <c r="C332" s="8">
        <v>822000</v>
      </c>
      <c r="D332" s="8">
        <v>89000</v>
      </c>
      <c r="E332" s="8">
        <v>197000</v>
      </c>
      <c r="F332" s="8">
        <v>299000</v>
      </c>
      <c r="G332" s="8">
        <v>237000</v>
      </c>
      <c r="H332" s="8">
        <v>28000</v>
      </c>
      <c r="I332" s="9">
        <v>57.430733201711902</v>
      </c>
      <c r="J332" s="9">
        <v>70.468748258027205</v>
      </c>
      <c r="K332" s="9">
        <v>44.944920068165203</v>
      </c>
      <c r="L332" s="9">
        <v>81.976993322655105</v>
      </c>
      <c r="M332" s="9">
        <v>83.021923683801205</v>
      </c>
      <c r="N332" s="9">
        <v>64.356919203156096</v>
      </c>
      <c r="O332" s="9">
        <v>9.0036599466775407</v>
      </c>
      <c r="P332" s="8"/>
    </row>
    <row r="333" spans="1:16" x14ac:dyDescent="0.2">
      <c r="A333" s="12" t="s">
        <v>492</v>
      </c>
      <c r="B333" s="8">
        <v>848000</v>
      </c>
      <c r="C333" s="8">
        <v>818000</v>
      </c>
      <c r="D333" s="8">
        <v>90000</v>
      </c>
      <c r="E333" s="8">
        <v>193000</v>
      </c>
      <c r="F333" s="8">
        <v>300000</v>
      </c>
      <c r="G333" s="8">
        <v>236000</v>
      </c>
      <c r="H333" s="8">
        <v>31000</v>
      </c>
      <c r="I333" s="9">
        <v>57.319824004010101</v>
      </c>
      <c r="J333" s="9">
        <v>70.100561111797006</v>
      </c>
      <c r="K333" s="9">
        <v>45.416653990081798</v>
      </c>
      <c r="L333" s="9">
        <v>80.181300806243598</v>
      </c>
      <c r="M333" s="9">
        <v>83.232375413483098</v>
      </c>
      <c r="N333" s="9">
        <v>63.9064394751192</v>
      </c>
      <c r="O333" s="9">
        <v>9.8504800878966901</v>
      </c>
      <c r="P333" s="8"/>
    </row>
    <row r="334" spans="1:16" x14ac:dyDescent="0.2">
      <c r="A334" s="12" t="s">
        <v>493</v>
      </c>
      <c r="B334" s="8">
        <v>853000</v>
      </c>
      <c r="C334" s="8">
        <v>817000</v>
      </c>
      <c r="D334" s="8">
        <v>93000</v>
      </c>
      <c r="E334" s="8">
        <v>194000</v>
      </c>
      <c r="F334" s="8">
        <v>297000</v>
      </c>
      <c r="G334" s="8">
        <v>233000</v>
      </c>
      <c r="H334" s="8">
        <v>36000</v>
      </c>
      <c r="I334" s="9">
        <v>57.587956120349702</v>
      </c>
      <c r="J334" s="9">
        <v>70.008295583287506</v>
      </c>
      <c r="K334" s="9">
        <v>46.918585793058703</v>
      </c>
      <c r="L334" s="9">
        <v>80.730645623984003</v>
      </c>
      <c r="M334" s="9">
        <v>82.419242001932204</v>
      </c>
      <c r="N334" s="9">
        <v>63.247251481014501</v>
      </c>
      <c r="O334" s="9">
        <v>11.4557636910541</v>
      </c>
      <c r="P334" s="8"/>
    </row>
    <row r="335" spans="1:16" x14ac:dyDescent="0.2">
      <c r="A335" s="12" t="s">
        <v>494</v>
      </c>
      <c r="B335" s="8">
        <v>853000</v>
      </c>
      <c r="C335" s="8">
        <v>815000</v>
      </c>
      <c r="D335" s="8">
        <v>94000</v>
      </c>
      <c r="E335" s="8">
        <v>192000</v>
      </c>
      <c r="F335" s="8">
        <v>296000</v>
      </c>
      <c r="G335" s="8">
        <v>234000</v>
      </c>
      <c r="H335" s="8">
        <v>37000</v>
      </c>
      <c r="I335" s="9">
        <v>57.5709279821682</v>
      </c>
      <c r="J335" s="9">
        <v>69.862424505693795</v>
      </c>
      <c r="K335" s="9">
        <v>47.492348851821099</v>
      </c>
      <c r="L335" s="9">
        <v>79.685746352413005</v>
      </c>
      <c r="M335" s="9">
        <v>82.050072297047905</v>
      </c>
      <c r="N335" s="9">
        <v>63.519799618320597</v>
      </c>
      <c r="O335" s="9">
        <v>11.9205361234153</v>
      </c>
      <c r="P335" s="8"/>
    </row>
    <row r="336" spans="1:16" x14ac:dyDescent="0.2">
      <c r="A336" s="12" t="s">
        <v>495</v>
      </c>
      <c r="B336" s="8">
        <v>854000</v>
      </c>
      <c r="C336" s="8">
        <v>818000</v>
      </c>
      <c r="D336" s="8">
        <v>98000</v>
      </c>
      <c r="E336" s="8">
        <v>189000</v>
      </c>
      <c r="F336" s="8">
        <v>297000</v>
      </c>
      <c r="G336" s="8">
        <v>233000</v>
      </c>
      <c r="H336" s="8">
        <v>36000</v>
      </c>
      <c r="I336" s="9">
        <v>57.546638194382702</v>
      </c>
      <c r="J336" s="9">
        <v>69.956393073197503</v>
      </c>
      <c r="K336" s="9">
        <v>49.694896730385899</v>
      </c>
      <c r="L336" s="9">
        <v>78.611627598114097</v>
      </c>
      <c r="M336" s="9">
        <v>82.3018169321671</v>
      </c>
      <c r="N336" s="9">
        <v>63.093159665548797</v>
      </c>
      <c r="O336" s="9">
        <v>11.4541924454316</v>
      </c>
      <c r="P336" s="8"/>
    </row>
    <row r="337" spans="1:16" x14ac:dyDescent="0.2">
      <c r="A337" s="12" t="s">
        <v>496</v>
      </c>
      <c r="B337" s="8">
        <v>858000</v>
      </c>
      <c r="C337" s="8">
        <v>825000</v>
      </c>
      <c r="D337" s="8">
        <v>100000</v>
      </c>
      <c r="E337" s="8">
        <v>190000</v>
      </c>
      <c r="F337" s="8">
        <v>296000</v>
      </c>
      <c r="G337" s="8">
        <v>239000</v>
      </c>
      <c r="H337" s="8">
        <v>33000</v>
      </c>
      <c r="I337" s="9">
        <v>57.810708603284802</v>
      </c>
      <c r="J337" s="9">
        <v>70.519368816325397</v>
      </c>
      <c r="K337" s="9">
        <v>50.356696850652497</v>
      </c>
      <c r="L337" s="9">
        <v>78.796867092020904</v>
      </c>
      <c r="M337" s="9">
        <v>81.977351216769705</v>
      </c>
      <c r="N337" s="9">
        <v>64.7181978511842</v>
      </c>
      <c r="O337" s="9">
        <v>10.609880792851399</v>
      </c>
      <c r="P337" s="8"/>
    </row>
    <row r="338" spans="1:16" x14ac:dyDescent="0.2">
      <c r="A338" s="12" t="s">
        <v>497</v>
      </c>
      <c r="B338" s="8">
        <v>849000</v>
      </c>
      <c r="C338" s="8">
        <v>817000</v>
      </c>
      <c r="D338" s="8">
        <v>98000</v>
      </c>
      <c r="E338" s="8">
        <v>184000</v>
      </c>
      <c r="F338" s="8">
        <v>298000</v>
      </c>
      <c r="G338" s="8">
        <v>238000</v>
      </c>
      <c r="H338" s="8">
        <v>32000</v>
      </c>
      <c r="I338" s="9">
        <v>56.675831345872901</v>
      </c>
      <c r="J338" s="9">
        <v>69.475451647183803</v>
      </c>
      <c r="K338" s="9">
        <v>50.6631492579168</v>
      </c>
      <c r="L338" s="9">
        <v>77.004640780120994</v>
      </c>
      <c r="M338" s="9">
        <v>80.432860523918094</v>
      </c>
      <c r="N338" s="9">
        <v>63.501234013910697</v>
      </c>
      <c r="O338" s="9">
        <v>9.9039121695718801</v>
      </c>
      <c r="P338" s="8"/>
    </row>
    <row r="339" spans="1:16" x14ac:dyDescent="0.2">
      <c r="A339" s="12" t="s">
        <v>498</v>
      </c>
      <c r="B339" s="8">
        <v>859000</v>
      </c>
      <c r="C339" s="8">
        <v>827000</v>
      </c>
      <c r="D339" s="8">
        <v>102000</v>
      </c>
      <c r="E339" s="8">
        <v>185000</v>
      </c>
      <c r="F339" s="8">
        <v>301000</v>
      </c>
      <c r="G339" s="8">
        <v>238000</v>
      </c>
      <c r="H339" s="8">
        <v>31000</v>
      </c>
      <c r="I339" s="9">
        <v>57.293699514485098</v>
      </c>
      <c r="J339" s="9">
        <v>70.323781219210105</v>
      </c>
      <c r="K339" s="9">
        <v>52.997513535399698</v>
      </c>
      <c r="L339" s="9">
        <v>77.900506079250704</v>
      </c>
      <c r="M339" s="9">
        <v>81.1776974753232</v>
      </c>
      <c r="N339" s="9">
        <v>63.6634319071551</v>
      </c>
      <c r="O339" s="9">
        <v>9.7667611363650497</v>
      </c>
      <c r="P339" s="8"/>
    </row>
    <row r="340" spans="1:16" x14ac:dyDescent="0.2">
      <c r="A340" s="12" t="s">
        <v>499</v>
      </c>
      <c r="B340" s="8">
        <v>853000</v>
      </c>
      <c r="C340" s="8">
        <v>820000</v>
      </c>
      <c r="D340" s="8">
        <v>101000</v>
      </c>
      <c r="E340" s="8">
        <v>187000</v>
      </c>
      <c r="F340" s="8">
        <v>298000</v>
      </c>
      <c r="G340" s="8">
        <v>233000</v>
      </c>
      <c r="H340" s="8">
        <v>34000</v>
      </c>
      <c r="I340" s="9">
        <v>56.919634669698901</v>
      </c>
      <c r="J340" s="9">
        <v>69.672667674296406</v>
      </c>
      <c r="K340" s="9">
        <v>52.496355212435297</v>
      </c>
      <c r="L340" s="9">
        <v>78.7050311318891</v>
      </c>
      <c r="M340" s="9">
        <v>80.281507986118598</v>
      </c>
      <c r="N340" s="9">
        <v>62.264357445263698</v>
      </c>
      <c r="O340" s="9">
        <v>10.488785448783201</v>
      </c>
      <c r="P340" s="8"/>
    </row>
    <row r="341" spans="1:16" x14ac:dyDescent="0.2">
      <c r="A341" s="12" t="s">
        <v>500</v>
      </c>
      <c r="B341" s="8">
        <v>864000</v>
      </c>
      <c r="C341" s="8">
        <v>832000</v>
      </c>
      <c r="D341" s="8">
        <v>101000</v>
      </c>
      <c r="E341" s="8">
        <v>194000</v>
      </c>
      <c r="F341" s="8">
        <v>304000</v>
      </c>
      <c r="G341" s="8">
        <v>233000</v>
      </c>
      <c r="H341" s="8">
        <v>33000</v>
      </c>
      <c r="I341" s="9">
        <v>57.625503021964697</v>
      </c>
      <c r="J341" s="9">
        <v>70.708593819725706</v>
      </c>
      <c r="K341" s="9">
        <v>52.247196838469399</v>
      </c>
      <c r="L341" s="9">
        <v>81.740140382770306</v>
      </c>
      <c r="M341" s="9">
        <v>81.783749710412707</v>
      </c>
      <c r="N341" s="9">
        <v>62.2427717288354</v>
      </c>
      <c r="O341" s="9">
        <v>10.074822828686001</v>
      </c>
      <c r="P341" s="8"/>
    </row>
    <row r="342" spans="1:16" x14ac:dyDescent="0.2">
      <c r="A342" s="12" t="s">
        <v>501</v>
      </c>
      <c r="B342" s="8">
        <v>862000</v>
      </c>
      <c r="C342" s="8">
        <v>830000</v>
      </c>
      <c r="D342" s="8">
        <v>99000</v>
      </c>
      <c r="E342" s="8">
        <v>198000</v>
      </c>
      <c r="F342" s="8">
        <v>302000</v>
      </c>
      <c r="G342" s="8">
        <v>231000</v>
      </c>
      <c r="H342" s="8">
        <v>32000</v>
      </c>
      <c r="I342" s="9">
        <v>57.460222915571499</v>
      </c>
      <c r="J342" s="9">
        <v>70.568137778170595</v>
      </c>
      <c r="K342" s="9">
        <v>51.536579296615798</v>
      </c>
      <c r="L342" s="9">
        <v>83.432373812883</v>
      </c>
      <c r="M342" s="9">
        <v>81.286304036968502</v>
      </c>
      <c r="N342" s="9">
        <v>61.5970362625756</v>
      </c>
      <c r="O342" s="9">
        <v>9.9040735590220503</v>
      </c>
      <c r="P342" s="8"/>
    </row>
    <row r="343" spans="1:16" x14ac:dyDescent="0.2">
      <c r="A343" s="12" t="s">
        <v>502</v>
      </c>
      <c r="B343" s="8">
        <v>862000</v>
      </c>
      <c r="C343" s="8">
        <v>833000</v>
      </c>
      <c r="D343" s="8">
        <v>105000</v>
      </c>
      <c r="E343" s="8">
        <v>195000</v>
      </c>
      <c r="F343" s="8">
        <v>302000</v>
      </c>
      <c r="G343" s="8">
        <v>230000</v>
      </c>
      <c r="H343" s="8">
        <v>28000</v>
      </c>
      <c r="I343" s="9">
        <v>57.380492687738197</v>
      </c>
      <c r="J343" s="9">
        <v>70.805976897782301</v>
      </c>
      <c r="K343" s="9">
        <v>54.583991915632403</v>
      </c>
      <c r="L343" s="9">
        <v>82.371117940416397</v>
      </c>
      <c r="M343" s="9">
        <v>81.326744937526897</v>
      </c>
      <c r="N343" s="9">
        <v>61.420469846077602</v>
      </c>
      <c r="O343" s="9">
        <v>8.7645650340697205</v>
      </c>
      <c r="P343" s="8"/>
    </row>
    <row r="344" spans="1:16" x14ac:dyDescent="0.2">
      <c r="A344" s="12" t="s">
        <v>503</v>
      </c>
      <c r="B344" s="8">
        <v>866000</v>
      </c>
      <c r="C344" s="8">
        <v>834000</v>
      </c>
      <c r="D344" s="8">
        <v>102000</v>
      </c>
      <c r="E344" s="8">
        <v>192000</v>
      </c>
      <c r="F344" s="8">
        <v>306000</v>
      </c>
      <c r="G344" s="8">
        <v>233000</v>
      </c>
      <c r="H344" s="8">
        <v>32000</v>
      </c>
      <c r="I344" s="9">
        <v>57.625329182987102</v>
      </c>
      <c r="J344" s="9">
        <v>70.839455790406703</v>
      </c>
      <c r="K344" s="9">
        <v>52.814482919375301</v>
      </c>
      <c r="L344" s="9">
        <v>81.148810302414006</v>
      </c>
      <c r="M344" s="9">
        <v>82.387478699089797</v>
      </c>
      <c r="N344" s="9">
        <v>62.168415216649599</v>
      </c>
      <c r="O344" s="9">
        <v>9.8600721910759503</v>
      </c>
      <c r="P344" s="8"/>
    </row>
    <row r="345" spans="1:16" x14ac:dyDescent="0.2">
      <c r="A345" s="12" t="s">
        <v>504</v>
      </c>
      <c r="B345" s="8">
        <v>872000</v>
      </c>
      <c r="C345" s="8">
        <v>838000</v>
      </c>
      <c r="D345" s="8">
        <v>106000</v>
      </c>
      <c r="E345" s="8">
        <v>190000</v>
      </c>
      <c r="F345" s="8">
        <v>304000</v>
      </c>
      <c r="G345" s="8">
        <v>239000</v>
      </c>
      <c r="H345" s="8">
        <v>34000</v>
      </c>
      <c r="I345" s="9">
        <v>58.018461481137003</v>
      </c>
      <c r="J345" s="9">
        <v>71.246445682896294</v>
      </c>
      <c r="K345" s="9">
        <v>54.754459894598398</v>
      </c>
      <c r="L345" s="9">
        <v>80.1837830076731</v>
      </c>
      <c r="M345" s="9">
        <v>81.821681116976194</v>
      </c>
      <c r="N345" s="9">
        <v>63.626794717375297</v>
      </c>
      <c r="O345" s="9">
        <v>10.296006744845601</v>
      </c>
      <c r="P345" s="8"/>
    </row>
    <row r="346" spans="1:16" x14ac:dyDescent="0.2">
      <c r="A346" s="12" t="s">
        <v>505</v>
      </c>
      <c r="B346" s="8">
        <v>865000</v>
      </c>
      <c r="C346" s="8">
        <v>832000</v>
      </c>
      <c r="D346" s="8">
        <v>104000</v>
      </c>
      <c r="E346" s="8">
        <v>189000</v>
      </c>
      <c r="F346" s="8">
        <v>301000</v>
      </c>
      <c r="G346" s="8">
        <v>238000</v>
      </c>
      <c r="H346" s="8">
        <v>33000</v>
      </c>
      <c r="I346" s="9">
        <v>57.527935496786597</v>
      </c>
      <c r="J346" s="9">
        <v>70.681157696164206</v>
      </c>
      <c r="K346" s="9">
        <v>53.819440850420797</v>
      </c>
      <c r="L346" s="9">
        <v>79.812069643287401</v>
      </c>
      <c r="M346" s="9">
        <v>81.044639949619594</v>
      </c>
      <c r="N346" s="9">
        <v>63.348852570795401</v>
      </c>
      <c r="O346" s="9">
        <v>10.1529383319102</v>
      </c>
      <c r="P346" s="8"/>
    </row>
    <row r="347" spans="1:16" x14ac:dyDescent="0.2">
      <c r="A347" s="12" t="s">
        <v>506</v>
      </c>
      <c r="B347" s="8">
        <v>858000</v>
      </c>
      <c r="C347" s="8">
        <v>827000</v>
      </c>
      <c r="D347" s="8">
        <v>103000</v>
      </c>
      <c r="E347" s="8">
        <v>187000</v>
      </c>
      <c r="F347" s="8">
        <v>299000</v>
      </c>
      <c r="G347" s="8">
        <v>238000</v>
      </c>
      <c r="H347" s="8">
        <v>31000</v>
      </c>
      <c r="I347" s="9">
        <v>57.033704907396803</v>
      </c>
      <c r="J347" s="9">
        <v>70.284675737816897</v>
      </c>
      <c r="K347" s="9">
        <v>53.280113407075497</v>
      </c>
      <c r="L347" s="9">
        <v>79.201871776537601</v>
      </c>
      <c r="M347" s="9">
        <v>80.563963076856894</v>
      </c>
      <c r="N347" s="9">
        <v>63.251488332960598</v>
      </c>
      <c r="O347" s="9">
        <v>9.4003414751850194</v>
      </c>
      <c r="P347" s="8"/>
    </row>
    <row r="348" spans="1:16" x14ac:dyDescent="0.2">
      <c r="A348" s="12" t="s">
        <v>507</v>
      </c>
      <c r="B348" s="8">
        <v>853000</v>
      </c>
      <c r="C348" s="8">
        <v>824000</v>
      </c>
      <c r="D348" s="8">
        <v>102000</v>
      </c>
      <c r="E348" s="8">
        <v>187000</v>
      </c>
      <c r="F348" s="8">
        <v>298000</v>
      </c>
      <c r="G348" s="8">
        <v>237000</v>
      </c>
      <c r="H348" s="8">
        <v>30000</v>
      </c>
      <c r="I348" s="9">
        <v>56.681878527488301</v>
      </c>
      <c r="J348" s="9">
        <v>69.966499831352195</v>
      </c>
      <c r="K348" s="9">
        <v>52.5066454288758</v>
      </c>
      <c r="L348" s="9">
        <v>79.103162940785396</v>
      </c>
      <c r="M348" s="9">
        <v>80.154745955136605</v>
      </c>
      <c r="N348" s="9">
        <v>63.131858774441497</v>
      </c>
      <c r="O348" s="9">
        <v>9.0045341309988807</v>
      </c>
      <c r="P348" s="8"/>
    </row>
    <row r="349" spans="1:16" x14ac:dyDescent="0.2">
      <c r="A349" s="12" t="s">
        <v>508</v>
      </c>
      <c r="B349" s="8">
        <v>867000</v>
      </c>
      <c r="C349" s="8">
        <v>838000</v>
      </c>
      <c r="D349" s="8">
        <v>106000</v>
      </c>
      <c r="E349" s="8">
        <v>189000</v>
      </c>
      <c r="F349" s="8">
        <v>299000</v>
      </c>
      <c r="G349" s="8">
        <v>244000</v>
      </c>
      <c r="H349" s="8">
        <v>29000</v>
      </c>
      <c r="I349" s="9">
        <v>57.5926178040026</v>
      </c>
      <c r="J349" s="9">
        <v>71.179640606656804</v>
      </c>
      <c r="K349" s="9">
        <v>54.773996559188703</v>
      </c>
      <c r="L349" s="9">
        <v>80.0573809049571</v>
      </c>
      <c r="M349" s="9">
        <v>80.506653831364602</v>
      </c>
      <c r="N349" s="9">
        <v>64.824941656088896</v>
      </c>
      <c r="O349" s="9">
        <v>8.9141424132400395</v>
      </c>
      <c r="P349" s="8"/>
    </row>
    <row r="350" spans="1:16" x14ac:dyDescent="0.2">
      <c r="A350" s="12" t="s">
        <v>509</v>
      </c>
      <c r="B350" s="8">
        <v>865000</v>
      </c>
      <c r="C350" s="8">
        <v>835000</v>
      </c>
      <c r="D350" s="8">
        <v>103000</v>
      </c>
      <c r="E350" s="8">
        <v>190000</v>
      </c>
      <c r="F350" s="8">
        <v>298000</v>
      </c>
      <c r="G350" s="8">
        <v>243000</v>
      </c>
      <c r="H350" s="8">
        <v>30000</v>
      </c>
      <c r="I350" s="9">
        <v>57.442022092574803</v>
      </c>
      <c r="J350" s="9">
        <v>70.928252229509297</v>
      </c>
      <c r="K350" s="9">
        <v>53.398298786026899</v>
      </c>
      <c r="L350" s="9">
        <v>80.570047079781105</v>
      </c>
      <c r="M350" s="9">
        <v>80.184183150951199</v>
      </c>
      <c r="N350" s="9">
        <v>64.752942178409697</v>
      </c>
      <c r="O350" s="9">
        <v>9.2131882552353908</v>
      </c>
      <c r="P350" s="8"/>
    </row>
    <row r="351" spans="1:16" x14ac:dyDescent="0.2">
      <c r="A351" s="12" t="s">
        <v>510</v>
      </c>
      <c r="B351" s="8">
        <v>865000</v>
      </c>
      <c r="C351" s="8">
        <v>833000</v>
      </c>
      <c r="D351" s="8">
        <v>105000</v>
      </c>
      <c r="E351" s="8">
        <v>192000</v>
      </c>
      <c r="F351" s="8">
        <v>296000</v>
      </c>
      <c r="G351" s="8">
        <v>240000</v>
      </c>
      <c r="H351" s="8">
        <v>31000</v>
      </c>
      <c r="I351" s="9">
        <v>57.3804772418478</v>
      </c>
      <c r="J351" s="9">
        <v>70.780756528525401</v>
      </c>
      <c r="K351" s="9">
        <v>54.240495884816099</v>
      </c>
      <c r="L351" s="9">
        <v>81.561277068955306</v>
      </c>
      <c r="M351" s="9">
        <v>79.546510846933998</v>
      </c>
      <c r="N351" s="9">
        <v>63.874993347879297</v>
      </c>
      <c r="O351" s="9">
        <v>9.5292101951389601</v>
      </c>
      <c r="P351" s="8"/>
    </row>
    <row r="352" spans="1:16" x14ac:dyDescent="0.2">
      <c r="A352" s="12" t="s">
        <v>511</v>
      </c>
      <c r="B352" s="8">
        <v>860000</v>
      </c>
      <c r="C352" s="8">
        <v>828000</v>
      </c>
      <c r="D352" s="8">
        <v>101000</v>
      </c>
      <c r="E352" s="8">
        <v>188000</v>
      </c>
      <c r="F352" s="8">
        <v>301000</v>
      </c>
      <c r="G352" s="8">
        <v>238000</v>
      </c>
      <c r="H352" s="8">
        <v>33000</v>
      </c>
      <c r="I352" s="9">
        <v>57.037997748222601</v>
      </c>
      <c r="J352" s="9">
        <v>70.273980860650894</v>
      </c>
      <c r="K352" s="9">
        <v>51.797423495536698</v>
      </c>
      <c r="L352" s="9">
        <v>79.807161364312094</v>
      </c>
      <c r="M352" s="9">
        <v>80.953954083002998</v>
      </c>
      <c r="N352" s="9">
        <v>63.267179227965599</v>
      </c>
      <c r="O352" s="9">
        <v>9.8495878725870902</v>
      </c>
      <c r="P352" s="8"/>
    </row>
    <row r="353" spans="1:16" x14ac:dyDescent="0.2">
      <c r="A353" s="12" t="s">
        <v>512</v>
      </c>
      <c r="B353" s="8">
        <v>872000</v>
      </c>
      <c r="C353" s="8">
        <v>839000</v>
      </c>
      <c r="D353" s="8">
        <v>105000</v>
      </c>
      <c r="E353" s="8">
        <v>192000</v>
      </c>
      <c r="F353" s="8">
        <v>301000</v>
      </c>
      <c r="G353" s="8">
        <v>241000</v>
      </c>
      <c r="H353" s="8">
        <v>33000</v>
      </c>
      <c r="I353" s="9">
        <v>57.782665631072099</v>
      </c>
      <c r="J353" s="9">
        <v>71.212236976818801</v>
      </c>
      <c r="K353" s="9">
        <v>53.856288534579498</v>
      </c>
      <c r="L353" s="9">
        <v>81.723117731075305</v>
      </c>
      <c r="M353" s="9">
        <v>80.895156938392503</v>
      </c>
      <c r="N353" s="9">
        <v>64.011353690880597</v>
      </c>
      <c r="O353" s="9">
        <v>9.9931121570428196</v>
      </c>
      <c r="P353" s="8"/>
    </row>
    <row r="354" spans="1:16" x14ac:dyDescent="0.2">
      <c r="A354" s="12" t="s">
        <v>513</v>
      </c>
      <c r="B354" s="8">
        <v>869000</v>
      </c>
      <c r="C354" s="8">
        <v>837000</v>
      </c>
      <c r="D354" s="8">
        <v>98000</v>
      </c>
      <c r="E354" s="8">
        <v>193000</v>
      </c>
      <c r="F354" s="8">
        <v>309000</v>
      </c>
      <c r="G354" s="8">
        <v>238000</v>
      </c>
      <c r="H354" s="8">
        <v>32000</v>
      </c>
      <c r="I354" s="9">
        <v>57.5425747243373</v>
      </c>
      <c r="J354" s="9">
        <v>71.046761716740804</v>
      </c>
      <c r="K354" s="9">
        <v>50.198213762359401</v>
      </c>
      <c r="L354" s="9">
        <v>81.939463552634393</v>
      </c>
      <c r="M354" s="9">
        <v>82.836640000429398</v>
      </c>
      <c r="N354" s="9">
        <v>63.3367286963136</v>
      </c>
      <c r="O354" s="9">
        <v>9.5660826825076093</v>
      </c>
      <c r="P354" s="8"/>
    </row>
    <row r="355" spans="1:16" x14ac:dyDescent="0.2">
      <c r="A355" s="12" t="s">
        <v>514</v>
      </c>
      <c r="B355" s="8">
        <v>877000</v>
      </c>
      <c r="C355" s="8">
        <v>845000</v>
      </c>
      <c r="D355" s="8">
        <v>97000</v>
      </c>
      <c r="E355" s="8">
        <v>191000</v>
      </c>
      <c r="F355" s="8">
        <v>310000</v>
      </c>
      <c r="G355" s="8">
        <v>247000</v>
      </c>
      <c r="H355" s="8">
        <v>32000</v>
      </c>
      <c r="I355" s="9">
        <v>58.0896683578896</v>
      </c>
      <c r="J355" s="9">
        <v>71.748744204756406</v>
      </c>
      <c r="K355" s="9">
        <v>49.587799904462003</v>
      </c>
      <c r="L355" s="9">
        <v>81.439805176282206</v>
      </c>
      <c r="M355" s="9">
        <v>83.231169973898005</v>
      </c>
      <c r="N355" s="9">
        <v>65.785820288189996</v>
      </c>
      <c r="O355" s="9">
        <v>9.6409768608126907</v>
      </c>
      <c r="P355" s="8"/>
    </row>
    <row r="356" spans="1:16" x14ac:dyDescent="0.2">
      <c r="A356" s="8"/>
      <c r="B356" s="8"/>
      <c r="C356" s="8"/>
      <c r="D356" s="8"/>
      <c r="E356" s="8"/>
      <c r="F356" s="8"/>
      <c r="G356" s="8"/>
      <c r="H356" s="8"/>
      <c r="I356" s="9"/>
      <c r="J356" s="9"/>
      <c r="K356" s="9"/>
      <c r="L356" s="9"/>
      <c r="M356" s="9"/>
      <c r="N356" s="9"/>
      <c r="O356" s="9"/>
      <c r="P356"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7"/>
  <sheetViews>
    <sheetView workbookViewId="0"/>
  </sheetViews>
  <sheetFormatPr defaultColWidth="10.88671875" defaultRowHeight="15" x14ac:dyDescent="0.2"/>
  <cols>
    <col min="1" max="1" width="25.77734375" customWidth="1"/>
    <col min="2" max="2" width="100.77734375" customWidth="1"/>
  </cols>
  <sheetData>
    <row r="1" spans="1:2" ht="19.5" x14ac:dyDescent="0.3">
      <c r="A1" s="2" t="s">
        <v>84</v>
      </c>
    </row>
    <row r="2" spans="1:2" ht="15.75" x14ac:dyDescent="0.25">
      <c r="A2" s="5" t="s">
        <v>85</v>
      </c>
      <c r="B2" s="5" t="s">
        <v>86</v>
      </c>
    </row>
    <row r="3" spans="1:2" ht="75" customHeight="1" x14ac:dyDescent="0.2">
      <c r="A3" t="s">
        <v>87</v>
      </c>
      <c r="B3" s="4" t="s">
        <v>88</v>
      </c>
    </row>
    <row r="4" spans="1:2" ht="60" x14ac:dyDescent="0.2">
      <c r="A4" t="s">
        <v>89</v>
      </c>
      <c r="B4" s="4" t="s">
        <v>90</v>
      </c>
    </row>
    <row r="5" spans="1:2" ht="45" x14ac:dyDescent="0.2">
      <c r="A5" t="s">
        <v>91</v>
      </c>
      <c r="B5" s="4" t="s">
        <v>92</v>
      </c>
    </row>
    <row r="6" spans="1:2" x14ac:dyDescent="0.2">
      <c r="A6" t="s">
        <v>93</v>
      </c>
      <c r="B6" s="4" t="s">
        <v>94</v>
      </c>
    </row>
    <row r="7" spans="1:2" ht="75" x14ac:dyDescent="0.2">
      <c r="A7" t="s">
        <v>95</v>
      </c>
      <c r="B7" s="4" t="s">
        <v>96</v>
      </c>
    </row>
    <row r="8" spans="1:2" ht="75" x14ac:dyDescent="0.2">
      <c r="A8" t="s">
        <v>97</v>
      </c>
      <c r="B8" s="4" t="s">
        <v>98</v>
      </c>
    </row>
    <row r="9" spans="1:2" x14ac:dyDescent="0.2">
      <c r="A9" t="s">
        <v>99</v>
      </c>
      <c r="B9" s="4" t="s">
        <v>100</v>
      </c>
    </row>
    <row r="10" spans="1:2" ht="45" x14ac:dyDescent="0.2">
      <c r="A10" t="s">
        <v>101</v>
      </c>
      <c r="B10" s="4" t="s">
        <v>102</v>
      </c>
    </row>
    <row r="11" spans="1:2" x14ac:dyDescent="0.2">
      <c r="A11" t="s">
        <v>103</v>
      </c>
      <c r="B11" s="4" t="s">
        <v>104</v>
      </c>
    </row>
    <row r="12" spans="1:2" x14ac:dyDescent="0.2">
      <c r="A12" t="s">
        <v>105</v>
      </c>
      <c r="B12" s="4" t="s">
        <v>106</v>
      </c>
    </row>
    <row r="13" spans="1:2" x14ac:dyDescent="0.2">
      <c r="A13" t="s">
        <v>107</v>
      </c>
      <c r="B13" s="4" t="s">
        <v>108</v>
      </c>
    </row>
    <row r="14" spans="1:2" x14ac:dyDescent="0.2">
      <c r="A14" t="s">
        <v>109</v>
      </c>
      <c r="B14" s="4" t="s">
        <v>110</v>
      </c>
    </row>
    <row r="15" spans="1:2" ht="60" x14ac:dyDescent="0.2">
      <c r="A15" t="s">
        <v>111</v>
      </c>
      <c r="B15" s="4" t="s">
        <v>112</v>
      </c>
    </row>
    <row r="16" spans="1:2" ht="30" x14ac:dyDescent="0.2">
      <c r="A16" t="s">
        <v>113</v>
      </c>
      <c r="B16" s="4" t="s">
        <v>114</v>
      </c>
    </row>
    <row r="17" spans="1:2" ht="45" x14ac:dyDescent="0.2">
      <c r="A17" t="s">
        <v>115</v>
      </c>
      <c r="B17" s="4" t="s">
        <v>116</v>
      </c>
    </row>
    <row r="18" spans="1:2" ht="30" x14ac:dyDescent="0.2">
      <c r="A18" t="s">
        <v>117</v>
      </c>
      <c r="B18" s="4" t="s">
        <v>118</v>
      </c>
    </row>
    <row r="19" spans="1:2" x14ac:dyDescent="0.2">
      <c r="A19" t="s">
        <v>119</v>
      </c>
      <c r="B19" s="4" t="s">
        <v>120</v>
      </c>
    </row>
    <row r="20" spans="1:2" ht="30" x14ac:dyDescent="0.2">
      <c r="A20" t="s">
        <v>121</v>
      </c>
      <c r="B20" s="4" t="s">
        <v>122</v>
      </c>
    </row>
    <row r="21" spans="1:2" ht="45" x14ac:dyDescent="0.2">
      <c r="A21" t="s">
        <v>123</v>
      </c>
      <c r="B21" s="4" t="s">
        <v>124</v>
      </c>
    </row>
    <row r="22" spans="1:2" ht="120" x14ac:dyDescent="0.2">
      <c r="A22" t="s">
        <v>125</v>
      </c>
      <c r="B22" s="4" t="s">
        <v>126</v>
      </c>
    </row>
    <row r="23" spans="1:2" ht="30" x14ac:dyDescent="0.2">
      <c r="A23" t="s">
        <v>127</v>
      </c>
      <c r="B23" s="4" t="s">
        <v>128</v>
      </c>
    </row>
    <row r="24" spans="1:2" x14ac:dyDescent="0.2">
      <c r="A24" t="s">
        <v>129</v>
      </c>
      <c r="B24" s="7" t="s">
        <v>132</v>
      </c>
    </row>
    <row r="25" spans="1:2" ht="45" x14ac:dyDescent="0.2">
      <c r="A25" t="s">
        <v>130</v>
      </c>
      <c r="B25" s="4" t="s">
        <v>131</v>
      </c>
    </row>
    <row r="26" spans="1:2" x14ac:dyDescent="0.2">
      <c r="B26" s="4"/>
    </row>
    <row r="27" spans="1:2" x14ac:dyDescent="0.2">
      <c r="B27" s="4"/>
    </row>
  </sheetData>
  <hyperlinks>
    <hyperlink ref="B24"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356"/>
  <sheetViews>
    <sheetView workbookViewId="0"/>
  </sheetViews>
  <sheetFormatPr defaultColWidth="10.88671875" defaultRowHeight="15" x14ac:dyDescent="0.2"/>
  <cols>
    <col min="1" max="1" width="21.77734375" customWidth="1"/>
    <col min="2" max="15" width="18.77734375" customWidth="1"/>
    <col min="16" max="16" width="70.77734375" customWidth="1"/>
  </cols>
  <sheetData>
    <row r="1" spans="1:16" ht="19.5" x14ac:dyDescent="0.3">
      <c r="A1" s="2" t="s">
        <v>814</v>
      </c>
    </row>
    <row r="2" spans="1:16" x14ac:dyDescent="0.2">
      <c r="A2" t="s">
        <v>134</v>
      </c>
    </row>
    <row r="3" spans="1:16" ht="30" customHeight="1" x14ac:dyDescent="0.25">
      <c r="A3" s="3" t="s">
        <v>21</v>
      </c>
    </row>
    <row r="4" spans="1:16" x14ac:dyDescent="0.2">
      <c r="A4" t="s">
        <v>135</v>
      </c>
    </row>
    <row r="5" spans="1:16" x14ac:dyDescent="0.2">
      <c r="A5" t="s">
        <v>539</v>
      </c>
    </row>
    <row r="6" spans="1:16" x14ac:dyDescent="0.2">
      <c r="A6" t="s">
        <v>815</v>
      </c>
    </row>
    <row r="7" spans="1:16" ht="70.150000000000006" customHeight="1" x14ac:dyDescent="0.25">
      <c r="A7" s="5" t="s">
        <v>137</v>
      </c>
      <c r="B7" s="6" t="s">
        <v>816</v>
      </c>
      <c r="C7" s="6" t="s">
        <v>817</v>
      </c>
      <c r="D7" s="6" t="s">
        <v>818</v>
      </c>
      <c r="E7" s="6" t="s">
        <v>819</v>
      </c>
      <c r="F7" s="6" t="s">
        <v>820</v>
      </c>
      <c r="G7" s="6" t="s">
        <v>821</v>
      </c>
      <c r="H7" s="6" t="s">
        <v>822</v>
      </c>
      <c r="I7" s="6" t="s">
        <v>823</v>
      </c>
      <c r="J7" s="6" t="s">
        <v>824</v>
      </c>
      <c r="K7" s="6" t="s">
        <v>825</v>
      </c>
      <c r="L7" s="6" t="s">
        <v>826</v>
      </c>
      <c r="M7" s="6" t="s">
        <v>827</v>
      </c>
      <c r="N7" s="6" t="s">
        <v>828</v>
      </c>
      <c r="O7" s="6" t="s">
        <v>829</v>
      </c>
      <c r="P7" s="6" t="s">
        <v>165</v>
      </c>
    </row>
    <row r="8" spans="1:16" x14ac:dyDescent="0.2">
      <c r="A8" s="12" t="s">
        <v>166</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
      <c r="A9" s="12" t="s">
        <v>167</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
      <c r="A10" s="12" t="s">
        <v>168</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
      <c r="A11" s="12" t="s">
        <v>169</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
      <c r="A12" s="12" t="s">
        <v>170</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
      <c r="A13" s="12" t="s">
        <v>171</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
      <c r="A14" s="12" t="s">
        <v>172</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
      <c r="A15" s="12" t="s">
        <v>173</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
      <c r="A16" s="12" t="s">
        <v>174</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
      <c r="A17" s="12" t="s">
        <v>175</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
      <c r="A18" s="12" t="s">
        <v>176</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
      <c r="A19" s="12" t="s">
        <v>177</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
      <c r="A20" s="12" t="s">
        <v>178</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
      <c r="A21" s="12" t="s">
        <v>179</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
      <c r="A22" s="12" t="s">
        <v>180</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
      <c r="A23" s="12" t="s">
        <v>181</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
      <c r="A24" s="12" t="s">
        <v>182</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
      <c r="A25" s="12" t="s">
        <v>183</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
      <c r="A26" s="12" t="s">
        <v>184</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
      <c r="A27" s="12" t="s">
        <v>185</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
      <c r="A28" s="12" t="s">
        <v>186</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
      <c r="A29" s="12" t="s">
        <v>187</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
      <c r="A30" s="12" t="s">
        <v>188</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
      <c r="A31" s="12" t="s">
        <v>189</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
      <c r="A32" s="12" t="s">
        <v>190</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
      <c r="A33" s="12" t="s">
        <v>191</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
      <c r="A34" s="12" t="s">
        <v>192</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
      <c r="A35" s="12" t="s">
        <v>193</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
      <c r="A36" s="12" t="s">
        <v>194</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
      <c r="A37" s="12" t="s">
        <v>195</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
      <c r="A38" s="12" t="s">
        <v>196</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
      <c r="A39" s="12" t="s">
        <v>197</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
      <c r="A40" s="12" t="s">
        <v>198</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
      <c r="A41" s="12" t="s">
        <v>199</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
      <c r="A42" s="12" t="s">
        <v>200</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
      <c r="A43" s="12" t="s">
        <v>201</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
      <c r="A44" s="12" t="s">
        <v>202</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
      <c r="A45" s="12" t="s">
        <v>203</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
      <c r="A46" s="12" t="s">
        <v>204</v>
      </c>
      <c r="B46" s="8">
        <v>381000</v>
      </c>
      <c r="C46" s="8">
        <v>373000</v>
      </c>
      <c r="D46" s="8">
        <v>66000</v>
      </c>
      <c r="E46" s="8">
        <v>107000</v>
      </c>
      <c r="F46" s="8">
        <v>131000</v>
      </c>
      <c r="G46" s="8">
        <v>69000</v>
      </c>
      <c r="H46" s="8" t="s">
        <v>571</v>
      </c>
      <c r="I46" s="9">
        <v>64.099999999999994</v>
      </c>
      <c r="J46" s="9">
        <v>73.3</v>
      </c>
      <c r="K46" s="9">
        <v>63.9</v>
      </c>
      <c r="L46" s="9">
        <v>85.4</v>
      </c>
      <c r="M46" s="9">
        <v>81.3</v>
      </c>
      <c r="N46" s="9">
        <v>57.7</v>
      </c>
      <c r="O46" s="9" t="s">
        <v>571</v>
      </c>
      <c r="P46" s="8"/>
    </row>
    <row r="47" spans="1:16" x14ac:dyDescent="0.2">
      <c r="A47" s="12" t="s">
        <v>205</v>
      </c>
      <c r="B47" s="8">
        <v>384000</v>
      </c>
      <c r="C47" s="8">
        <v>376000</v>
      </c>
      <c r="D47" s="8">
        <v>68000</v>
      </c>
      <c r="E47" s="8">
        <v>106000</v>
      </c>
      <c r="F47" s="8">
        <v>133000</v>
      </c>
      <c r="G47" s="8">
        <v>70000</v>
      </c>
      <c r="H47" s="8" t="s">
        <v>571</v>
      </c>
      <c r="I47" s="9">
        <v>64.599999999999994</v>
      </c>
      <c r="J47" s="9">
        <v>73.8</v>
      </c>
      <c r="K47" s="9">
        <v>65.400000000000006</v>
      </c>
      <c r="L47" s="9">
        <v>84.6</v>
      </c>
      <c r="M47" s="9">
        <v>82</v>
      </c>
      <c r="N47" s="9">
        <v>58.7</v>
      </c>
      <c r="O47" s="9" t="s">
        <v>571</v>
      </c>
      <c r="P47" s="8"/>
    </row>
    <row r="48" spans="1:16" x14ac:dyDescent="0.2">
      <c r="A48" s="12" t="s">
        <v>206</v>
      </c>
      <c r="B48" s="8">
        <v>385000</v>
      </c>
      <c r="C48" s="8">
        <v>377000</v>
      </c>
      <c r="D48" s="8">
        <v>69000</v>
      </c>
      <c r="E48" s="8">
        <v>105000</v>
      </c>
      <c r="F48" s="8">
        <v>133000</v>
      </c>
      <c r="G48" s="8">
        <v>71000</v>
      </c>
      <c r="H48" s="8" t="s">
        <v>571</v>
      </c>
      <c r="I48" s="9">
        <v>64.7</v>
      </c>
      <c r="J48" s="9">
        <v>73.900000000000006</v>
      </c>
      <c r="K48" s="9">
        <v>66.099999999999994</v>
      </c>
      <c r="L48" s="9">
        <v>84.1</v>
      </c>
      <c r="M48" s="9">
        <v>82</v>
      </c>
      <c r="N48" s="9">
        <v>59.2</v>
      </c>
      <c r="O48" s="9" t="s">
        <v>571</v>
      </c>
      <c r="P48" s="8"/>
    </row>
    <row r="49" spans="1:16" x14ac:dyDescent="0.2">
      <c r="A49" s="12" t="s">
        <v>207</v>
      </c>
      <c r="B49" s="8">
        <v>379000</v>
      </c>
      <c r="C49" s="8">
        <v>371000</v>
      </c>
      <c r="D49" s="8">
        <v>66000</v>
      </c>
      <c r="E49" s="8">
        <v>104000</v>
      </c>
      <c r="F49" s="8">
        <v>133000</v>
      </c>
      <c r="G49" s="8">
        <v>69000</v>
      </c>
      <c r="H49" s="8" t="s">
        <v>571</v>
      </c>
      <c r="I49" s="9">
        <v>63.6</v>
      </c>
      <c r="J49" s="9">
        <v>72.8</v>
      </c>
      <c r="K49" s="9">
        <v>63.5</v>
      </c>
      <c r="L49" s="9">
        <v>82.7</v>
      </c>
      <c r="M49" s="9">
        <v>82.2</v>
      </c>
      <c r="N49" s="9">
        <v>57.5</v>
      </c>
      <c r="O49" s="9" t="s">
        <v>571</v>
      </c>
      <c r="P49" s="8"/>
    </row>
    <row r="50" spans="1:16" x14ac:dyDescent="0.2">
      <c r="A50" s="12" t="s">
        <v>208</v>
      </c>
      <c r="B50" s="8">
        <v>379000</v>
      </c>
      <c r="C50" s="8">
        <v>372000</v>
      </c>
      <c r="D50" s="8">
        <v>65000</v>
      </c>
      <c r="E50" s="8">
        <v>105000</v>
      </c>
      <c r="F50" s="8">
        <v>132000</v>
      </c>
      <c r="G50" s="8">
        <v>70000</v>
      </c>
      <c r="H50" s="8" t="s">
        <v>571</v>
      </c>
      <c r="I50" s="9">
        <v>63.7</v>
      </c>
      <c r="J50" s="9">
        <v>72.8</v>
      </c>
      <c r="K50" s="9">
        <v>63</v>
      </c>
      <c r="L50" s="9">
        <v>83.9</v>
      </c>
      <c r="M50" s="9">
        <v>81.400000000000006</v>
      </c>
      <c r="N50" s="9">
        <v>58.3</v>
      </c>
      <c r="O50" s="9" t="s">
        <v>571</v>
      </c>
      <c r="P50" s="8"/>
    </row>
    <row r="51" spans="1:16" x14ac:dyDescent="0.2">
      <c r="A51" s="12" t="s">
        <v>209</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
      <c r="A52" s="12" t="s">
        <v>210</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
      <c r="A53" s="12" t="s">
        <v>211</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
      <c r="A54" s="12" t="s">
        <v>212</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
      <c r="A55" s="12" t="s">
        <v>213</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
      <c r="A56" s="12" t="s">
        <v>214</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
      <c r="A57" s="12" t="s">
        <v>215</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
      <c r="A58" s="12" t="s">
        <v>216</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
      <c r="A59" s="12" t="s">
        <v>217</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
      <c r="A60" s="12" t="s">
        <v>218</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
      <c r="A61" s="12" t="s">
        <v>219</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
      <c r="A62" s="12" t="s">
        <v>220</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
      <c r="A63" s="12" t="s">
        <v>221</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
      <c r="A64" s="12" t="s">
        <v>222</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
      <c r="A65" s="12" t="s">
        <v>223</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
      <c r="A66" s="12" t="s">
        <v>224</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
      <c r="A67" s="12" t="s">
        <v>225</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
      <c r="A68" s="12" t="s">
        <v>226</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
      <c r="A69" s="12" t="s">
        <v>227</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
      <c r="A70" s="12" t="s">
        <v>228</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
      <c r="A71" s="12" t="s">
        <v>229</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
      <c r="A72" s="12" t="s">
        <v>230</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
      <c r="A73" s="12" t="s">
        <v>231</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
      <c r="A74" s="12" t="s">
        <v>232</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
      <c r="A75" s="12" t="s">
        <v>233</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
      <c r="A76" s="12" t="s">
        <v>234</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
      <c r="A77" s="12" t="s">
        <v>235</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
      <c r="A78" s="12" t="s">
        <v>236</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
      <c r="A79" s="12" t="s">
        <v>237</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
      <c r="A80" s="12" t="s">
        <v>238</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
      <c r="A81" s="12" t="s">
        <v>239</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
      <c r="A82" s="12" t="s">
        <v>240</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
      <c r="A83" s="12" t="s">
        <v>241</v>
      </c>
      <c r="B83" s="8">
        <v>391000</v>
      </c>
      <c r="C83" s="8">
        <v>384000</v>
      </c>
      <c r="D83" s="8">
        <v>65000</v>
      </c>
      <c r="E83" s="8">
        <v>99000</v>
      </c>
      <c r="F83" s="8">
        <v>143000</v>
      </c>
      <c r="G83" s="8">
        <v>77000</v>
      </c>
      <c r="H83" s="8" t="s">
        <v>571</v>
      </c>
      <c r="I83" s="9">
        <v>64.3</v>
      </c>
      <c r="J83" s="9">
        <v>73.7</v>
      </c>
      <c r="K83" s="9">
        <v>62.4</v>
      </c>
      <c r="L83" s="9">
        <v>83.3</v>
      </c>
      <c r="M83" s="9">
        <v>83.5</v>
      </c>
      <c r="N83" s="9">
        <v>60.8</v>
      </c>
      <c r="O83" s="9" t="s">
        <v>571</v>
      </c>
      <c r="P83" s="8"/>
    </row>
    <row r="84" spans="1:16" x14ac:dyDescent="0.2">
      <c r="A84" s="12" t="s">
        <v>242</v>
      </c>
      <c r="B84" s="8">
        <v>396000</v>
      </c>
      <c r="C84" s="8">
        <v>389000</v>
      </c>
      <c r="D84" s="8">
        <v>66000</v>
      </c>
      <c r="E84" s="8">
        <v>99000</v>
      </c>
      <c r="F84" s="8">
        <v>145000</v>
      </c>
      <c r="G84" s="8">
        <v>78000</v>
      </c>
      <c r="H84" s="8" t="s">
        <v>571</v>
      </c>
      <c r="I84" s="9">
        <v>64.900000000000006</v>
      </c>
      <c r="J84" s="9">
        <v>74.5</v>
      </c>
      <c r="K84" s="9">
        <v>63.1</v>
      </c>
      <c r="L84" s="9">
        <v>84.2</v>
      </c>
      <c r="M84" s="9">
        <v>84.4</v>
      </c>
      <c r="N84" s="9">
        <v>61.6</v>
      </c>
      <c r="O84" s="9" t="s">
        <v>571</v>
      </c>
      <c r="P84" s="8"/>
    </row>
    <row r="85" spans="1:16" x14ac:dyDescent="0.2">
      <c r="A85" s="12" t="s">
        <v>243</v>
      </c>
      <c r="B85" s="8">
        <v>398000</v>
      </c>
      <c r="C85" s="8">
        <v>391000</v>
      </c>
      <c r="D85" s="8">
        <v>64000</v>
      </c>
      <c r="E85" s="8">
        <v>100000</v>
      </c>
      <c r="F85" s="8">
        <v>147000</v>
      </c>
      <c r="G85" s="8">
        <v>79000</v>
      </c>
      <c r="H85" s="8" t="s">
        <v>571</v>
      </c>
      <c r="I85" s="9">
        <v>65.2</v>
      </c>
      <c r="J85" s="9">
        <v>74.900000000000006</v>
      </c>
      <c r="K85" s="9">
        <v>61.1</v>
      </c>
      <c r="L85" s="9">
        <v>85.4</v>
      </c>
      <c r="M85" s="9">
        <v>85.4</v>
      </c>
      <c r="N85" s="9">
        <v>62.3</v>
      </c>
      <c r="O85" s="9" t="s">
        <v>571</v>
      </c>
      <c r="P85" s="8"/>
    </row>
    <row r="86" spans="1:16" x14ac:dyDescent="0.2">
      <c r="A86" s="12" t="s">
        <v>244</v>
      </c>
      <c r="B86" s="8">
        <v>398000</v>
      </c>
      <c r="C86" s="8">
        <v>390000</v>
      </c>
      <c r="D86" s="8">
        <v>63000</v>
      </c>
      <c r="E86" s="8">
        <v>101000</v>
      </c>
      <c r="F86" s="8">
        <v>148000</v>
      </c>
      <c r="G86" s="8">
        <v>80000</v>
      </c>
      <c r="H86" s="8" t="s">
        <v>571</v>
      </c>
      <c r="I86" s="9">
        <v>65</v>
      </c>
      <c r="J86" s="9">
        <v>74.7</v>
      </c>
      <c r="K86" s="9">
        <v>59.4</v>
      </c>
      <c r="L86" s="9">
        <v>85.8</v>
      </c>
      <c r="M86" s="9">
        <v>85.4</v>
      </c>
      <c r="N86" s="9">
        <v>62.8</v>
      </c>
      <c r="O86" s="9" t="s">
        <v>571</v>
      </c>
      <c r="P86" s="8"/>
    </row>
    <row r="87" spans="1:16" x14ac:dyDescent="0.2">
      <c r="A87" s="12" t="s">
        <v>245</v>
      </c>
      <c r="B87" s="8">
        <v>395000</v>
      </c>
      <c r="C87" s="8">
        <v>388000</v>
      </c>
      <c r="D87" s="8">
        <v>62000</v>
      </c>
      <c r="E87" s="8">
        <v>101000</v>
      </c>
      <c r="F87" s="8">
        <v>147000</v>
      </c>
      <c r="G87" s="8">
        <v>79000</v>
      </c>
      <c r="H87" s="8" t="s">
        <v>571</v>
      </c>
      <c r="I87" s="9">
        <v>64.599999999999994</v>
      </c>
      <c r="J87" s="9">
        <v>74.3</v>
      </c>
      <c r="K87" s="9">
        <v>58.4</v>
      </c>
      <c r="L87" s="9">
        <v>86.1</v>
      </c>
      <c r="M87" s="9">
        <v>85.1</v>
      </c>
      <c r="N87" s="9">
        <v>61.9</v>
      </c>
      <c r="O87" s="9" t="s">
        <v>571</v>
      </c>
      <c r="P87" s="8"/>
    </row>
    <row r="88" spans="1:16" x14ac:dyDescent="0.2">
      <c r="A88" s="12" t="s">
        <v>246</v>
      </c>
      <c r="B88" s="8">
        <v>391000</v>
      </c>
      <c r="C88" s="8">
        <v>384000</v>
      </c>
      <c r="D88" s="8">
        <v>60000</v>
      </c>
      <c r="E88" s="8">
        <v>100000</v>
      </c>
      <c r="F88" s="8">
        <v>147000</v>
      </c>
      <c r="G88" s="8">
        <v>78000</v>
      </c>
      <c r="H88" s="8" t="s">
        <v>571</v>
      </c>
      <c r="I88" s="9">
        <v>63.9</v>
      </c>
      <c r="J88" s="9">
        <v>73.400000000000006</v>
      </c>
      <c r="K88" s="9">
        <v>56.5</v>
      </c>
      <c r="L88" s="9">
        <v>85.4</v>
      </c>
      <c r="M88" s="9">
        <v>84.7</v>
      </c>
      <c r="N88" s="9">
        <v>61.2</v>
      </c>
      <c r="O88" s="9" t="s">
        <v>571</v>
      </c>
      <c r="P88" s="8"/>
    </row>
    <row r="89" spans="1:16" x14ac:dyDescent="0.2">
      <c r="A89" s="12" t="s">
        <v>247</v>
      </c>
      <c r="B89" s="8">
        <v>389000</v>
      </c>
      <c r="C89" s="8">
        <v>382000</v>
      </c>
      <c r="D89" s="8">
        <v>59000</v>
      </c>
      <c r="E89" s="8">
        <v>99000</v>
      </c>
      <c r="F89" s="8">
        <v>145000</v>
      </c>
      <c r="G89" s="8">
        <v>79000</v>
      </c>
      <c r="H89" s="8" t="s">
        <v>571</v>
      </c>
      <c r="I89" s="9">
        <v>63.5</v>
      </c>
      <c r="J89" s="9">
        <v>72.900000000000006</v>
      </c>
      <c r="K89" s="9">
        <v>55.4</v>
      </c>
      <c r="L89" s="9">
        <v>84.6</v>
      </c>
      <c r="M89" s="9">
        <v>83.6</v>
      </c>
      <c r="N89" s="9">
        <v>62</v>
      </c>
      <c r="O89" s="9" t="s">
        <v>571</v>
      </c>
      <c r="P89" s="8"/>
    </row>
    <row r="90" spans="1:16" x14ac:dyDescent="0.2">
      <c r="A90" s="12" t="s">
        <v>248</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
      <c r="A91" s="12" t="s">
        <v>249</v>
      </c>
      <c r="B91" s="8">
        <v>387000</v>
      </c>
      <c r="C91" s="8">
        <v>379000</v>
      </c>
      <c r="D91" s="8">
        <v>57000</v>
      </c>
      <c r="E91" s="8">
        <v>99000</v>
      </c>
      <c r="F91" s="8">
        <v>145000</v>
      </c>
      <c r="G91" s="8">
        <v>78000</v>
      </c>
      <c r="H91" s="8" t="s">
        <v>571</v>
      </c>
      <c r="I91" s="9">
        <v>62.9</v>
      </c>
      <c r="J91" s="9">
        <v>72.2</v>
      </c>
      <c r="K91" s="9">
        <v>53.5</v>
      </c>
      <c r="L91" s="9">
        <v>85</v>
      </c>
      <c r="M91" s="9">
        <v>83.1</v>
      </c>
      <c r="N91" s="9">
        <v>61.1</v>
      </c>
      <c r="O91" s="9" t="s">
        <v>571</v>
      </c>
      <c r="P91" s="8"/>
    </row>
    <row r="92" spans="1:16" x14ac:dyDescent="0.2">
      <c r="A92" s="12" t="s">
        <v>250</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
      <c r="A93" s="12" t="s">
        <v>251</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
      <c r="A94" s="12" t="s">
        <v>252</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
      <c r="A95" s="12" t="s">
        <v>253</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
      <c r="A96" s="12" t="s">
        <v>254</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
      <c r="A97" s="12" t="s">
        <v>255</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
      <c r="A98" s="12" t="s">
        <v>256</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
      <c r="A99" s="12" t="s">
        <v>257</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
      <c r="A100" s="12" t="s">
        <v>258</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
      <c r="A101" s="12" t="s">
        <v>259</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
      <c r="A102" s="12" t="s">
        <v>260</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
      <c r="A103" s="12" t="s">
        <v>261</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
      <c r="A104" s="12" t="s">
        <v>262</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
      <c r="A105" s="12" t="s">
        <v>263</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
      <c r="A106" s="12" t="s">
        <v>264</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
      <c r="A107" s="12" t="s">
        <v>265</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
      <c r="A108" s="12" t="s">
        <v>266</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
      <c r="A109" s="12" t="s">
        <v>267</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
      <c r="A110" s="12" t="s">
        <v>268</v>
      </c>
      <c r="B110" s="8">
        <v>412000</v>
      </c>
      <c r="C110" s="8">
        <v>404000</v>
      </c>
      <c r="D110" s="8">
        <v>67000</v>
      </c>
      <c r="E110" s="8">
        <v>99000</v>
      </c>
      <c r="F110" s="8">
        <v>151000</v>
      </c>
      <c r="G110" s="8">
        <v>87000</v>
      </c>
      <c r="H110" s="8" t="s">
        <v>571</v>
      </c>
      <c r="I110" s="9">
        <v>65.7</v>
      </c>
      <c r="J110" s="9">
        <v>75.599999999999994</v>
      </c>
      <c r="K110" s="9">
        <v>60.6</v>
      </c>
      <c r="L110" s="9">
        <v>87</v>
      </c>
      <c r="M110" s="9">
        <v>84.7</v>
      </c>
      <c r="N110" s="9">
        <v>65.8</v>
      </c>
      <c r="O110" s="9" t="s">
        <v>571</v>
      </c>
      <c r="P110" s="8"/>
    </row>
    <row r="111" spans="1:16" x14ac:dyDescent="0.2">
      <c r="A111" s="12" t="s">
        <v>269</v>
      </c>
      <c r="B111" s="8">
        <v>408000</v>
      </c>
      <c r="C111" s="8">
        <v>401000</v>
      </c>
      <c r="D111" s="8">
        <v>66000</v>
      </c>
      <c r="E111" s="8">
        <v>98000</v>
      </c>
      <c r="F111" s="8">
        <v>151000</v>
      </c>
      <c r="G111" s="8">
        <v>86000</v>
      </c>
      <c r="H111" s="8" t="s">
        <v>571</v>
      </c>
      <c r="I111" s="9">
        <v>65.099999999999994</v>
      </c>
      <c r="J111" s="9">
        <v>74.900000000000006</v>
      </c>
      <c r="K111" s="9">
        <v>59.6</v>
      </c>
      <c r="L111" s="9">
        <v>85.8</v>
      </c>
      <c r="M111" s="9">
        <v>84.4</v>
      </c>
      <c r="N111" s="9">
        <v>65.3</v>
      </c>
      <c r="O111" s="9" t="s">
        <v>571</v>
      </c>
      <c r="P111" s="8"/>
    </row>
    <row r="112" spans="1:16" x14ac:dyDescent="0.2">
      <c r="A112" s="12" t="s">
        <v>270</v>
      </c>
      <c r="B112" s="8">
        <v>402000</v>
      </c>
      <c r="C112" s="8">
        <v>395000</v>
      </c>
      <c r="D112" s="8">
        <v>66000</v>
      </c>
      <c r="E112" s="8">
        <v>94000</v>
      </c>
      <c r="F112" s="8">
        <v>149000</v>
      </c>
      <c r="G112" s="8">
        <v>87000</v>
      </c>
      <c r="H112" s="8" t="s">
        <v>571</v>
      </c>
      <c r="I112" s="9">
        <v>64.099999999999994</v>
      </c>
      <c r="J112" s="9">
        <v>73.8</v>
      </c>
      <c r="K112" s="9">
        <v>59.7</v>
      </c>
      <c r="L112" s="9">
        <v>82.4</v>
      </c>
      <c r="M112" s="9">
        <v>83.3</v>
      </c>
      <c r="N112" s="9">
        <v>65.5</v>
      </c>
      <c r="O112" s="9" t="s">
        <v>571</v>
      </c>
      <c r="P112" s="8"/>
    </row>
    <row r="113" spans="1:16" x14ac:dyDescent="0.2">
      <c r="A113" s="12" t="s">
        <v>271</v>
      </c>
      <c r="B113" s="8">
        <v>401000</v>
      </c>
      <c r="C113" s="8">
        <v>393000</v>
      </c>
      <c r="D113" s="8">
        <v>64000</v>
      </c>
      <c r="E113" s="8">
        <v>93000</v>
      </c>
      <c r="F113" s="8">
        <v>149000</v>
      </c>
      <c r="G113" s="8">
        <v>87000</v>
      </c>
      <c r="H113" s="8" t="s">
        <v>571</v>
      </c>
      <c r="I113" s="9">
        <v>63.8</v>
      </c>
      <c r="J113" s="9">
        <v>73.3</v>
      </c>
      <c r="K113" s="9">
        <v>57.7</v>
      </c>
      <c r="L113" s="9">
        <v>82.1</v>
      </c>
      <c r="M113" s="9">
        <v>82.9</v>
      </c>
      <c r="N113" s="9">
        <v>65.599999999999994</v>
      </c>
      <c r="O113" s="9" t="s">
        <v>571</v>
      </c>
      <c r="P113" s="8"/>
    </row>
    <row r="114" spans="1:16" x14ac:dyDescent="0.2">
      <c r="A114" s="12" t="s">
        <v>272</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
      <c r="A115" s="12" t="s">
        <v>273</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
      <c r="A116" s="12" t="s">
        <v>274</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
      <c r="A117" s="12" t="s">
        <v>275</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
      <c r="A118" s="12" t="s">
        <v>276</v>
      </c>
      <c r="B118" s="8">
        <v>392000</v>
      </c>
      <c r="C118" s="8">
        <v>385000</v>
      </c>
      <c r="D118" s="8">
        <v>57000</v>
      </c>
      <c r="E118" s="8">
        <v>92000</v>
      </c>
      <c r="F118" s="8">
        <v>149000</v>
      </c>
      <c r="G118" s="8">
        <v>87000</v>
      </c>
      <c r="H118" s="8" t="s">
        <v>571</v>
      </c>
      <c r="I118" s="9">
        <v>62.1</v>
      </c>
      <c r="J118" s="9">
        <v>71.599999999999994</v>
      </c>
      <c r="K118" s="9">
        <v>51.6</v>
      </c>
      <c r="L118" s="9">
        <v>81.400000000000006</v>
      </c>
      <c r="M118" s="9">
        <v>82.8</v>
      </c>
      <c r="N118" s="9">
        <v>64.7</v>
      </c>
      <c r="O118" s="9" t="s">
        <v>571</v>
      </c>
      <c r="P118" s="8"/>
    </row>
    <row r="119" spans="1:16" x14ac:dyDescent="0.2">
      <c r="A119" s="12" t="s">
        <v>277</v>
      </c>
      <c r="B119" s="8">
        <v>396000</v>
      </c>
      <c r="C119" s="8">
        <v>389000</v>
      </c>
      <c r="D119" s="8">
        <v>58000</v>
      </c>
      <c r="E119" s="8">
        <v>92000</v>
      </c>
      <c r="F119" s="8">
        <v>149000</v>
      </c>
      <c r="G119" s="8">
        <v>89000</v>
      </c>
      <c r="H119" s="8" t="s">
        <v>571</v>
      </c>
      <c r="I119" s="9">
        <v>62.7</v>
      </c>
      <c r="J119" s="9">
        <v>72.099999999999994</v>
      </c>
      <c r="K119" s="9">
        <v>52.2</v>
      </c>
      <c r="L119" s="9">
        <v>81.7</v>
      </c>
      <c r="M119" s="9">
        <v>82.5</v>
      </c>
      <c r="N119" s="9">
        <v>66.7</v>
      </c>
      <c r="O119" s="9" t="s">
        <v>571</v>
      </c>
      <c r="P119" s="8"/>
    </row>
    <row r="120" spans="1:16" x14ac:dyDescent="0.2">
      <c r="A120" s="12" t="s">
        <v>278</v>
      </c>
      <c r="B120" s="8">
        <v>399000</v>
      </c>
      <c r="C120" s="8">
        <v>392000</v>
      </c>
      <c r="D120" s="8">
        <v>58000</v>
      </c>
      <c r="E120" s="8">
        <v>94000</v>
      </c>
      <c r="F120" s="8">
        <v>151000</v>
      </c>
      <c r="G120" s="8">
        <v>90000</v>
      </c>
      <c r="H120" s="8" t="s">
        <v>571</v>
      </c>
      <c r="I120" s="9">
        <v>63.1</v>
      </c>
      <c r="J120" s="9">
        <v>72.7</v>
      </c>
      <c r="K120" s="9">
        <v>51.7</v>
      </c>
      <c r="L120" s="9">
        <v>83.4</v>
      </c>
      <c r="M120" s="9">
        <v>83.4</v>
      </c>
      <c r="N120" s="9">
        <v>66.900000000000006</v>
      </c>
      <c r="O120" s="9" t="s">
        <v>571</v>
      </c>
      <c r="P120" s="8"/>
    </row>
    <row r="121" spans="1:16" x14ac:dyDescent="0.2">
      <c r="A121" s="12" t="s">
        <v>279</v>
      </c>
      <c r="B121" s="8">
        <v>405000</v>
      </c>
      <c r="C121" s="8">
        <v>397000</v>
      </c>
      <c r="D121" s="8">
        <v>62000</v>
      </c>
      <c r="E121" s="8">
        <v>94000</v>
      </c>
      <c r="F121" s="8">
        <v>151000</v>
      </c>
      <c r="G121" s="8">
        <v>91000</v>
      </c>
      <c r="H121" s="8" t="s">
        <v>571</v>
      </c>
      <c r="I121" s="9">
        <v>63.9</v>
      </c>
      <c r="J121" s="9">
        <v>73.599999999999994</v>
      </c>
      <c r="K121" s="9">
        <v>55.2</v>
      </c>
      <c r="L121" s="9">
        <v>83.3</v>
      </c>
      <c r="M121" s="9">
        <v>83.4</v>
      </c>
      <c r="N121" s="9">
        <v>67.599999999999994</v>
      </c>
      <c r="O121" s="9" t="s">
        <v>571</v>
      </c>
      <c r="P121" s="8"/>
    </row>
    <row r="122" spans="1:16" x14ac:dyDescent="0.2">
      <c r="A122" s="12" t="s">
        <v>280</v>
      </c>
      <c r="B122" s="8">
        <v>404000</v>
      </c>
      <c r="C122" s="8">
        <v>397000</v>
      </c>
      <c r="D122" s="8">
        <v>62000</v>
      </c>
      <c r="E122" s="8">
        <v>93000</v>
      </c>
      <c r="F122" s="8">
        <v>152000</v>
      </c>
      <c r="G122" s="8">
        <v>90000</v>
      </c>
      <c r="H122" s="8" t="s">
        <v>571</v>
      </c>
      <c r="I122" s="9">
        <v>63.7</v>
      </c>
      <c r="J122" s="9">
        <v>73.400000000000006</v>
      </c>
      <c r="K122" s="9">
        <v>55.2</v>
      </c>
      <c r="L122" s="9">
        <v>82.4</v>
      </c>
      <c r="M122" s="9">
        <v>83.7</v>
      </c>
      <c r="N122" s="9">
        <v>67</v>
      </c>
      <c r="O122" s="9" t="s">
        <v>571</v>
      </c>
      <c r="P122" s="8"/>
    </row>
    <row r="123" spans="1:16" x14ac:dyDescent="0.2">
      <c r="A123" s="12" t="s">
        <v>281</v>
      </c>
      <c r="B123" s="8">
        <v>403000</v>
      </c>
      <c r="C123" s="8">
        <v>396000</v>
      </c>
      <c r="D123" s="8">
        <v>60000</v>
      </c>
      <c r="E123" s="8">
        <v>94000</v>
      </c>
      <c r="F123" s="8">
        <v>152000</v>
      </c>
      <c r="G123" s="8">
        <v>89000</v>
      </c>
      <c r="H123" s="8" t="s">
        <v>571</v>
      </c>
      <c r="I123" s="9">
        <v>63.5</v>
      </c>
      <c r="J123" s="9">
        <v>73.099999999999994</v>
      </c>
      <c r="K123" s="9">
        <v>53.3</v>
      </c>
      <c r="L123" s="9">
        <v>83.6</v>
      </c>
      <c r="M123" s="9">
        <v>84</v>
      </c>
      <c r="N123" s="9">
        <v>66.099999999999994</v>
      </c>
      <c r="O123" s="9" t="s">
        <v>571</v>
      </c>
      <c r="P123" s="8"/>
    </row>
    <row r="124" spans="1:16" x14ac:dyDescent="0.2">
      <c r="A124" s="12" t="s">
        <v>282</v>
      </c>
      <c r="B124" s="8">
        <v>406000</v>
      </c>
      <c r="C124" s="8">
        <v>398000</v>
      </c>
      <c r="D124" s="8">
        <v>61000</v>
      </c>
      <c r="E124" s="8">
        <v>95000</v>
      </c>
      <c r="F124" s="8">
        <v>153000</v>
      </c>
      <c r="G124" s="8">
        <v>90000</v>
      </c>
      <c r="H124" s="8" t="s">
        <v>571</v>
      </c>
      <c r="I124" s="9">
        <v>63.9</v>
      </c>
      <c r="J124" s="9">
        <v>73.599999999999994</v>
      </c>
      <c r="K124" s="9">
        <v>54.1</v>
      </c>
      <c r="L124" s="9">
        <v>83.7</v>
      </c>
      <c r="M124" s="9">
        <v>84.2</v>
      </c>
      <c r="N124" s="9">
        <v>66.900000000000006</v>
      </c>
      <c r="O124" s="9" t="s">
        <v>571</v>
      </c>
      <c r="P124" s="8"/>
    </row>
    <row r="125" spans="1:16" x14ac:dyDescent="0.2">
      <c r="A125" s="12" t="s">
        <v>283</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
      <c r="A126" s="12" t="s">
        <v>284</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
      <c r="A127" s="12" t="s">
        <v>285</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
      <c r="A128" s="12" t="s">
        <v>286</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
      <c r="A129" s="12" t="s">
        <v>287</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
      <c r="A130" s="12" t="s">
        <v>288</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
      <c r="A131" s="12" t="s">
        <v>289</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
      <c r="A132" s="12" t="s">
        <v>290</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
      <c r="A133" s="12" t="s">
        <v>291</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
      <c r="A134" s="12" t="s">
        <v>292</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
      <c r="A135" s="12" t="s">
        <v>293</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
      <c r="A136" s="12" t="s">
        <v>294</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
      <c r="A137" s="12" t="s">
        <v>295</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
      <c r="A138" s="12" t="s">
        <v>296</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
      <c r="A139" s="12" t="s">
        <v>297</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
      <c r="A140" s="12" t="s">
        <v>298</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
      <c r="A141" s="12" t="s">
        <v>299</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
      <c r="A142" s="12" t="s">
        <v>300</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
      <c r="A143" s="12" t="s">
        <v>301</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
      <c r="A144" s="12" t="s">
        <v>302</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
      <c r="A145" s="12" t="s">
        <v>303</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
      <c r="A146" s="12" t="s">
        <v>304</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
      <c r="A147" s="12" t="s">
        <v>305</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
      <c r="A148" s="12" t="s">
        <v>306</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
      <c r="A149" s="12" t="s">
        <v>307</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
      <c r="A150" s="12" t="s">
        <v>308</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
      <c r="A151" s="12" t="s">
        <v>309</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
      <c r="A152" s="12" t="s">
        <v>310</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
      <c r="A153" s="12" t="s">
        <v>311</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
      <c r="A154" s="12" t="s">
        <v>312</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
      <c r="A155" s="12" t="s">
        <v>313</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
      <c r="A156" s="12" t="s">
        <v>314</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
      <c r="A157" s="12" t="s">
        <v>315</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
      <c r="A158" s="12" t="s">
        <v>316</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
      <c r="A159" s="12" t="s">
        <v>317</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
      <c r="A160" s="12" t="s">
        <v>318</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
      <c r="A161" s="12" t="s">
        <v>319</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
      <c r="A162" s="12" t="s">
        <v>320</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
      <c r="A163" s="12" t="s">
        <v>321</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
      <c r="A164" s="12" t="s">
        <v>322</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
      <c r="A165" s="12" t="s">
        <v>323</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
      <c r="A166" s="12" t="s">
        <v>324</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
      <c r="A167" s="12" t="s">
        <v>325</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
      <c r="A168" s="12" t="s">
        <v>326</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
      <c r="A169" s="12" t="s">
        <v>327</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
      <c r="A170" s="12" t="s">
        <v>328</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
      <c r="A171" s="12" t="s">
        <v>329</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
      <c r="A172" s="12" t="s">
        <v>330</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
      <c r="A173" s="12" t="s">
        <v>331</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
      <c r="A174" s="12" t="s">
        <v>332</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
      <c r="A175" s="12" t="s">
        <v>333</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
      <c r="A176" s="12" t="s">
        <v>334</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
      <c r="A177" s="12" t="s">
        <v>335</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
      <c r="A178" s="12" t="s">
        <v>336</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
      <c r="A179" s="12" t="s">
        <v>337</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
      <c r="A180" s="12" t="s">
        <v>338</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
      <c r="A181" s="12" t="s">
        <v>339</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
      <c r="A182" s="12" t="s">
        <v>340</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
      <c r="A183" s="12" t="s">
        <v>341</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
      <c r="A184" s="12" t="s">
        <v>342</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
      <c r="A185" s="12" t="s">
        <v>343</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
      <c r="A186" s="12" t="s">
        <v>344</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
      <c r="A187" s="12" t="s">
        <v>345</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
      <c r="A188" s="12" t="s">
        <v>346</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
      <c r="A189" s="12" t="s">
        <v>347</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
      <c r="A190" s="12" t="s">
        <v>348</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
      <c r="A191" s="12" t="s">
        <v>349</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
      <c r="A192" s="12" t="s">
        <v>350</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
      <c r="A193" s="12" t="s">
        <v>351</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
      <c r="A194" s="12" t="s">
        <v>352</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
      <c r="A195" s="12" t="s">
        <v>353</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
      <c r="A196" s="12" t="s">
        <v>354</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
      <c r="A197" s="12" t="s">
        <v>355</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
      <c r="A198" s="12" t="s">
        <v>356</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
      <c r="A199" s="12" t="s">
        <v>357</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
      <c r="A200" s="12" t="s">
        <v>358</v>
      </c>
      <c r="B200" s="8">
        <v>420000</v>
      </c>
      <c r="C200" s="8">
        <v>413000</v>
      </c>
      <c r="D200" s="8">
        <v>51000</v>
      </c>
      <c r="E200" s="8">
        <v>103000</v>
      </c>
      <c r="F200" s="8">
        <v>156000</v>
      </c>
      <c r="G200" s="8">
        <v>104000</v>
      </c>
      <c r="H200" s="8" t="s">
        <v>571</v>
      </c>
      <c r="I200" s="9">
        <v>61.5</v>
      </c>
      <c r="J200" s="9">
        <v>72.2</v>
      </c>
      <c r="K200" s="9">
        <v>44.9</v>
      </c>
      <c r="L200" s="9">
        <v>86.9</v>
      </c>
      <c r="M200" s="9">
        <v>82.6</v>
      </c>
      <c r="N200" s="9">
        <v>68</v>
      </c>
      <c r="O200" s="9" t="s">
        <v>571</v>
      </c>
      <c r="P200" s="8"/>
    </row>
    <row r="201" spans="1:16" x14ac:dyDescent="0.2">
      <c r="A201" s="12" t="s">
        <v>359</v>
      </c>
      <c r="B201" s="8">
        <v>415000</v>
      </c>
      <c r="C201" s="8">
        <v>408000</v>
      </c>
      <c r="D201" s="8">
        <v>50000</v>
      </c>
      <c r="E201" s="8">
        <v>103000</v>
      </c>
      <c r="F201" s="8">
        <v>155000</v>
      </c>
      <c r="G201" s="8">
        <v>100000</v>
      </c>
      <c r="H201" s="8" t="s">
        <v>571</v>
      </c>
      <c r="I201" s="9">
        <v>60.7</v>
      </c>
      <c r="J201" s="9">
        <v>71.3</v>
      </c>
      <c r="K201" s="9">
        <v>44.2</v>
      </c>
      <c r="L201" s="9">
        <v>86.8</v>
      </c>
      <c r="M201" s="9">
        <v>82.3</v>
      </c>
      <c r="N201" s="9">
        <v>65.7</v>
      </c>
      <c r="O201" s="9" t="s">
        <v>571</v>
      </c>
      <c r="P201" s="8"/>
    </row>
    <row r="202" spans="1:16" x14ac:dyDescent="0.2">
      <c r="A202" s="12" t="s">
        <v>360</v>
      </c>
      <c r="B202" s="8">
        <v>423000</v>
      </c>
      <c r="C202" s="8">
        <v>416000</v>
      </c>
      <c r="D202" s="8">
        <v>52000</v>
      </c>
      <c r="E202" s="8">
        <v>104000</v>
      </c>
      <c r="F202" s="8">
        <v>158000</v>
      </c>
      <c r="G202" s="8">
        <v>102000</v>
      </c>
      <c r="H202" s="8" t="s">
        <v>571</v>
      </c>
      <c r="I202" s="9">
        <v>61.9</v>
      </c>
      <c r="J202" s="9">
        <v>72.599999999999994</v>
      </c>
      <c r="K202" s="9">
        <v>46.3</v>
      </c>
      <c r="L202" s="9">
        <v>87.2</v>
      </c>
      <c r="M202" s="9">
        <v>84.1</v>
      </c>
      <c r="N202" s="9">
        <v>66.400000000000006</v>
      </c>
      <c r="O202" s="9" t="s">
        <v>571</v>
      </c>
      <c r="P202" s="8"/>
    </row>
    <row r="203" spans="1:16" x14ac:dyDescent="0.2">
      <c r="A203" s="12" t="s">
        <v>361</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
      <c r="A204" s="12" t="s">
        <v>362</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
      <c r="A205" s="12" t="s">
        <v>363</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
      <c r="A206" s="12" t="s">
        <v>364</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
      <c r="A207" s="12" t="s">
        <v>365</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
      <c r="A208" s="12" t="s">
        <v>366</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
      <c r="A209" s="12" t="s">
        <v>367</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
      <c r="A210" s="12" t="s">
        <v>368</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
      <c r="A211" s="12" t="s">
        <v>369</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
      <c r="A212" s="12" t="s">
        <v>370</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
      <c r="A213" s="12" t="s">
        <v>371</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
      <c r="A214" s="12" t="s">
        <v>372</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
      <c r="A215" s="12" t="s">
        <v>373</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
      <c r="A216" s="12" t="s">
        <v>374</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
      <c r="A217" s="12" t="s">
        <v>375</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
      <c r="A218" s="12" t="s">
        <v>376</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
      <c r="A219" s="12" t="s">
        <v>377</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
      <c r="A220" s="12" t="s">
        <v>378</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
      <c r="A221" s="12" t="s">
        <v>379</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
      <c r="A222" s="12" t="s">
        <v>380</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
      <c r="A223" s="12" t="s">
        <v>381</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
      <c r="A224" s="12" t="s">
        <v>382</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
      <c r="A225" s="12" t="s">
        <v>383</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
      <c r="A226" s="12" t="s">
        <v>384</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
      <c r="A227" s="12" t="s">
        <v>385</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
      <c r="A228" s="12" t="s">
        <v>386</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
      <c r="A229" s="12" t="s">
        <v>387</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
      <c r="A230" s="12" t="s">
        <v>388</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
      <c r="A231" s="12" t="s">
        <v>389</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
      <c r="A232" s="12" t="s">
        <v>390</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
      <c r="A233" s="12" t="s">
        <v>391</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
      <c r="A234" s="12" t="s">
        <v>392</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
      <c r="A235" s="12" t="s">
        <v>393</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
      <c r="A236" s="12" t="s">
        <v>394</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
      <c r="A237" s="12" t="s">
        <v>395</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
      <c r="A238" s="12" t="s">
        <v>396</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
      <c r="A239" s="12" t="s">
        <v>397</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
      <c r="A240" s="12" t="s">
        <v>398</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
      <c r="A241" s="12" t="s">
        <v>399</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
      <c r="A242" s="12" t="s">
        <v>400</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
      <c r="A243" s="12" t="s">
        <v>401</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
      <c r="A244" s="12" t="s">
        <v>402</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
      <c r="A245" s="12" t="s">
        <v>403</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
      <c r="A246" s="12" t="s">
        <v>404</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
      <c r="A247" s="12" t="s">
        <v>405</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
      <c r="A248" s="12" t="s">
        <v>406</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
      <c r="A249" s="12" t="s">
        <v>407</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
      <c r="A250" s="12" t="s">
        <v>408</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
      <c r="A251" s="12" t="s">
        <v>409</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
      <c r="A252" s="12" t="s">
        <v>410</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
      <c r="A253" s="12" t="s">
        <v>411</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
      <c r="A254" s="12" t="s">
        <v>412</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
      <c r="A255" s="12" t="s">
        <v>413</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
      <c r="A256" s="12" t="s">
        <v>414</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
      <c r="A257" s="12" t="s">
        <v>415</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
      <c r="A258" s="12" t="s">
        <v>416</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
      <c r="A259" s="12" t="s">
        <v>417</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
      <c r="A260" s="12" t="s">
        <v>418</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
      <c r="A261" s="12" t="s">
        <v>419</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
      <c r="A262" s="12" t="s">
        <v>420</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
      <c r="A263" s="12" t="s">
        <v>421</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
      <c r="A264" s="12" t="s">
        <v>422</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
      <c r="A265" s="12" t="s">
        <v>423</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
      <c r="A266" s="12" t="s">
        <v>424</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
      <c r="A267" s="12" t="s">
        <v>425</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
      <c r="A268" s="12" t="s">
        <v>426</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
      <c r="A269" s="12" t="s">
        <v>427</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
      <c r="A270" s="12" t="s">
        <v>428</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
      <c r="A271" s="12" t="s">
        <v>429</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
      <c r="A272" s="12" t="s">
        <v>430</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
      <c r="A273" s="12" t="s">
        <v>431</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
      <c r="A274" s="12" t="s">
        <v>432</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
      <c r="A275" s="12" t="s">
        <v>433</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
      <c r="A276" s="12" t="s">
        <v>434</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
      <c r="A277" s="12" t="s">
        <v>435</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
      <c r="A278" s="12" t="s">
        <v>436</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
      <c r="A279" s="12" t="s">
        <v>437</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
      <c r="A280" s="12" t="s">
        <v>438</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
      <c r="A281" s="12" t="s">
        <v>439</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
      <c r="A282" s="12" t="s">
        <v>440</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
      <c r="A283" s="12" t="s">
        <v>442</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
      <c r="A284" s="12" t="s">
        <v>443</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
      <c r="A285" s="12" t="s">
        <v>444</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
      <c r="A286" s="12" t="s">
        <v>445</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
      <c r="A287" s="12" t="s">
        <v>446</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
      <c r="A288" s="12" t="s">
        <v>447</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
      <c r="A289" s="12" t="s">
        <v>448</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
      <c r="A290" s="12" t="s">
        <v>449</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
      <c r="A291" s="12" t="s">
        <v>450</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
      <c r="A292" s="12" t="s">
        <v>451</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
      <c r="A293" s="12" t="s">
        <v>452</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
      <c r="A294" s="12" t="s">
        <v>453</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
      <c r="A295" s="12" t="s">
        <v>454</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
      <c r="A296" s="12" t="s">
        <v>455</v>
      </c>
      <c r="B296" s="8">
        <v>450000</v>
      </c>
      <c r="C296" s="8">
        <v>432000</v>
      </c>
      <c r="D296" s="8">
        <v>49000</v>
      </c>
      <c r="E296" s="8">
        <v>108000</v>
      </c>
      <c r="F296" s="8">
        <v>154000</v>
      </c>
      <c r="G296" s="8">
        <v>121000</v>
      </c>
      <c r="H296" s="8">
        <v>19000</v>
      </c>
      <c r="I296" s="9">
        <v>62.890702489152403</v>
      </c>
      <c r="J296" s="9">
        <v>74.716966105186998</v>
      </c>
      <c r="K296" s="9">
        <v>47.137687436237997</v>
      </c>
      <c r="L296" s="9">
        <v>88.666047459744703</v>
      </c>
      <c r="M296" s="9">
        <v>87.472885648416295</v>
      </c>
      <c r="N296" s="9">
        <v>68.589408340533893</v>
      </c>
      <c r="O296" s="9">
        <v>13.4811385583565</v>
      </c>
      <c r="P296" s="8"/>
    </row>
    <row r="297" spans="1:16" x14ac:dyDescent="0.2">
      <c r="A297" s="12" t="s">
        <v>456</v>
      </c>
      <c r="B297" s="8">
        <v>453000</v>
      </c>
      <c r="C297" s="8">
        <v>433000</v>
      </c>
      <c r="D297" s="8">
        <v>50000</v>
      </c>
      <c r="E297" s="8">
        <v>108000</v>
      </c>
      <c r="F297" s="8">
        <v>154000</v>
      </c>
      <c r="G297" s="8">
        <v>121000</v>
      </c>
      <c r="H297" s="8">
        <v>21000</v>
      </c>
      <c r="I297" s="9">
        <v>63.321226745087202</v>
      </c>
      <c r="J297" s="9">
        <v>74.953430235376402</v>
      </c>
      <c r="K297" s="9">
        <v>48.2501782582722</v>
      </c>
      <c r="L297" s="9">
        <v>88.407214969252493</v>
      </c>
      <c r="M297" s="9">
        <v>87.723841815610598</v>
      </c>
      <c r="N297" s="9">
        <v>68.630668173069793</v>
      </c>
      <c r="O297" s="9">
        <v>14.811819999855601</v>
      </c>
      <c r="P297" s="8"/>
    </row>
    <row r="298" spans="1:16" x14ac:dyDescent="0.2">
      <c r="A298" s="12" t="s">
        <v>457</v>
      </c>
      <c r="B298" s="8">
        <v>457000</v>
      </c>
      <c r="C298" s="8">
        <v>436000</v>
      </c>
      <c r="D298" s="8">
        <v>51000</v>
      </c>
      <c r="E298" s="8">
        <v>106000</v>
      </c>
      <c r="F298" s="8">
        <v>154000</v>
      </c>
      <c r="G298" s="8">
        <v>124000</v>
      </c>
      <c r="H298" s="8">
        <v>21000</v>
      </c>
      <c r="I298" s="9">
        <v>63.749469558225798</v>
      </c>
      <c r="J298" s="9">
        <v>75.469372208178996</v>
      </c>
      <c r="K298" s="9">
        <v>49.447156667888798</v>
      </c>
      <c r="L298" s="9">
        <v>87.371985599921103</v>
      </c>
      <c r="M298" s="9">
        <v>87.690226965347193</v>
      </c>
      <c r="N298" s="9">
        <v>70.355202105573596</v>
      </c>
      <c r="O298" s="9">
        <v>14.9815567274718</v>
      </c>
      <c r="P298" s="8"/>
    </row>
    <row r="299" spans="1:16" x14ac:dyDescent="0.2">
      <c r="A299" s="12" t="s">
        <v>458</v>
      </c>
      <c r="B299" s="8">
        <v>457000</v>
      </c>
      <c r="C299" s="8">
        <v>438000</v>
      </c>
      <c r="D299" s="8">
        <v>52000</v>
      </c>
      <c r="E299" s="8">
        <v>104000</v>
      </c>
      <c r="F299" s="8">
        <v>156000</v>
      </c>
      <c r="G299" s="8">
        <v>126000</v>
      </c>
      <c r="H299" s="8">
        <v>19000</v>
      </c>
      <c r="I299" s="9">
        <v>63.756296306631903</v>
      </c>
      <c r="J299" s="9">
        <v>75.810604211142305</v>
      </c>
      <c r="K299" s="9">
        <v>50.191755943468202</v>
      </c>
      <c r="L299" s="9">
        <v>85.7798089726939</v>
      </c>
      <c r="M299" s="9">
        <v>88.500605350961493</v>
      </c>
      <c r="N299" s="9">
        <v>71.314257864522204</v>
      </c>
      <c r="O299" s="9">
        <v>13.7148073343061</v>
      </c>
      <c r="P299" s="8"/>
    </row>
    <row r="300" spans="1:16" x14ac:dyDescent="0.2">
      <c r="A300" s="12" t="s">
        <v>459</v>
      </c>
      <c r="B300" s="8">
        <v>457000</v>
      </c>
      <c r="C300" s="8">
        <v>440000</v>
      </c>
      <c r="D300" s="8">
        <v>52000</v>
      </c>
      <c r="E300" s="8">
        <v>107000</v>
      </c>
      <c r="F300" s="8">
        <v>157000</v>
      </c>
      <c r="G300" s="8">
        <v>125000</v>
      </c>
      <c r="H300" s="8">
        <v>17000</v>
      </c>
      <c r="I300" s="9">
        <v>63.702701571848998</v>
      </c>
      <c r="J300" s="9">
        <v>76.184606221985206</v>
      </c>
      <c r="K300" s="9">
        <v>50.449727262176502</v>
      </c>
      <c r="L300" s="9">
        <v>87.630510202403798</v>
      </c>
      <c r="M300" s="9">
        <v>88.9801649791644</v>
      </c>
      <c r="N300" s="9">
        <v>70.625261799368303</v>
      </c>
      <c r="O300" s="9">
        <v>11.9819503131434</v>
      </c>
      <c r="P300" s="8"/>
    </row>
    <row r="301" spans="1:16" x14ac:dyDescent="0.2">
      <c r="A301" s="12" t="s">
        <v>460</v>
      </c>
      <c r="B301" s="8">
        <v>457000</v>
      </c>
      <c r="C301" s="8">
        <v>438000</v>
      </c>
      <c r="D301" s="8">
        <v>52000</v>
      </c>
      <c r="E301" s="8">
        <v>105000</v>
      </c>
      <c r="F301" s="8">
        <v>157000</v>
      </c>
      <c r="G301" s="8">
        <v>124000</v>
      </c>
      <c r="H301" s="8">
        <v>18000</v>
      </c>
      <c r="I301" s="9">
        <v>63.682269701300001</v>
      </c>
      <c r="J301" s="9">
        <v>75.883901998161306</v>
      </c>
      <c r="K301" s="9">
        <v>50.487719909423397</v>
      </c>
      <c r="L301" s="9">
        <v>86.470684976564399</v>
      </c>
      <c r="M301" s="9">
        <v>89.118811430651604</v>
      </c>
      <c r="N301" s="9">
        <v>70.285875865969203</v>
      </c>
      <c r="O301" s="9">
        <v>13.2332097298381</v>
      </c>
      <c r="P301" s="8"/>
    </row>
    <row r="302" spans="1:16" x14ac:dyDescent="0.2">
      <c r="A302" s="12" t="s">
        <v>461</v>
      </c>
      <c r="B302" s="8">
        <v>459000</v>
      </c>
      <c r="C302" s="8">
        <v>440000</v>
      </c>
      <c r="D302" s="8">
        <v>53000</v>
      </c>
      <c r="E302" s="8">
        <v>107000</v>
      </c>
      <c r="F302" s="8">
        <v>157000</v>
      </c>
      <c r="G302" s="8">
        <v>123000</v>
      </c>
      <c r="H302" s="8">
        <v>20000</v>
      </c>
      <c r="I302" s="9">
        <v>64.023138593261606</v>
      </c>
      <c r="J302" s="9">
        <v>76.126043466368401</v>
      </c>
      <c r="K302" s="9">
        <v>51.100715731566801</v>
      </c>
      <c r="L302" s="9">
        <v>88.410862914103404</v>
      </c>
      <c r="M302" s="9">
        <v>89.235801029549805</v>
      </c>
      <c r="N302" s="9">
        <v>69.264059480898098</v>
      </c>
      <c r="O302" s="9">
        <v>14.067468398751</v>
      </c>
      <c r="P302" s="8"/>
    </row>
    <row r="303" spans="1:16" x14ac:dyDescent="0.2">
      <c r="A303" s="12" t="s">
        <v>462</v>
      </c>
      <c r="B303" s="8">
        <v>459000</v>
      </c>
      <c r="C303" s="8">
        <v>439000</v>
      </c>
      <c r="D303" s="8">
        <v>53000</v>
      </c>
      <c r="E303" s="8">
        <v>108000</v>
      </c>
      <c r="F303" s="8">
        <v>156000</v>
      </c>
      <c r="G303" s="8">
        <v>122000</v>
      </c>
      <c r="H303" s="8">
        <v>20000</v>
      </c>
      <c r="I303" s="9">
        <v>63.931991836791603</v>
      </c>
      <c r="J303" s="9">
        <v>76.070238977334895</v>
      </c>
      <c r="K303" s="9">
        <v>51.504783320894397</v>
      </c>
      <c r="L303" s="9">
        <v>88.502427384184998</v>
      </c>
      <c r="M303" s="9">
        <v>88.8882567137005</v>
      </c>
      <c r="N303" s="9">
        <v>69.131384512917194</v>
      </c>
      <c r="O303" s="9">
        <v>13.9316964635912</v>
      </c>
      <c r="P303" s="8"/>
    </row>
    <row r="304" spans="1:16" x14ac:dyDescent="0.2">
      <c r="A304" s="12" t="s">
        <v>463</v>
      </c>
      <c r="B304" s="8">
        <v>461000</v>
      </c>
      <c r="C304" s="8">
        <v>442000</v>
      </c>
      <c r="D304" s="8">
        <v>58000</v>
      </c>
      <c r="E304" s="8">
        <v>108000</v>
      </c>
      <c r="F304" s="8">
        <v>155000</v>
      </c>
      <c r="G304" s="8">
        <v>121000</v>
      </c>
      <c r="H304" s="8">
        <v>19000</v>
      </c>
      <c r="I304" s="9">
        <v>64.128379563751196</v>
      </c>
      <c r="J304" s="9">
        <v>76.4272323955486</v>
      </c>
      <c r="K304" s="9">
        <v>55.926975011640501</v>
      </c>
      <c r="L304" s="9">
        <v>88.551490314192094</v>
      </c>
      <c r="M304" s="9">
        <v>88.193389436070703</v>
      </c>
      <c r="N304" s="9">
        <v>68.376241866549407</v>
      </c>
      <c r="O304" s="9">
        <v>13.5596597985837</v>
      </c>
      <c r="P304" s="8"/>
    </row>
    <row r="305" spans="1:16" x14ac:dyDescent="0.2">
      <c r="A305" s="12" t="s">
        <v>464</v>
      </c>
      <c r="B305" s="8">
        <v>457000</v>
      </c>
      <c r="C305" s="8">
        <v>439000</v>
      </c>
      <c r="D305" s="8">
        <v>58000</v>
      </c>
      <c r="E305" s="8">
        <v>105000</v>
      </c>
      <c r="F305" s="8">
        <v>155000</v>
      </c>
      <c r="G305" s="8">
        <v>121000</v>
      </c>
      <c r="H305" s="8">
        <v>18000</v>
      </c>
      <c r="I305" s="9">
        <v>63.604313562837</v>
      </c>
      <c r="J305" s="9">
        <v>76.057110906846802</v>
      </c>
      <c r="K305" s="9">
        <v>56.394677330123898</v>
      </c>
      <c r="L305" s="9">
        <v>86.555894969987904</v>
      </c>
      <c r="M305" s="9">
        <v>88.342238686218593</v>
      </c>
      <c r="N305" s="9">
        <v>68.121985304061596</v>
      </c>
      <c r="O305" s="9">
        <v>12.510387442735899</v>
      </c>
      <c r="P305" s="8"/>
    </row>
    <row r="306" spans="1:16" x14ac:dyDescent="0.2">
      <c r="A306" s="12" t="s">
        <v>465</v>
      </c>
      <c r="B306" s="8">
        <v>460000</v>
      </c>
      <c r="C306" s="8">
        <v>442000</v>
      </c>
      <c r="D306" s="8">
        <v>59000</v>
      </c>
      <c r="E306" s="8">
        <v>105000</v>
      </c>
      <c r="F306" s="8">
        <v>156000</v>
      </c>
      <c r="G306" s="8">
        <v>122000</v>
      </c>
      <c r="H306" s="8">
        <v>19000</v>
      </c>
      <c r="I306" s="9">
        <v>64.0460348307776</v>
      </c>
      <c r="J306" s="9">
        <v>76.444615222181298</v>
      </c>
      <c r="K306" s="9">
        <v>56.995065278209502</v>
      </c>
      <c r="L306" s="9">
        <v>86.677811725370404</v>
      </c>
      <c r="M306" s="9">
        <v>88.624114282462102</v>
      </c>
      <c r="N306" s="9">
        <v>68.675248070872598</v>
      </c>
      <c r="O306" s="9">
        <v>13.278005357978101</v>
      </c>
      <c r="P306" s="8"/>
    </row>
    <row r="307" spans="1:16" x14ac:dyDescent="0.2">
      <c r="A307" s="12" t="s">
        <v>466</v>
      </c>
      <c r="B307" s="8">
        <v>461000</v>
      </c>
      <c r="C307" s="8">
        <v>444000</v>
      </c>
      <c r="D307" s="8">
        <v>57000</v>
      </c>
      <c r="E307" s="8">
        <v>106000</v>
      </c>
      <c r="F307" s="8">
        <v>156000</v>
      </c>
      <c r="G307" s="8">
        <v>124000</v>
      </c>
      <c r="H307" s="8">
        <v>18000</v>
      </c>
      <c r="I307" s="9">
        <v>64.161743600013395</v>
      </c>
      <c r="J307" s="9">
        <v>76.779494955789602</v>
      </c>
      <c r="K307" s="9">
        <v>55.682702030022597</v>
      </c>
      <c r="L307" s="9">
        <v>87.395802444729995</v>
      </c>
      <c r="M307" s="9">
        <v>88.898187842661699</v>
      </c>
      <c r="N307" s="9">
        <v>69.762353404392996</v>
      </c>
      <c r="O307" s="9">
        <v>12.6015052485641</v>
      </c>
      <c r="P307" s="8"/>
    </row>
    <row r="308" spans="1:16" x14ac:dyDescent="0.2">
      <c r="A308" s="12" t="s">
        <v>467</v>
      </c>
      <c r="B308" s="8">
        <v>453000</v>
      </c>
      <c r="C308" s="8">
        <v>435000</v>
      </c>
      <c r="D308" s="8">
        <v>57000</v>
      </c>
      <c r="E308" s="8">
        <v>104000</v>
      </c>
      <c r="F308" s="8">
        <v>154000</v>
      </c>
      <c r="G308" s="8">
        <v>120000</v>
      </c>
      <c r="H308" s="8">
        <v>18000</v>
      </c>
      <c r="I308" s="9">
        <v>63.0342887903155</v>
      </c>
      <c r="J308" s="9">
        <v>75.369658634085994</v>
      </c>
      <c r="K308" s="9">
        <v>55.971493384479103</v>
      </c>
      <c r="L308" s="9">
        <v>85.623722218558299</v>
      </c>
      <c r="M308" s="9">
        <v>87.819661951611295</v>
      </c>
      <c r="N308" s="9">
        <v>67.288515941800796</v>
      </c>
      <c r="O308" s="9">
        <v>12.7262195724962</v>
      </c>
      <c r="P308" s="8"/>
    </row>
    <row r="309" spans="1:16" x14ac:dyDescent="0.2">
      <c r="A309" s="12" t="s">
        <v>468</v>
      </c>
      <c r="B309" s="8">
        <v>452000</v>
      </c>
      <c r="C309" s="8">
        <v>434000</v>
      </c>
      <c r="D309" s="8">
        <v>56000</v>
      </c>
      <c r="E309" s="8">
        <v>103000</v>
      </c>
      <c r="F309" s="8">
        <v>152000</v>
      </c>
      <c r="G309" s="8">
        <v>123000</v>
      </c>
      <c r="H309" s="8">
        <v>17000</v>
      </c>
      <c r="I309" s="9">
        <v>62.8303548692774</v>
      </c>
      <c r="J309" s="9">
        <v>75.261473821417795</v>
      </c>
      <c r="K309" s="9">
        <v>54.556978070731397</v>
      </c>
      <c r="L309" s="9">
        <v>84.902171221002206</v>
      </c>
      <c r="M309" s="9">
        <v>86.731528161142407</v>
      </c>
      <c r="N309" s="9">
        <v>69.327157127839598</v>
      </c>
      <c r="O309" s="9">
        <v>12.231104087147299</v>
      </c>
      <c r="P309" s="8"/>
    </row>
    <row r="310" spans="1:16" x14ac:dyDescent="0.2">
      <c r="A310" s="12" t="s">
        <v>469</v>
      </c>
      <c r="B310" s="8">
        <v>452000</v>
      </c>
      <c r="C310" s="8">
        <v>434000</v>
      </c>
      <c r="D310" s="8">
        <v>54000</v>
      </c>
      <c r="E310" s="8">
        <v>103000</v>
      </c>
      <c r="F310" s="8">
        <v>153000</v>
      </c>
      <c r="G310" s="8">
        <v>124000</v>
      </c>
      <c r="H310" s="8">
        <v>18000</v>
      </c>
      <c r="I310" s="9">
        <v>62.838118959987199</v>
      </c>
      <c r="J310" s="9">
        <v>75.193830697790503</v>
      </c>
      <c r="K310" s="9">
        <v>52.581591957329401</v>
      </c>
      <c r="L310" s="9">
        <v>84.925987996268404</v>
      </c>
      <c r="M310" s="9">
        <v>87.034977558015498</v>
      </c>
      <c r="N310" s="9">
        <v>69.931646224240893</v>
      </c>
      <c r="O310" s="9">
        <v>12.541277412435401</v>
      </c>
      <c r="P310" s="8"/>
    </row>
    <row r="311" spans="1:16" x14ac:dyDescent="0.2">
      <c r="A311" s="12" t="s">
        <v>470</v>
      </c>
      <c r="B311" s="8">
        <v>455000</v>
      </c>
      <c r="C311" s="8">
        <v>434000</v>
      </c>
      <c r="D311" s="8">
        <v>55000</v>
      </c>
      <c r="E311" s="8">
        <v>103000</v>
      </c>
      <c r="F311" s="8">
        <v>153000</v>
      </c>
      <c r="G311" s="8">
        <v>123000</v>
      </c>
      <c r="H311" s="8">
        <v>20000</v>
      </c>
      <c r="I311" s="9">
        <v>63.281481512398102</v>
      </c>
      <c r="J311" s="9">
        <v>75.349360769955197</v>
      </c>
      <c r="K311" s="9">
        <v>54.170250195465201</v>
      </c>
      <c r="L311" s="9">
        <v>85.345212317558904</v>
      </c>
      <c r="M311" s="9">
        <v>87.230835978352701</v>
      </c>
      <c r="N311" s="9">
        <v>69.038486378416593</v>
      </c>
      <c r="O311" s="9">
        <v>14.3609466623543</v>
      </c>
      <c r="P311" s="8"/>
    </row>
    <row r="312" spans="1:16" x14ac:dyDescent="0.2">
      <c r="A312" s="12" t="s">
        <v>471</v>
      </c>
      <c r="B312" s="8">
        <v>449000</v>
      </c>
      <c r="C312" s="8">
        <v>429000</v>
      </c>
      <c r="D312" s="8">
        <v>53000</v>
      </c>
      <c r="E312" s="8">
        <v>102000</v>
      </c>
      <c r="F312" s="8">
        <v>153000</v>
      </c>
      <c r="G312" s="8">
        <v>120000</v>
      </c>
      <c r="H312" s="8">
        <v>20000</v>
      </c>
      <c r="I312" s="9">
        <v>62.426409185078597</v>
      </c>
      <c r="J312" s="9">
        <v>74.378386621081404</v>
      </c>
      <c r="K312" s="9">
        <v>52.192052527186902</v>
      </c>
      <c r="L312" s="9">
        <v>84.331656381915394</v>
      </c>
      <c r="M312" s="9">
        <v>87.519539049575002</v>
      </c>
      <c r="N312" s="9">
        <v>67.440595974147598</v>
      </c>
      <c r="O312" s="9">
        <v>14.0587088540133</v>
      </c>
      <c r="P312" s="8"/>
    </row>
    <row r="313" spans="1:16" x14ac:dyDescent="0.2">
      <c r="A313" s="12" t="s">
        <v>472</v>
      </c>
      <c r="B313" s="8">
        <v>445000</v>
      </c>
      <c r="C313" s="8">
        <v>424000</v>
      </c>
      <c r="D313" s="8">
        <v>47000</v>
      </c>
      <c r="E313" s="8">
        <v>104000</v>
      </c>
      <c r="F313" s="8">
        <v>153000</v>
      </c>
      <c r="G313" s="8">
        <v>120000</v>
      </c>
      <c r="H313" s="8">
        <v>21000</v>
      </c>
      <c r="I313" s="9">
        <v>61.8174926271709</v>
      </c>
      <c r="J313" s="9">
        <v>73.472382222761098</v>
      </c>
      <c r="K313" s="9">
        <v>45.474272755708498</v>
      </c>
      <c r="L313" s="9">
        <v>85.758304213856704</v>
      </c>
      <c r="M313" s="9">
        <v>87.528164876473795</v>
      </c>
      <c r="N313" s="9">
        <v>67.385814514729105</v>
      </c>
      <c r="O313" s="9">
        <v>14.755485915345201</v>
      </c>
      <c r="P313" s="8"/>
    </row>
    <row r="314" spans="1:16" x14ac:dyDescent="0.2">
      <c r="A314" s="12" t="s">
        <v>473</v>
      </c>
      <c r="B314" s="8">
        <v>445000</v>
      </c>
      <c r="C314" s="8">
        <v>425000</v>
      </c>
      <c r="D314" s="8">
        <v>45000</v>
      </c>
      <c r="E314" s="8">
        <v>107000</v>
      </c>
      <c r="F314" s="8">
        <v>153000</v>
      </c>
      <c r="G314" s="8">
        <v>121000</v>
      </c>
      <c r="H314" s="8">
        <v>20000</v>
      </c>
      <c r="I314" s="9">
        <v>61.740236017844303</v>
      </c>
      <c r="J314" s="9">
        <v>73.670013720843201</v>
      </c>
      <c r="K314" s="9">
        <v>44.128493314161098</v>
      </c>
      <c r="L314" s="9">
        <v>88.072590841852104</v>
      </c>
      <c r="M314" s="9">
        <v>87.039023277042503</v>
      </c>
      <c r="N314" s="9">
        <v>67.704497890389803</v>
      </c>
      <c r="O314" s="9">
        <v>13.6626405082734</v>
      </c>
      <c r="P314" s="8"/>
    </row>
    <row r="315" spans="1:16" x14ac:dyDescent="0.2">
      <c r="A315" s="12" t="s">
        <v>474</v>
      </c>
      <c r="B315" s="8">
        <v>439000</v>
      </c>
      <c r="C315" s="8">
        <v>417000</v>
      </c>
      <c r="D315" s="8">
        <v>42000</v>
      </c>
      <c r="E315" s="8">
        <v>107000</v>
      </c>
      <c r="F315" s="8">
        <v>149000</v>
      </c>
      <c r="G315" s="8">
        <v>118000</v>
      </c>
      <c r="H315" s="8">
        <v>22000</v>
      </c>
      <c r="I315" s="9">
        <v>60.9708075077112</v>
      </c>
      <c r="J315" s="9">
        <v>72.312442282936203</v>
      </c>
      <c r="K315" s="9">
        <v>41.564289559982399</v>
      </c>
      <c r="L315" s="9">
        <v>88.425543172723906</v>
      </c>
      <c r="M315" s="9">
        <v>85.289216581446297</v>
      </c>
      <c r="N315" s="9">
        <v>66.262735843781101</v>
      </c>
      <c r="O315" s="9">
        <v>15.363338674841501</v>
      </c>
      <c r="P315" s="8"/>
    </row>
    <row r="316" spans="1:16" x14ac:dyDescent="0.2">
      <c r="A316" s="12" t="s">
        <v>475</v>
      </c>
      <c r="B316" s="8">
        <v>438000</v>
      </c>
      <c r="C316" s="8">
        <v>418000</v>
      </c>
      <c r="D316" s="8">
        <v>47000</v>
      </c>
      <c r="E316" s="8">
        <v>108000</v>
      </c>
      <c r="F316" s="8">
        <v>148000</v>
      </c>
      <c r="G316" s="8">
        <v>115000</v>
      </c>
      <c r="H316" s="8">
        <v>21000</v>
      </c>
      <c r="I316" s="9">
        <v>60.850860685995301</v>
      </c>
      <c r="J316" s="9">
        <v>72.403325740160994</v>
      </c>
      <c r="K316" s="9">
        <v>46.115020483368298</v>
      </c>
      <c r="L316" s="9">
        <v>88.991668252484203</v>
      </c>
      <c r="M316" s="9">
        <v>84.450333243859106</v>
      </c>
      <c r="N316" s="9">
        <v>64.396108253187194</v>
      </c>
      <c r="O316" s="9">
        <v>14.4949010114501</v>
      </c>
      <c r="P316" s="8"/>
    </row>
    <row r="317" spans="1:16" x14ac:dyDescent="0.2">
      <c r="A317" s="12" t="s">
        <v>476</v>
      </c>
      <c r="B317" s="8">
        <v>431000</v>
      </c>
      <c r="C317" s="8">
        <v>412000</v>
      </c>
      <c r="D317" s="8">
        <v>45000</v>
      </c>
      <c r="E317" s="8">
        <v>110000</v>
      </c>
      <c r="F317" s="8">
        <v>145000</v>
      </c>
      <c r="G317" s="8">
        <v>113000</v>
      </c>
      <c r="H317" s="8">
        <v>18000</v>
      </c>
      <c r="I317" s="9">
        <v>59.765666198535698</v>
      </c>
      <c r="J317" s="9">
        <v>71.500343375625206</v>
      </c>
      <c r="K317" s="9">
        <v>43.7038344957476</v>
      </c>
      <c r="L317" s="9">
        <v>91.027732463295294</v>
      </c>
      <c r="M317" s="9">
        <v>82.727610341379801</v>
      </c>
      <c r="N317" s="9">
        <v>63.174193259884099</v>
      </c>
      <c r="O317" s="9">
        <v>12.7653367414981</v>
      </c>
      <c r="P317" s="8"/>
    </row>
    <row r="318" spans="1:16" x14ac:dyDescent="0.2">
      <c r="A318" s="12" t="s">
        <v>477</v>
      </c>
      <c r="B318" s="8">
        <v>429000</v>
      </c>
      <c r="C318" s="8">
        <v>409000</v>
      </c>
      <c r="D318" s="8">
        <v>43000</v>
      </c>
      <c r="E318" s="8">
        <v>109000</v>
      </c>
      <c r="F318" s="8">
        <v>146000</v>
      </c>
      <c r="G318" s="8">
        <v>112000</v>
      </c>
      <c r="H318" s="8">
        <v>20000</v>
      </c>
      <c r="I318" s="9">
        <v>59.535501529544398</v>
      </c>
      <c r="J318" s="9">
        <v>70.987658605658496</v>
      </c>
      <c r="K318" s="9">
        <v>42.432695235382504</v>
      </c>
      <c r="L318" s="9">
        <v>90.128143494189601</v>
      </c>
      <c r="M318" s="9">
        <v>83.207346500005698</v>
      </c>
      <c r="N318" s="9">
        <v>62.386336327105496</v>
      </c>
      <c r="O318" s="9">
        <v>13.770075726054801</v>
      </c>
      <c r="P318" s="8"/>
    </row>
    <row r="319" spans="1:16" x14ac:dyDescent="0.2">
      <c r="A319" s="12" t="s">
        <v>478</v>
      </c>
      <c r="B319" s="8">
        <v>418000</v>
      </c>
      <c r="C319" s="8">
        <v>401000</v>
      </c>
      <c r="D319" s="8">
        <v>40000</v>
      </c>
      <c r="E319" s="8">
        <v>106000</v>
      </c>
      <c r="F319" s="8">
        <v>146000</v>
      </c>
      <c r="G319" s="8">
        <v>109000</v>
      </c>
      <c r="H319" s="8">
        <v>17000</v>
      </c>
      <c r="I319" s="9">
        <v>58.050072566926701</v>
      </c>
      <c r="J319" s="9">
        <v>69.586820174449102</v>
      </c>
      <c r="K319" s="9">
        <v>39.718528564829803</v>
      </c>
      <c r="L319" s="9">
        <v>87.524877272124201</v>
      </c>
      <c r="M319" s="9">
        <v>83.363361302241501</v>
      </c>
      <c r="N319" s="9">
        <v>61.0258386675157</v>
      </c>
      <c r="O319" s="9">
        <v>12.045674740484399</v>
      </c>
      <c r="P319" s="8"/>
    </row>
    <row r="320" spans="1:16" x14ac:dyDescent="0.2">
      <c r="A320" s="12" t="s">
        <v>479</v>
      </c>
      <c r="B320" s="8">
        <v>419000</v>
      </c>
      <c r="C320" s="8">
        <v>403000</v>
      </c>
      <c r="D320" s="8">
        <v>42000</v>
      </c>
      <c r="E320" s="8">
        <v>106000</v>
      </c>
      <c r="F320" s="8">
        <v>148000</v>
      </c>
      <c r="G320" s="8">
        <v>107000</v>
      </c>
      <c r="H320" s="8">
        <v>16000</v>
      </c>
      <c r="I320" s="9">
        <v>58.1879053092213</v>
      </c>
      <c r="J320" s="9">
        <v>69.950417355314499</v>
      </c>
      <c r="K320" s="9">
        <v>41.421742209631702</v>
      </c>
      <c r="L320" s="9">
        <v>88.260433003891904</v>
      </c>
      <c r="M320" s="9">
        <v>84.525492305667299</v>
      </c>
      <c r="N320" s="9">
        <v>59.604239019977904</v>
      </c>
      <c r="O320" s="9">
        <v>11.3771089831281</v>
      </c>
      <c r="P320" s="8"/>
    </row>
    <row r="321" spans="1:16" x14ac:dyDescent="0.2">
      <c r="A321" s="12" t="s">
        <v>480</v>
      </c>
      <c r="B321" s="8">
        <v>420000</v>
      </c>
      <c r="C321" s="8">
        <v>404000</v>
      </c>
      <c r="D321" s="8">
        <v>41000</v>
      </c>
      <c r="E321" s="8">
        <v>107000</v>
      </c>
      <c r="F321" s="8">
        <v>148000</v>
      </c>
      <c r="G321" s="8">
        <v>109000</v>
      </c>
      <c r="H321" s="8">
        <v>15000</v>
      </c>
      <c r="I321" s="9">
        <v>58.238186723632097</v>
      </c>
      <c r="J321" s="9">
        <v>70.225349275749807</v>
      </c>
      <c r="K321" s="9">
        <v>39.906861345489297</v>
      </c>
      <c r="L321" s="9">
        <v>88.932704600926499</v>
      </c>
      <c r="M321" s="9">
        <v>84.808409047970699</v>
      </c>
      <c r="N321" s="9">
        <v>60.621380026113997</v>
      </c>
      <c r="O321" s="9">
        <v>10.6276595011</v>
      </c>
      <c r="P321" s="8"/>
    </row>
    <row r="322" spans="1:16" x14ac:dyDescent="0.2">
      <c r="A322" s="12" t="s">
        <v>481</v>
      </c>
      <c r="B322" s="8">
        <v>411000</v>
      </c>
      <c r="C322" s="8">
        <v>396000</v>
      </c>
      <c r="D322" s="8">
        <v>37000</v>
      </c>
      <c r="E322" s="8">
        <v>105000</v>
      </c>
      <c r="F322" s="8">
        <v>146000</v>
      </c>
      <c r="G322" s="8">
        <v>107000</v>
      </c>
      <c r="H322" s="8">
        <v>15000</v>
      </c>
      <c r="I322" s="9">
        <v>56.9139946400025</v>
      </c>
      <c r="J322" s="9">
        <v>68.750466619556207</v>
      </c>
      <c r="K322" s="9">
        <v>36.787248295700799</v>
      </c>
      <c r="L322" s="9">
        <v>87.329967280639096</v>
      </c>
      <c r="M322" s="9">
        <v>83.607955846654093</v>
      </c>
      <c r="N322" s="9">
        <v>59.897636609965403</v>
      </c>
      <c r="O322" s="9">
        <v>10.001513921193499</v>
      </c>
      <c r="P322" s="8"/>
    </row>
    <row r="323" spans="1:16" x14ac:dyDescent="0.2">
      <c r="A323" s="12" t="s">
        <v>482</v>
      </c>
      <c r="B323" s="8">
        <v>418000</v>
      </c>
      <c r="C323" s="8">
        <v>401000</v>
      </c>
      <c r="D323" s="8">
        <v>38000</v>
      </c>
      <c r="E323" s="8">
        <v>103000</v>
      </c>
      <c r="F323" s="8">
        <v>151000</v>
      </c>
      <c r="G323" s="8">
        <v>109000</v>
      </c>
      <c r="H323" s="8">
        <v>17000</v>
      </c>
      <c r="I323" s="9">
        <v>57.883977586610698</v>
      </c>
      <c r="J323" s="9">
        <v>69.588982109123194</v>
      </c>
      <c r="K323" s="9">
        <v>37.241352116008301</v>
      </c>
      <c r="L323" s="9">
        <v>85.519986041758401</v>
      </c>
      <c r="M323" s="9">
        <v>86.271489273974595</v>
      </c>
      <c r="N323" s="9">
        <v>60.959033835801101</v>
      </c>
      <c r="O323" s="9">
        <v>11.5826562360488</v>
      </c>
      <c r="P323" s="8"/>
    </row>
    <row r="324" spans="1:16" x14ac:dyDescent="0.2">
      <c r="A324" s="12" t="s">
        <v>483</v>
      </c>
      <c r="B324" s="8">
        <v>419000</v>
      </c>
      <c r="C324" s="8">
        <v>400000</v>
      </c>
      <c r="D324" s="8">
        <v>40000</v>
      </c>
      <c r="E324" s="8">
        <v>99000</v>
      </c>
      <c r="F324" s="8">
        <v>150000</v>
      </c>
      <c r="G324" s="8">
        <v>110000</v>
      </c>
      <c r="H324" s="8">
        <v>19000</v>
      </c>
      <c r="I324" s="9">
        <v>57.953137781124198</v>
      </c>
      <c r="J324" s="9">
        <v>69.355882337634796</v>
      </c>
      <c r="K324" s="9">
        <v>39.831101388437197</v>
      </c>
      <c r="L324" s="9">
        <v>82.236410584259801</v>
      </c>
      <c r="M324" s="9">
        <v>85.215871430517097</v>
      </c>
      <c r="N324" s="9">
        <v>61.785636177049497</v>
      </c>
      <c r="O324" s="9">
        <v>12.942521809392099</v>
      </c>
      <c r="P324" s="8"/>
    </row>
    <row r="325" spans="1:16" x14ac:dyDescent="0.2">
      <c r="A325" s="12" t="s">
        <v>484</v>
      </c>
      <c r="B325" s="8">
        <v>421000</v>
      </c>
      <c r="C325" s="8">
        <v>402000</v>
      </c>
      <c r="D325" s="8">
        <v>40000</v>
      </c>
      <c r="E325" s="8">
        <v>100000</v>
      </c>
      <c r="F325" s="8">
        <v>151000</v>
      </c>
      <c r="G325" s="8">
        <v>111000</v>
      </c>
      <c r="H325" s="8">
        <v>19000</v>
      </c>
      <c r="I325" s="9">
        <v>58.213086273576799</v>
      </c>
      <c r="J325" s="9">
        <v>69.672672552932198</v>
      </c>
      <c r="K325" s="9">
        <v>39.185369744837203</v>
      </c>
      <c r="L325" s="9">
        <v>82.620491674064695</v>
      </c>
      <c r="M325" s="9">
        <v>85.753406017723194</v>
      </c>
      <c r="N325" s="9">
        <v>62.378485653738799</v>
      </c>
      <c r="O325" s="9">
        <v>12.9792723067343</v>
      </c>
      <c r="P325" s="8"/>
    </row>
    <row r="326" spans="1:16" x14ac:dyDescent="0.2">
      <c r="A326" s="12" t="s">
        <v>485</v>
      </c>
      <c r="B326" s="8">
        <v>416000</v>
      </c>
      <c r="C326" s="8">
        <v>394000</v>
      </c>
      <c r="D326" s="8">
        <v>41000</v>
      </c>
      <c r="E326" s="8">
        <v>92000</v>
      </c>
      <c r="F326" s="8">
        <v>148000</v>
      </c>
      <c r="G326" s="8">
        <v>113000</v>
      </c>
      <c r="H326" s="8">
        <v>22000</v>
      </c>
      <c r="I326" s="9">
        <v>57.500909155018199</v>
      </c>
      <c r="J326" s="9">
        <v>68.306906824676901</v>
      </c>
      <c r="K326" s="9">
        <v>39.875548904160802</v>
      </c>
      <c r="L326" s="9">
        <v>76.413599754481098</v>
      </c>
      <c r="M326" s="9">
        <v>84.763336438929301</v>
      </c>
      <c r="N326" s="9">
        <v>62.922597246691801</v>
      </c>
      <c r="O326" s="9">
        <v>14.849852931117001</v>
      </c>
      <c r="P326" s="8"/>
    </row>
    <row r="327" spans="1:16" x14ac:dyDescent="0.2">
      <c r="A327" s="12" t="s">
        <v>486</v>
      </c>
      <c r="B327" s="8">
        <v>420000</v>
      </c>
      <c r="C327" s="8">
        <v>397000</v>
      </c>
      <c r="D327" s="8">
        <v>40000</v>
      </c>
      <c r="E327" s="8">
        <v>90000</v>
      </c>
      <c r="F327" s="8">
        <v>150000</v>
      </c>
      <c r="G327" s="8">
        <v>117000</v>
      </c>
      <c r="H327" s="8">
        <v>22000</v>
      </c>
      <c r="I327" s="9">
        <v>57.995681372671001</v>
      </c>
      <c r="J327" s="9">
        <v>68.859522976218102</v>
      </c>
      <c r="K327" s="9">
        <v>39.853146715486503</v>
      </c>
      <c r="L327" s="9">
        <v>74.789755668718001</v>
      </c>
      <c r="M327" s="9">
        <v>85.722040949273406</v>
      </c>
      <c r="N327" s="9">
        <v>64.8653003172345</v>
      </c>
      <c r="O327" s="9">
        <v>15.1125731794058</v>
      </c>
      <c r="P327" s="8"/>
    </row>
    <row r="328" spans="1:16" x14ac:dyDescent="0.2">
      <c r="A328" s="12" t="s">
        <v>487</v>
      </c>
      <c r="B328" s="8">
        <v>420000</v>
      </c>
      <c r="C328" s="8">
        <v>399000</v>
      </c>
      <c r="D328" s="8">
        <v>42000</v>
      </c>
      <c r="E328" s="8">
        <v>91000</v>
      </c>
      <c r="F328" s="8">
        <v>150000</v>
      </c>
      <c r="G328" s="8">
        <v>116000</v>
      </c>
      <c r="H328" s="8">
        <v>21000</v>
      </c>
      <c r="I328" s="9">
        <v>58.0640209964753</v>
      </c>
      <c r="J328" s="9">
        <v>69.110515679756503</v>
      </c>
      <c r="K328" s="9">
        <v>41.450736394423899</v>
      </c>
      <c r="L328" s="9">
        <v>75.740960407455603</v>
      </c>
      <c r="M328" s="9">
        <v>85.560433529976706</v>
      </c>
      <c r="N328" s="9">
        <v>64.289326982397895</v>
      </c>
      <c r="O328" s="9">
        <v>14.463378094580101</v>
      </c>
      <c r="P328" s="8"/>
    </row>
    <row r="329" spans="1:16" x14ac:dyDescent="0.2">
      <c r="A329" s="12" t="s">
        <v>488</v>
      </c>
      <c r="B329" s="8">
        <v>426000</v>
      </c>
      <c r="C329" s="8">
        <v>407000</v>
      </c>
      <c r="D329" s="8">
        <v>44000</v>
      </c>
      <c r="E329" s="8">
        <v>98000</v>
      </c>
      <c r="F329" s="8">
        <v>149000</v>
      </c>
      <c r="G329" s="8">
        <v>116000</v>
      </c>
      <c r="H329" s="8">
        <v>20000</v>
      </c>
      <c r="I329" s="9">
        <v>58.9877220426471</v>
      </c>
      <c r="J329" s="9">
        <v>70.518823360139194</v>
      </c>
      <c r="K329" s="9">
        <v>43.5571223191602</v>
      </c>
      <c r="L329" s="9">
        <v>80.994739200424803</v>
      </c>
      <c r="M329" s="9">
        <v>85.328339861059504</v>
      </c>
      <c r="N329" s="9">
        <v>64.323513062812694</v>
      </c>
      <c r="O329" s="9">
        <v>13.470644587382001</v>
      </c>
      <c r="P329" s="8"/>
    </row>
    <row r="330" spans="1:16" x14ac:dyDescent="0.2">
      <c r="A330" s="12" t="s">
        <v>489</v>
      </c>
      <c r="B330" s="8">
        <v>427000</v>
      </c>
      <c r="C330" s="8">
        <v>411000</v>
      </c>
      <c r="D330" s="8">
        <v>44000</v>
      </c>
      <c r="E330" s="8">
        <v>100000</v>
      </c>
      <c r="F330" s="8">
        <v>150000</v>
      </c>
      <c r="G330" s="8">
        <v>117000</v>
      </c>
      <c r="H330" s="8">
        <v>17000</v>
      </c>
      <c r="I330" s="9">
        <v>59.126850186747802</v>
      </c>
      <c r="J330" s="9">
        <v>71.186564097762897</v>
      </c>
      <c r="K330" s="9">
        <v>43.197754579476097</v>
      </c>
      <c r="L330" s="9">
        <v>82.651240382779903</v>
      </c>
      <c r="M330" s="9">
        <v>85.966487475694805</v>
      </c>
      <c r="N330" s="9">
        <v>64.939742962600604</v>
      </c>
      <c r="O330" s="9">
        <v>11.522273246781699</v>
      </c>
      <c r="P330" s="8"/>
    </row>
    <row r="331" spans="1:16" x14ac:dyDescent="0.2">
      <c r="A331" s="12" t="s">
        <v>490</v>
      </c>
      <c r="B331" s="8">
        <v>432000</v>
      </c>
      <c r="C331" s="8">
        <v>415000</v>
      </c>
      <c r="D331" s="8">
        <v>45000</v>
      </c>
      <c r="E331" s="8">
        <v>99000</v>
      </c>
      <c r="F331" s="8">
        <v>151000</v>
      </c>
      <c r="G331" s="8">
        <v>120000</v>
      </c>
      <c r="H331" s="8">
        <v>17000</v>
      </c>
      <c r="I331" s="9">
        <v>59.781043803686202</v>
      </c>
      <c r="J331" s="9">
        <v>71.909331373480299</v>
      </c>
      <c r="K331" s="9">
        <v>44.358466975791799</v>
      </c>
      <c r="L331" s="9">
        <v>82.297786186066602</v>
      </c>
      <c r="M331" s="9">
        <v>86.260833771639</v>
      </c>
      <c r="N331" s="9">
        <v>66.5523470720658</v>
      </c>
      <c r="O331" s="9">
        <v>11.9067005124767</v>
      </c>
      <c r="P331" s="8"/>
    </row>
    <row r="332" spans="1:16" x14ac:dyDescent="0.2">
      <c r="A332" s="12" t="s">
        <v>491</v>
      </c>
      <c r="B332" s="8">
        <v>445000</v>
      </c>
      <c r="C332" s="8">
        <v>428000</v>
      </c>
      <c r="D332" s="8">
        <v>49000</v>
      </c>
      <c r="E332" s="8">
        <v>103000</v>
      </c>
      <c r="F332" s="8">
        <v>153000</v>
      </c>
      <c r="G332" s="8">
        <v>124000</v>
      </c>
      <c r="H332" s="8">
        <v>17000</v>
      </c>
      <c r="I332" s="9">
        <v>61.5585805147714</v>
      </c>
      <c r="J332" s="9">
        <v>74.200931438115504</v>
      </c>
      <c r="K332" s="9">
        <v>47.790310832890398</v>
      </c>
      <c r="L332" s="9">
        <v>85.233708405542302</v>
      </c>
      <c r="M332" s="9">
        <v>87.430566667428593</v>
      </c>
      <c r="N332" s="9">
        <v>68.854417263469003</v>
      </c>
      <c r="O332" s="9">
        <v>11.654595566863</v>
      </c>
      <c r="P332" s="8"/>
    </row>
    <row r="333" spans="1:16" x14ac:dyDescent="0.2">
      <c r="A333" s="12" t="s">
        <v>492</v>
      </c>
      <c r="B333" s="8">
        <v>444000</v>
      </c>
      <c r="C333" s="8">
        <v>424000</v>
      </c>
      <c r="D333" s="8">
        <v>47000</v>
      </c>
      <c r="E333" s="8">
        <v>102000</v>
      </c>
      <c r="F333" s="8">
        <v>153000</v>
      </c>
      <c r="G333" s="8">
        <v>122000</v>
      </c>
      <c r="H333" s="8">
        <v>19000</v>
      </c>
      <c r="I333" s="9">
        <v>61.307912076064703</v>
      </c>
      <c r="J333" s="9">
        <v>73.478077841894304</v>
      </c>
      <c r="K333" s="9">
        <v>46.260270602706001</v>
      </c>
      <c r="L333" s="9">
        <v>84.801499121090501</v>
      </c>
      <c r="M333" s="9">
        <v>87.186621569120405</v>
      </c>
      <c r="N333" s="9">
        <v>67.927662647924905</v>
      </c>
      <c r="O333" s="9">
        <v>13.2697856976792</v>
      </c>
      <c r="P333" s="8"/>
    </row>
    <row r="334" spans="1:16" x14ac:dyDescent="0.2">
      <c r="A334" s="12" t="s">
        <v>493</v>
      </c>
      <c r="B334" s="8">
        <v>451000</v>
      </c>
      <c r="C334" s="8">
        <v>427000</v>
      </c>
      <c r="D334" s="8">
        <v>50000</v>
      </c>
      <c r="E334" s="8">
        <v>103000</v>
      </c>
      <c r="F334" s="8">
        <v>153000</v>
      </c>
      <c r="G334" s="8">
        <v>122000</v>
      </c>
      <c r="H334" s="8">
        <v>24000</v>
      </c>
      <c r="I334" s="9">
        <v>62.284721234115302</v>
      </c>
      <c r="J334" s="9">
        <v>73.965039009069201</v>
      </c>
      <c r="K334" s="9">
        <v>49.199948859669</v>
      </c>
      <c r="L334" s="9">
        <v>85.352271408919904</v>
      </c>
      <c r="M334" s="9">
        <v>87.169513887698997</v>
      </c>
      <c r="N334" s="9">
        <v>67.481123695314196</v>
      </c>
      <c r="O334" s="9">
        <v>16.1827115609346</v>
      </c>
      <c r="P334" s="8"/>
    </row>
    <row r="335" spans="1:16" x14ac:dyDescent="0.2">
      <c r="A335" s="12" t="s">
        <v>494</v>
      </c>
      <c r="B335" s="8">
        <v>452000</v>
      </c>
      <c r="C335" s="8">
        <v>426000</v>
      </c>
      <c r="D335" s="8">
        <v>50000</v>
      </c>
      <c r="E335" s="8">
        <v>103000</v>
      </c>
      <c r="F335" s="8">
        <v>150000</v>
      </c>
      <c r="G335" s="8">
        <v>123000</v>
      </c>
      <c r="H335" s="8">
        <v>26000</v>
      </c>
      <c r="I335" s="9">
        <v>62.446103575049001</v>
      </c>
      <c r="J335" s="9">
        <v>73.793133292367301</v>
      </c>
      <c r="K335" s="9">
        <v>49.040144765051799</v>
      </c>
      <c r="L335" s="9">
        <v>85.271748135874105</v>
      </c>
      <c r="M335" s="9">
        <v>85.685906254816601</v>
      </c>
      <c r="N335" s="9">
        <v>68.509513976775693</v>
      </c>
      <c r="O335" s="9">
        <v>17.656584152665701</v>
      </c>
      <c r="P335" s="8"/>
    </row>
    <row r="336" spans="1:16" x14ac:dyDescent="0.2">
      <c r="A336" s="12" t="s">
        <v>495</v>
      </c>
      <c r="B336" s="8">
        <v>449000</v>
      </c>
      <c r="C336" s="8">
        <v>425000</v>
      </c>
      <c r="D336" s="8">
        <v>52000</v>
      </c>
      <c r="E336" s="8">
        <v>99000</v>
      </c>
      <c r="F336" s="8">
        <v>149000</v>
      </c>
      <c r="G336" s="8">
        <v>124000</v>
      </c>
      <c r="H336" s="8">
        <v>24000</v>
      </c>
      <c r="I336" s="9">
        <v>61.8659693864182</v>
      </c>
      <c r="J336" s="9">
        <v>73.4198044719775</v>
      </c>
      <c r="K336" s="9">
        <v>51.251411458588997</v>
      </c>
      <c r="L336" s="9">
        <v>82.2702192957059</v>
      </c>
      <c r="M336" s="9">
        <v>84.870270177819094</v>
      </c>
      <c r="N336" s="9">
        <v>68.871015127410601</v>
      </c>
      <c r="O336" s="9">
        <v>16.260140413599199</v>
      </c>
      <c r="P336" s="8"/>
    </row>
    <row r="337" spans="1:16" x14ac:dyDescent="0.2">
      <c r="A337" s="12" t="s">
        <v>496</v>
      </c>
      <c r="B337" s="8">
        <v>447000</v>
      </c>
      <c r="C337" s="8">
        <v>426000</v>
      </c>
      <c r="D337" s="8">
        <v>52000</v>
      </c>
      <c r="E337" s="8">
        <v>101000</v>
      </c>
      <c r="F337" s="8">
        <v>147000</v>
      </c>
      <c r="G337" s="8">
        <v>125000</v>
      </c>
      <c r="H337" s="8">
        <v>21000</v>
      </c>
      <c r="I337" s="9">
        <v>61.538472139913701</v>
      </c>
      <c r="J337" s="9">
        <v>73.507407900032604</v>
      </c>
      <c r="K337" s="9">
        <v>51.398320053381497</v>
      </c>
      <c r="L337" s="9">
        <v>83.450054984579495</v>
      </c>
      <c r="M337" s="9">
        <v>83.869332133151801</v>
      </c>
      <c r="N337" s="9">
        <v>69.252031529560298</v>
      </c>
      <c r="O337" s="9">
        <v>14.300420640710101</v>
      </c>
      <c r="P337" s="8"/>
    </row>
    <row r="338" spans="1:16" x14ac:dyDescent="0.2">
      <c r="A338" s="12" t="s">
        <v>497</v>
      </c>
      <c r="B338" s="8">
        <v>437000</v>
      </c>
      <c r="C338" s="8">
        <v>419000</v>
      </c>
      <c r="D338" s="8">
        <v>50000</v>
      </c>
      <c r="E338" s="8">
        <v>95000</v>
      </c>
      <c r="F338" s="8">
        <v>149000</v>
      </c>
      <c r="G338" s="8">
        <v>124000</v>
      </c>
      <c r="H338" s="8">
        <v>18000</v>
      </c>
      <c r="I338" s="9">
        <v>59.760266006212298</v>
      </c>
      <c r="J338" s="9">
        <v>72.183663862300406</v>
      </c>
      <c r="K338" s="9">
        <v>50.430225203064303</v>
      </c>
      <c r="L338" s="9">
        <v>81.187350835322206</v>
      </c>
      <c r="M338" s="9">
        <v>82.9943015983322</v>
      </c>
      <c r="N338" s="9">
        <v>67.628252382122497</v>
      </c>
      <c r="O338" s="9">
        <v>12.0094644123515</v>
      </c>
      <c r="P338" s="8"/>
    </row>
    <row r="339" spans="1:16" x14ac:dyDescent="0.2">
      <c r="A339" s="12" t="s">
        <v>498</v>
      </c>
      <c r="B339" s="8">
        <v>446000</v>
      </c>
      <c r="C339" s="8">
        <v>428000</v>
      </c>
      <c r="D339" s="8">
        <v>53000</v>
      </c>
      <c r="E339" s="8">
        <v>98000</v>
      </c>
      <c r="F339" s="8">
        <v>153000</v>
      </c>
      <c r="G339" s="8">
        <v>125000</v>
      </c>
      <c r="H339" s="8">
        <v>18000</v>
      </c>
      <c r="I339" s="9">
        <v>60.969339264640098</v>
      </c>
      <c r="J339" s="9">
        <v>73.829547335319404</v>
      </c>
      <c r="K339" s="9">
        <v>52.928483972621997</v>
      </c>
      <c r="L339" s="9">
        <v>83.309595490094097</v>
      </c>
      <c r="M339" s="9">
        <v>84.963822480077397</v>
      </c>
      <c r="N339" s="9">
        <v>68.193306439726797</v>
      </c>
      <c r="O339" s="9">
        <v>11.6445919764066</v>
      </c>
      <c r="P339" s="8"/>
    </row>
    <row r="340" spans="1:16" x14ac:dyDescent="0.2">
      <c r="A340" s="12" t="s">
        <v>499</v>
      </c>
      <c r="B340" s="8">
        <v>445000</v>
      </c>
      <c r="C340" s="8">
        <v>426000</v>
      </c>
      <c r="D340" s="8">
        <v>53000</v>
      </c>
      <c r="E340" s="8">
        <v>98000</v>
      </c>
      <c r="F340" s="8">
        <v>152000</v>
      </c>
      <c r="G340" s="8">
        <v>122000</v>
      </c>
      <c r="H340" s="8">
        <v>19000</v>
      </c>
      <c r="I340" s="9">
        <v>60.8875360330007</v>
      </c>
      <c r="J340" s="9">
        <v>73.438407714571895</v>
      </c>
      <c r="K340" s="9">
        <v>53.538007883413698</v>
      </c>
      <c r="L340" s="9">
        <v>83.825901429485796</v>
      </c>
      <c r="M340" s="9">
        <v>84.474261744034195</v>
      </c>
      <c r="N340" s="9">
        <v>66.784002968881296</v>
      </c>
      <c r="O340" s="9">
        <v>12.8375702858953</v>
      </c>
      <c r="P340" s="8"/>
    </row>
    <row r="341" spans="1:16" x14ac:dyDescent="0.2">
      <c r="A341" s="12" t="s">
        <v>500</v>
      </c>
      <c r="B341" s="8">
        <v>452000</v>
      </c>
      <c r="C341" s="8">
        <v>433000</v>
      </c>
      <c r="D341" s="8">
        <v>54000</v>
      </c>
      <c r="E341" s="8">
        <v>103000</v>
      </c>
      <c r="F341" s="8">
        <v>154000</v>
      </c>
      <c r="G341" s="8">
        <v>122000</v>
      </c>
      <c r="H341" s="8">
        <v>19000</v>
      </c>
      <c r="I341" s="9">
        <v>61.691445776713401</v>
      </c>
      <c r="J341" s="9">
        <v>74.546786397559401</v>
      </c>
      <c r="K341" s="9">
        <v>53.8920414669848</v>
      </c>
      <c r="L341" s="9">
        <v>87.758413102323502</v>
      </c>
      <c r="M341" s="9">
        <v>85.508687344472094</v>
      </c>
      <c r="N341" s="9">
        <v>66.579017713453396</v>
      </c>
      <c r="O341" s="9">
        <v>12.5610133653029</v>
      </c>
      <c r="P341" s="8"/>
    </row>
    <row r="342" spans="1:16" x14ac:dyDescent="0.2">
      <c r="A342" s="12" t="s">
        <v>501</v>
      </c>
      <c r="B342" s="8">
        <v>453000</v>
      </c>
      <c r="C342" s="8">
        <v>433000</v>
      </c>
      <c r="D342" s="8">
        <v>55000</v>
      </c>
      <c r="E342" s="8">
        <v>105000</v>
      </c>
      <c r="F342" s="8">
        <v>154000</v>
      </c>
      <c r="G342" s="8">
        <v>120000</v>
      </c>
      <c r="H342" s="8">
        <v>20000</v>
      </c>
      <c r="I342" s="9">
        <v>61.7981977061715</v>
      </c>
      <c r="J342" s="9">
        <v>74.624360434757904</v>
      </c>
      <c r="K342" s="9">
        <v>54.692306921465899</v>
      </c>
      <c r="L342" s="9">
        <v>89.738353214615302</v>
      </c>
      <c r="M342" s="9">
        <v>85.305157020388194</v>
      </c>
      <c r="N342" s="9">
        <v>65.334271409404707</v>
      </c>
      <c r="O342" s="9">
        <v>12.8724781919894</v>
      </c>
      <c r="P342" s="8"/>
    </row>
    <row r="343" spans="1:16" x14ac:dyDescent="0.2">
      <c r="A343" s="12" t="s">
        <v>502</v>
      </c>
      <c r="B343" s="8">
        <v>448000</v>
      </c>
      <c r="C343" s="8">
        <v>433000</v>
      </c>
      <c r="D343" s="8">
        <v>56000</v>
      </c>
      <c r="E343" s="8">
        <v>102000</v>
      </c>
      <c r="F343" s="8">
        <v>155000</v>
      </c>
      <c r="G343" s="8">
        <v>119000</v>
      </c>
      <c r="H343" s="8">
        <v>16000</v>
      </c>
      <c r="I343" s="9">
        <v>61.169184916701198</v>
      </c>
      <c r="J343" s="9">
        <v>74.528323020111202</v>
      </c>
      <c r="K343" s="9">
        <v>56.309668112559201</v>
      </c>
      <c r="L343" s="9">
        <v>87.590629274965806</v>
      </c>
      <c r="M343" s="9">
        <v>85.937942406022501</v>
      </c>
      <c r="N343" s="9">
        <v>64.909468587971702</v>
      </c>
      <c r="O343" s="9">
        <v>10.3193603610104</v>
      </c>
      <c r="P343" s="8"/>
    </row>
    <row r="344" spans="1:16" x14ac:dyDescent="0.2">
      <c r="A344" s="12" t="s">
        <v>503</v>
      </c>
      <c r="B344" s="8">
        <v>451000</v>
      </c>
      <c r="C344" s="8">
        <v>433000</v>
      </c>
      <c r="D344" s="8">
        <v>54000</v>
      </c>
      <c r="E344" s="8">
        <v>100000</v>
      </c>
      <c r="F344" s="8">
        <v>158000</v>
      </c>
      <c r="G344" s="8">
        <v>121000</v>
      </c>
      <c r="H344" s="8">
        <v>18000</v>
      </c>
      <c r="I344" s="9">
        <v>61.464211038868001</v>
      </c>
      <c r="J344" s="9">
        <v>74.613460233009306</v>
      </c>
      <c r="K344" s="9">
        <v>54.364324475860499</v>
      </c>
      <c r="L344" s="9">
        <v>85.124928361860299</v>
      </c>
      <c r="M344" s="9">
        <v>87.786140900108805</v>
      </c>
      <c r="N344" s="9">
        <v>66.003869947946498</v>
      </c>
      <c r="O344" s="9">
        <v>11.5064117250453</v>
      </c>
      <c r="P344" s="8"/>
    </row>
    <row r="345" spans="1:16" x14ac:dyDescent="0.2">
      <c r="A345" s="12" t="s">
        <v>504</v>
      </c>
      <c r="B345" s="8">
        <v>453000</v>
      </c>
      <c r="C345" s="8">
        <v>435000</v>
      </c>
      <c r="D345" s="8">
        <v>54000</v>
      </c>
      <c r="E345" s="8">
        <v>99000</v>
      </c>
      <c r="F345" s="8">
        <v>158000</v>
      </c>
      <c r="G345" s="8">
        <v>124000</v>
      </c>
      <c r="H345" s="8">
        <v>19000</v>
      </c>
      <c r="I345" s="9">
        <v>61.820358040646298</v>
      </c>
      <c r="J345" s="9">
        <v>74.919242994599003</v>
      </c>
      <c r="K345" s="9">
        <v>54.1521158329748</v>
      </c>
      <c r="L345" s="9">
        <v>84.546792633668801</v>
      </c>
      <c r="M345" s="9">
        <v>87.442699372884206</v>
      </c>
      <c r="N345" s="9">
        <v>67.799326291002998</v>
      </c>
      <c r="O345" s="9">
        <v>12.159787855234701</v>
      </c>
      <c r="P345" s="8"/>
    </row>
    <row r="346" spans="1:16" x14ac:dyDescent="0.2">
      <c r="A346" s="12" t="s">
        <v>505</v>
      </c>
      <c r="B346" s="8">
        <v>453000</v>
      </c>
      <c r="C346" s="8">
        <v>434000</v>
      </c>
      <c r="D346" s="8">
        <v>52000</v>
      </c>
      <c r="E346" s="8">
        <v>101000</v>
      </c>
      <c r="F346" s="8">
        <v>157000</v>
      </c>
      <c r="G346" s="8">
        <v>124000</v>
      </c>
      <c r="H346" s="8">
        <v>19000</v>
      </c>
      <c r="I346" s="9">
        <v>61.739568786402799</v>
      </c>
      <c r="J346" s="9">
        <v>74.741595947521702</v>
      </c>
      <c r="K346" s="9">
        <v>52.433351673085603</v>
      </c>
      <c r="L346" s="9">
        <v>86.382592462556801</v>
      </c>
      <c r="M346" s="9">
        <v>87.051860234200305</v>
      </c>
      <c r="N346" s="9">
        <v>67.395188703913504</v>
      </c>
      <c r="O346" s="9">
        <v>12.527380828204899</v>
      </c>
      <c r="P346" s="8"/>
    </row>
    <row r="347" spans="1:16" x14ac:dyDescent="0.2">
      <c r="A347" s="12" t="s">
        <v>506</v>
      </c>
      <c r="B347" s="8">
        <v>448000</v>
      </c>
      <c r="C347" s="8">
        <v>430000</v>
      </c>
      <c r="D347" s="8">
        <v>52000</v>
      </c>
      <c r="E347" s="8">
        <v>101000</v>
      </c>
      <c r="F347" s="8">
        <v>154000</v>
      </c>
      <c r="G347" s="8">
        <v>123000</v>
      </c>
      <c r="H347" s="8">
        <v>18000</v>
      </c>
      <c r="I347" s="9">
        <v>60.957170266336</v>
      </c>
      <c r="J347" s="9">
        <v>73.976894222522304</v>
      </c>
      <c r="K347" s="9">
        <v>51.499305090338297</v>
      </c>
      <c r="L347" s="9">
        <v>86.750529139067197</v>
      </c>
      <c r="M347" s="9">
        <v>85.249883542955999</v>
      </c>
      <c r="N347" s="9">
        <v>67.030141940543999</v>
      </c>
      <c r="O347" s="9">
        <v>11.784908188553301</v>
      </c>
      <c r="P347" s="8"/>
    </row>
    <row r="348" spans="1:16" x14ac:dyDescent="0.2">
      <c r="A348" s="12" t="s">
        <v>507</v>
      </c>
      <c r="B348" s="8">
        <v>447000</v>
      </c>
      <c r="C348" s="8">
        <v>429000</v>
      </c>
      <c r="D348" s="8">
        <v>52000</v>
      </c>
      <c r="E348" s="8">
        <v>100000</v>
      </c>
      <c r="F348" s="8">
        <v>154000</v>
      </c>
      <c r="G348" s="8">
        <v>122000</v>
      </c>
      <c r="H348" s="8">
        <v>18000</v>
      </c>
      <c r="I348" s="9">
        <v>60.805694298896199</v>
      </c>
      <c r="J348" s="9">
        <v>73.849984416783002</v>
      </c>
      <c r="K348" s="9">
        <v>51.849964020148697</v>
      </c>
      <c r="L348" s="9">
        <v>86.033232162148295</v>
      </c>
      <c r="M348" s="9">
        <v>85.627949012236797</v>
      </c>
      <c r="N348" s="9">
        <v>66.5340271956278</v>
      </c>
      <c r="O348" s="9">
        <v>11.6194965490822</v>
      </c>
      <c r="P348" s="8"/>
    </row>
    <row r="349" spans="1:16" x14ac:dyDescent="0.2">
      <c r="A349" s="12" t="s">
        <v>508</v>
      </c>
      <c r="B349" s="8">
        <v>453000</v>
      </c>
      <c r="C349" s="8">
        <v>434000</v>
      </c>
      <c r="D349" s="8">
        <v>53000</v>
      </c>
      <c r="E349" s="8">
        <v>102000</v>
      </c>
      <c r="F349" s="8">
        <v>154000</v>
      </c>
      <c r="G349" s="8">
        <v>125000</v>
      </c>
      <c r="H349" s="8">
        <v>19000</v>
      </c>
      <c r="I349" s="9">
        <v>61.614260241796302</v>
      </c>
      <c r="J349" s="9">
        <v>74.632384585457899</v>
      </c>
      <c r="K349" s="9">
        <v>52.760307477288599</v>
      </c>
      <c r="L349" s="9">
        <v>87.200686106346495</v>
      </c>
      <c r="M349" s="9">
        <v>85.6142217493461</v>
      </c>
      <c r="N349" s="9">
        <v>67.792900696864095</v>
      </c>
      <c r="O349" s="9">
        <v>12.6168678445779</v>
      </c>
      <c r="P349" s="8"/>
    </row>
    <row r="350" spans="1:16" x14ac:dyDescent="0.2">
      <c r="A350" s="12" t="s">
        <v>509</v>
      </c>
      <c r="B350" s="8">
        <v>454000</v>
      </c>
      <c r="C350" s="8">
        <v>434000</v>
      </c>
      <c r="D350" s="8">
        <v>53000</v>
      </c>
      <c r="E350" s="8">
        <v>100000</v>
      </c>
      <c r="F350" s="8">
        <v>156000</v>
      </c>
      <c r="G350" s="8">
        <v>125000</v>
      </c>
      <c r="H350" s="8">
        <v>20000</v>
      </c>
      <c r="I350" s="9">
        <v>61.725415875881701</v>
      </c>
      <c r="J350" s="9">
        <v>74.649342064492103</v>
      </c>
      <c r="K350" s="9">
        <v>52.718930779972098</v>
      </c>
      <c r="L350" s="9">
        <v>85.771677268161994</v>
      </c>
      <c r="M350" s="9">
        <v>86.150394682176994</v>
      </c>
      <c r="N350" s="9">
        <v>68.260632794205705</v>
      </c>
      <c r="O350" s="9">
        <v>13.178961253944401</v>
      </c>
      <c r="P350" s="8"/>
    </row>
    <row r="351" spans="1:16" x14ac:dyDescent="0.2">
      <c r="A351" s="12" t="s">
        <v>510</v>
      </c>
      <c r="B351" s="8">
        <v>456000</v>
      </c>
      <c r="C351" s="8">
        <v>434000</v>
      </c>
      <c r="D351" s="8">
        <v>57000</v>
      </c>
      <c r="E351" s="8">
        <v>102000</v>
      </c>
      <c r="F351" s="8">
        <v>154000</v>
      </c>
      <c r="G351" s="8">
        <v>121000</v>
      </c>
      <c r="H351" s="8">
        <v>22000</v>
      </c>
      <c r="I351" s="9">
        <v>61.943013487224597</v>
      </c>
      <c r="J351" s="9">
        <v>74.695561050398297</v>
      </c>
      <c r="K351" s="9">
        <v>56.517061021170598</v>
      </c>
      <c r="L351" s="9">
        <v>87.988973145659301</v>
      </c>
      <c r="M351" s="9">
        <v>85.169850381104695</v>
      </c>
      <c r="N351" s="9">
        <v>65.899909622483307</v>
      </c>
      <c r="O351" s="9">
        <v>14.1146024923687</v>
      </c>
      <c r="P351" s="8"/>
    </row>
    <row r="352" spans="1:16" x14ac:dyDescent="0.2">
      <c r="A352" s="12" t="s">
        <v>511</v>
      </c>
      <c r="B352" s="8">
        <v>455000</v>
      </c>
      <c r="C352" s="8">
        <v>432000</v>
      </c>
      <c r="D352" s="8">
        <v>56000</v>
      </c>
      <c r="E352" s="8">
        <v>99000</v>
      </c>
      <c r="F352" s="8">
        <v>155000</v>
      </c>
      <c r="G352" s="8">
        <v>121000</v>
      </c>
      <c r="H352" s="8">
        <v>23000</v>
      </c>
      <c r="I352" s="9">
        <v>61.778406537532597</v>
      </c>
      <c r="J352" s="9">
        <v>74.292266193238504</v>
      </c>
      <c r="K352" s="9">
        <v>55.900058707051798</v>
      </c>
      <c r="L352" s="9">
        <v>85.305312357697005</v>
      </c>
      <c r="M352" s="9">
        <v>85.989886471772905</v>
      </c>
      <c r="N352" s="9">
        <v>65.864986714291902</v>
      </c>
      <c r="O352" s="9">
        <v>14.925123184438499</v>
      </c>
      <c r="P352" s="8"/>
    </row>
    <row r="353" spans="1:16" x14ac:dyDescent="0.2">
      <c r="A353" s="12" t="s">
        <v>512</v>
      </c>
      <c r="B353" s="8">
        <v>462000</v>
      </c>
      <c r="C353" s="8">
        <v>439000</v>
      </c>
      <c r="D353" s="8">
        <v>57000</v>
      </c>
      <c r="E353" s="8">
        <v>104000</v>
      </c>
      <c r="F353" s="8">
        <v>155000</v>
      </c>
      <c r="G353" s="8">
        <v>123000</v>
      </c>
      <c r="H353" s="8">
        <v>22000</v>
      </c>
      <c r="I353" s="9">
        <v>62.647255594050201</v>
      </c>
      <c r="J353" s="9">
        <v>75.576082843086695</v>
      </c>
      <c r="K353" s="9">
        <v>56.941171791889097</v>
      </c>
      <c r="L353" s="9">
        <v>89.363623075004895</v>
      </c>
      <c r="M353" s="9">
        <v>85.932946621617901</v>
      </c>
      <c r="N353" s="9">
        <v>66.850925013206705</v>
      </c>
      <c r="O353" s="9">
        <v>14.3308969587102</v>
      </c>
      <c r="P353" s="8"/>
    </row>
    <row r="354" spans="1:16" x14ac:dyDescent="0.2">
      <c r="A354" s="12" t="s">
        <v>513</v>
      </c>
      <c r="B354" s="8">
        <v>453000</v>
      </c>
      <c r="C354" s="8">
        <v>433000</v>
      </c>
      <c r="D354" s="8">
        <v>52000</v>
      </c>
      <c r="E354" s="8">
        <v>101000</v>
      </c>
      <c r="F354" s="8">
        <v>157000</v>
      </c>
      <c r="G354" s="8">
        <v>122000</v>
      </c>
      <c r="H354" s="8">
        <v>21000</v>
      </c>
      <c r="I354" s="9">
        <v>61.455166297358097</v>
      </c>
      <c r="J354" s="9">
        <v>74.375671702103901</v>
      </c>
      <c r="K354" s="9">
        <v>51.751537002274503</v>
      </c>
      <c r="L354" s="9">
        <v>87.216744954317903</v>
      </c>
      <c r="M354" s="9">
        <v>86.989583045508596</v>
      </c>
      <c r="N354" s="9">
        <v>66.223478104633898</v>
      </c>
      <c r="O354" s="9">
        <v>13.2489462304884</v>
      </c>
      <c r="P354" s="8"/>
    </row>
    <row r="355" spans="1:16" x14ac:dyDescent="0.2">
      <c r="A355" s="12" t="s">
        <v>514</v>
      </c>
      <c r="B355" s="8">
        <v>460000</v>
      </c>
      <c r="C355" s="8">
        <v>438000</v>
      </c>
      <c r="D355" s="8">
        <v>51000</v>
      </c>
      <c r="E355" s="8">
        <v>102000</v>
      </c>
      <c r="F355" s="8">
        <v>157000</v>
      </c>
      <c r="G355" s="8">
        <v>128000</v>
      </c>
      <c r="H355" s="8">
        <v>21000</v>
      </c>
      <c r="I355" s="9">
        <v>62.314550516263203</v>
      </c>
      <c r="J355" s="9">
        <v>75.349646442331306</v>
      </c>
      <c r="K355" s="9">
        <v>50.769902373204197</v>
      </c>
      <c r="L355" s="9">
        <v>87.929416828061093</v>
      </c>
      <c r="M355" s="9">
        <v>86.520329424501398</v>
      </c>
      <c r="N355" s="9">
        <v>69.869697085200599</v>
      </c>
      <c r="O355" s="9">
        <v>13.756620533741501</v>
      </c>
      <c r="P355" s="8"/>
    </row>
    <row r="356" spans="1:16" x14ac:dyDescent="0.2">
      <c r="A356" s="8"/>
      <c r="B356" s="8"/>
      <c r="C356" s="8"/>
      <c r="D356" s="8"/>
      <c r="E356" s="8"/>
      <c r="F356" s="8"/>
      <c r="G356" s="8"/>
      <c r="H356" s="8"/>
      <c r="I356" s="9"/>
      <c r="J356" s="9"/>
      <c r="K356" s="9"/>
      <c r="L356" s="9"/>
      <c r="M356" s="9"/>
      <c r="N356" s="9"/>
      <c r="O356" s="9"/>
      <c r="P356"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356"/>
  <sheetViews>
    <sheetView workbookViewId="0"/>
  </sheetViews>
  <sheetFormatPr defaultColWidth="10.88671875" defaultRowHeight="15" x14ac:dyDescent="0.2"/>
  <cols>
    <col min="1" max="1" width="21.77734375" customWidth="1"/>
    <col min="2" max="15" width="18.77734375" customWidth="1"/>
    <col min="16" max="16" width="70.77734375" customWidth="1"/>
  </cols>
  <sheetData>
    <row r="1" spans="1:16" ht="19.5" x14ac:dyDescent="0.3">
      <c r="A1" s="2" t="s">
        <v>830</v>
      </c>
    </row>
    <row r="2" spans="1:16" x14ac:dyDescent="0.2">
      <c r="A2" t="s">
        <v>134</v>
      </c>
    </row>
    <row r="3" spans="1:16" ht="30" customHeight="1" x14ac:dyDescent="0.25">
      <c r="A3" s="3" t="s">
        <v>21</v>
      </c>
    </row>
    <row r="4" spans="1:16" x14ac:dyDescent="0.2">
      <c r="A4" t="s">
        <v>135</v>
      </c>
    </row>
    <row r="5" spans="1:16" x14ac:dyDescent="0.2">
      <c r="A5" t="s">
        <v>539</v>
      </c>
    </row>
    <row r="6" spans="1:16" x14ac:dyDescent="0.2">
      <c r="A6" t="s">
        <v>831</v>
      </c>
    </row>
    <row r="7" spans="1:16" ht="70.150000000000006" customHeight="1" x14ac:dyDescent="0.25">
      <c r="A7" s="5" t="s">
        <v>137</v>
      </c>
      <c r="B7" s="6" t="s">
        <v>832</v>
      </c>
      <c r="C7" s="6" t="s">
        <v>833</v>
      </c>
      <c r="D7" s="6" t="s">
        <v>834</v>
      </c>
      <c r="E7" s="6" t="s">
        <v>835</v>
      </c>
      <c r="F7" s="6" t="s">
        <v>836</v>
      </c>
      <c r="G7" s="6" t="s">
        <v>837</v>
      </c>
      <c r="H7" s="6" t="s">
        <v>838</v>
      </c>
      <c r="I7" s="6" t="s">
        <v>839</v>
      </c>
      <c r="J7" s="6" t="s">
        <v>840</v>
      </c>
      <c r="K7" s="6" t="s">
        <v>841</v>
      </c>
      <c r="L7" s="6" t="s">
        <v>842</v>
      </c>
      <c r="M7" s="6" t="s">
        <v>843</v>
      </c>
      <c r="N7" s="6" t="s">
        <v>844</v>
      </c>
      <c r="O7" s="6" t="s">
        <v>845</v>
      </c>
      <c r="P7" s="6" t="s">
        <v>165</v>
      </c>
    </row>
    <row r="8" spans="1:16" x14ac:dyDescent="0.2">
      <c r="A8" s="12" t="s">
        <v>166</v>
      </c>
      <c r="B8" s="8">
        <v>272000</v>
      </c>
      <c r="C8" s="8">
        <v>268000</v>
      </c>
      <c r="D8" s="8">
        <v>46000</v>
      </c>
      <c r="E8" s="8">
        <v>81000</v>
      </c>
      <c r="F8" s="8">
        <v>98000</v>
      </c>
      <c r="G8" s="8">
        <v>43000</v>
      </c>
      <c r="H8" s="8" t="s">
        <v>571</v>
      </c>
      <c r="I8" s="9">
        <v>43.4</v>
      </c>
      <c r="J8" s="9">
        <v>52.8</v>
      </c>
      <c r="K8" s="9">
        <v>43.1</v>
      </c>
      <c r="L8" s="9">
        <v>63.8</v>
      </c>
      <c r="M8" s="9">
        <v>63</v>
      </c>
      <c r="N8" s="9">
        <v>36.4</v>
      </c>
      <c r="O8" s="9" t="s">
        <v>571</v>
      </c>
      <c r="P8" s="8"/>
    </row>
    <row r="9" spans="1:16" x14ac:dyDescent="0.2">
      <c r="A9" s="12" t="s">
        <v>167</v>
      </c>
      <c r="B9" s="8">
        <v>279000</v>
      </c>
      <c r="C9" s="8">
        <v>275000</v>
      </c>
      <c r="D9" s="8">
        <v>49000</v>
      </c>
      <c r="E9" s="8">
        <v>81000</v>
      </c>
      <c r="F9" s="8">
        <v>98000</v>
      </c>
      <c r="G9" s="8">
        <v>46000</v>
      </c>
      <c r="H9" s="8" t="s">
        <v>571</v>
      </c>
      <c r="I9" s="9">
        <v>44.4</v>
      </c>
      <c r="J9" s="9">
        <v>54</v>
      </c>
      <c r="K9" s="9">
        <v>45.7</v>
      </c>
      <c r="L9" s="9">
        <v>63.9</v>
      </c>
      <c r="M9" s="9">
        <v>63.4</v>
      </c>
      <c r="N9" s="9">
        <v>38.700000000000003</v>
      </c>
      <c r="O9" s="9" t="s">
        <v>571</v>
      </c>
      <c r="P9" s="8"/>
    </row>
    <row r="10" spans="1:16" x14ac:dyDescent="0.2">
      <c r="A10" s="12" t="s">
        <v>168</v>
      </c>
      <c r="B10" s="8">
        <v>281000</v>
      </c>
      <c r="C10" s="8">
        <v>277000</v>
      </c>
      <c r="D10" s="8">
        <v>50000</v>
      </c>
      <c r="E10" s="8">
        <v>80000</v>
      </c>
      <c r="F10" s="8">
        <v>100000</v>
      </c>
      <c r="G10" s="8">
        <v>47000</v>
      </c>
      <c r="H10" s="8" t="s">
        <v>571</v>
      </c>
      <c r="I10" s="9">
        <v>44.7</v>
      </c>
      <c r="J10" s="9">
        <v>54.4</v>
      </c>
      <c r="K10" s="9">
        <v>46.6</v>
      </c>
      <c r="L10" s="9">
        <v>63.1</v>
      </c>
      <c r="M10" s="9">
        <v>64.099999999999994</v>
      </c>
      <c r="N10" s="9">
        <v>39.6</v>
      </c>
      <c r="O10" s="9" t="s">
        <v>571</v>
      </c>
      <c r="P10" s="8"/>
    </row>
    <row r="11" spans="1:16" x14ac:dyDescent="0.2">
      <c r="A11" s="12" t="s">
        <v>169</v>
      </c>
      <c r="B11" s="8">
        <v>280000</v>
      </c>
      <c r="C11" s="8">
        <v>276000</v>
      </c>
      <c r="D11" s="8">
        <v>49000</v>
      </c>
      <c r="E11" s="8">
        <v>81000</v>
      </c>
      <c r="F11" s="8">
        <v>101000</v>
      </c>
      <c r="G11" s="8">
        <v>46000</v>
      </c>
      <c r="H11" s="8" t="s">
        <v>571</v>
      </c>
      <c r="I11" s="9">
        <v>44.5</v>
      </c>
      <c r="J11" s="9">
        <v>54.2</v>
      </c>
      <c r="K11" s="9">
        <v>45.4</v>
      </c>
      <c r="L11" s="9">
        <v>63.6</v>
      </c>
      <c r="M11" s="9">
        <v>64.7</v>
      </c>
      <c r="N11" s="9">
        <v>38.5</v>
      </c>
      <c r="O11" s="9" t="s">
        <v>571</v>
      </c>
      <c r="P11" s="8"/>
    </row>
    <row r="12" spans="1:16" x14ac:dyDescent="0.2">
      <c r="A12" s="12" t="s">
        <v>170</v>
      </c>
      <c r="B12" s="8">
        <v>284000</v>
      </c>
      <c r="C12" s="8">
        <v>280000</v>
      </c>
      <c r="D12" s="8">
        <v>52000</v>
      </c>
      <c r="E12" s="8">
        <v>82000</v>
      </c>
      <c r="F12" s="8">
        <v>99000</v>
      </c>
      <c r="G12" s="8">
        <v>47000</v>
      </c>
      <c r="H12" s="8" t="s">
        <v>571</v>
      </c>
      <c r="I12" s="9">
        <v>45.1</v>
      </c>
      <c r="J12" s="9">
        <v>54.9</v>
      </c>
      <c r="K12" s="9">
        <v>48.3</v>
      </c>
      <c r="L12" s="9">
        <v>64.400000000000006</v>
      </c>
      <c r="M12" s="9">
        <v>63.8</v>
      </c>
      <c r="N12" s="9">
        <v>39.299999999999997</v>
      </c>
      <c r="O12" s="9" t="s">
        <v>571</v>
      </c>
      <c r="P12" s="8"/>
    </row>
    <row r="13" spans="1:16" x14ac:dyDescent="0.2">
      <c r="A13" s="12" t="s">
        <v>171</v>
      </c>
      <c r="B13" s="8">
        <v>283000</v>
      </c>
      <c r="C13" s="8">
        <v>278000</v>
      </c>
      <c r="D13" s="8">
        <v>51000</v>
      </c>
      <c r="E13" s="8">
        <v>81000</v>
      </c>
      <c r="F13" s="8">
        <v>98000</v>
      </c>
      <c r="G13" s="8">
        <v>49000</v>
      </c>
      <c r="H13" s="8" t="s">
        <v>571</v>
      </c>
      <c r="I13" s="9">
        <v>44.9</v>
      </c>
      <c r="J13" s="9">
        <v>54.6</v>
      </c>
      <c r="K13" s="9">
        <v>47.7</v>
      </c>
      <c r="L13" s="9">
        <v>63.5</v>
      </c>
      <c r="M13" s="9">
        <v>62.5</v>
      </c>
      <c r="N13" s="9">
        <v>40.799999999999997</v>
      </c>
      <c r="O13" s="9" t="s">
        <v>571</v>
      </c>
      <c r="P13" s="8"/>
    </row>
    <row r="14" spans="1:16" x14ac:dyDescent="0.2">
      <c r="A14" s="12" t="s">
        <v>172</v>
      </c>
      <c r="B14" s="8">
        <v>288000</v>
      </c>
      <c r="C14" s="8">
        <v>284000</v>
      </c>
      <c r="D14" s="8">
        <v>52000</v>
      </c>
      <c r="E14" s="8">
        <v>81000</v>
      </c>
      <c r="F14" s="8">
        <v>99000</v>
      </c>
      <c r="G14" s="8">
        <v>52000</v>
      </c>
      <c r="H14" s="8" t="s">
        <v>571</v>
      </c>
      <c r="I14" s="9">
        <v>45.7</v>
      </c>
      <c r="J14" s="9">
        <v>55.7</v>
      </c>
      <c r="K14" s="9">
        <v>48.8</v>
      </c>
      <c r="L14" s="9">
        <v>63.5</v>
      </c>
      <c r="M14" s="9">
        <v>63.1</v>
      </c>
      <c r="N14" s="9">
        <v>43.8</v>
      </c>
      <c r="O14" s="9" t="s">
        <v>571</v>
      </c>
      <c r="P14" s="8"/>
    </row>
    <row r="15" spans="1:16" x14ac:dyDescent="0.2">
      <c r="A15" s="12" t="s">
        <v>173</v>
      </c>
      <c r="B15" s="8">
        <v>290000</v>
      </c>
      <c r="C15" s="8">
        <v>286000</v>
      </c>
      <c r="D15" s="8">
        <v>53000</v>
      </c>
      <c r="E15" s="8">
        <v>82000</v>
      </c>
      <c r="F15" s="8">
        <v>100000</v>
      </c>
      <c r="G15" s="8">
        <v>50000</v>
      </c>
      <c r="H15" s="8" t="s">
        <v>571</v>
      </c>
      <c r="I15" s="9">
        <v>46</v>
      </c>
      <c r="J15" s="9">
        <v>56</v>
      </c>
      <c r="K15" s="9">
        <v>50</v>
      </c>
      <c r="L15" s="9">
        <v>64.5</v>
      </c>
      <c r="M15" s="9">
        <v>63.8</v>
      </c>
      <c r="N15" s="9">
        <v>41.9</v>
      </c>
      <c r="O15" s="9" t="s">
        <v>571</v>
      </c>
      <c r="P15" s="8"/>
    </row>
    <row r="16" spans="1:16" x14ac:dyDescent="0.2">
      <c r="A16" s="12" t="s">
        <v>174</v>
      </c>
      <c r="B16" s="8">
        <v>294000</v>
      </c>
      <c r="C16" s="8">
        <v>289000</v>
      </c>
      <c r="D16" s="8">
        <v>53000</v>
      </c>
      <c r="E16" s="8">
        <v>85000</v>
      </c>
      <c r="F16" s="8">
        <v>100000</v>
      </c>
      <c r="G16" s="8">
        <v>51000</v>
      </c>
      <c r="H16" s="8" t="s">
        <v>571</v>
      </c>
      <c r="I16" s="9">
        <v>46.6</v>
      </c>
      <c r="J16" s="9">
        <v>56.6</v>
      </c>
      <c r="K16" s="9">
        <v>49.7</v>
      </c>
      <c r="L16" s="9">
        <v>66.3</v>
      </c>
      <c r="M16" s="9">
        <v>63.9</v>
      </c>
      <c r="N16" s="9">
        <v>42.8</v>
      </c>
      <c r="O16" s="9" t="s">
        <v>571</v>
      </c>
      <c r="P16" s="8"/>
    </row>
    <row r="17" spans="1:16" x14ac:dyDescent="0.2">
      <c r="A17" s="12" t="s">
        <v>175</v>
      </c>
      <c r="B17" s="8">
        <v>296000</v>
      </c>
      <c r="C17" s="8">
        <v>291000</v>
      </c>
      <c r="D17" s="8">
        <v>53000</v>
      </c>
      <c r="E17" s="8">
        <v>86000</v>
      </c>
      <c r="F17" s="8">
        <v>103000</v>
      </c>
      <c r="G17" s="8">
        <v>50000</v>
      </c>
      <c r="H17" s="8" t="s">
        <v>571</v>
      </c>
      <c r="I17" s="9">
        <v>46.9</v>
      </c>
      <c r="J17" s="9">
        <v>56.9</v>
      </c>
      <c r="K17" s="9">
        <v>49.7</v>
      </c>
      <c r="L17" s="9">
        <v>67</v>
      </c>
      <c r="M17" s="9">
        <v>65.3</v>
      </c>
      <c r="N17" s="9">
        <v>41.5</v>
      </c>
      <c r="O17" s="9" t="s">
        <v>571</v>
      </c>
      <c r="P17" s="8"/>
    </row>
    <row r="18" spans="1:16" x14ac:dyDescent="0.2">
      <c r="A18" s="12" t="s">
        <v>176</v>
      </c>
      <c r="B18" s="8">
        <v>302000</v>
      </c>
      <c r="C18" s="8">
        <v>296000</v>
      </c>
      <c r="D18" s="8">
        <v>55000</v>
      </c>
      <c r="E18" s="8">
        <v>85000</v>
      </c>
      <c r="F18" s="8">
        <v>105000</v>
      </c>
      <c r="G18" s="8">
        <v>51000</v>
      </c>
      <c r="H18" s="8" t="s">
        <v>571</v>
      </c>
      <c r="I18" s="9">
        <v>47.7</v>
      </c>
      <c r="J18" s="9">
        <v>57.9</v>
      </c>
      <c r="K18" s="9">
        <v>51.7</v>
      </c>
      <c r="L18" s="9">
        <v>66.900000000000006</v>
      </c>
      <c r="M18" s="9">
        <v>66.7</v>
      </c>
      <c r="N18" s="9">
        <v>42.2</v>
      </c>
      <c r="O18" s="9" t="s">
        <v>571</v>
      </c>
      <c r="P18" s="8"/>
    </row>
    <row r="19" spans="1:16" x14ac:dyDescent="0.2">
      <c r="A19" s="12" t="s">
        <v>177</v>
      </c>
      <c r="B19" s="8">
        <v>300000</v>
      </c>
      <c r="C19" s="8">
        <v>295000</v>
      </c>
      <c r="D19" s="8">
        <v>56000</v>
      </c>
      <c r="E19" s="8">
        <v>84000</v>
      </c>
      <c r="F19" s="8">
        <v>106000</v>
      </c>
      <c r="G19" s="8">
        <v>49000</v>
      </c>
      <c r="H19" s="8" t="s">
        <v>571</v>
      </c>
      <c r="I19" s="9">
        <v>47.3</v>
      </c>
      <c r="J19" s="9">
        <v>57.4</v>
      </c>
      <c r="K19" s="9">
        <v>52.7</v>
      </c>
      <c r="L19" s="9">
        <v>65.599999999999994</v>
      </c>
      <c r="M19" s="9">
        <v>66.8</v>
      </c>
      <c r="N19" s="9">
        <v>40.6</v>
      </c>
      <c r="O19" s="9" t="s">
        <v>571</v>
      </c>
      <c r="P19" s="8"/>
    </row>
    <row r="20" spans="1:16" x14ac:dyDescent="0.2">
      <c r="A20" s="12" t="s">
        <v>178</v>
      </c>
      <c r="B20" s="8">
        <v>296000</v>
      </c>
      <c r="C20" s="8">
        <v>292000</v>
      </c>
      <c r="D20" s="8">
        <v>54000</v>
      </c>
      <c r="E20" s="8">
        <v>84000</v>
      </c>
      <c r="F20" s="8">
        <v>105000</v>
      </c>
      <c r="G20" s="8">
        <v>49000</v>
      </c>
      <c r="H20" s="8" t="s">
        <v>571</v>
      </c>
      <c r="I20" s="9">
        <v>46.8</v>
      </c>
      <c r="J20" s="9">
        <v>56.9</v>
      </c>
      <c r="K20" s="9">
        <v>51</v>
      </c>
      <c r="L20" s="9">
        <v>65.7</v>
      </c>
      <c r="M20" s="9">
        <v>66.2</v>
      </c>
      <c r="N20" s="9">
        <v>40.4</v>
      </c>
      <c r="O20" s="9" t="s">
        <v>571</v>
      </c>
      <c r="P20" s="8"/>
    </row>
    <row r="21" spans="1:16" x14ac:dyDescent="0.2">
      <c r="A21" s="12" t="s">
        <v>179</v>
      </c>
      <c r="B21" s="8">
        <v>292000</v>
      </c>
      <c r="C21" s="8">
        <v>288000</v>
      </c>
      <c r="D21" s="8">
        <v>53000</v>
      </c>
      <c r="E21" s="8">
        <v>83000</v>
      </c>
      <c r="F21" s="8">
        <v>104000</v>
      </c>
      <c r="G21" s="8">
        <v>48000</v>
      </c>
      <c r="H21" s="8" t="s">
        <v>571</v>
      </c>
      <c r="I21" s="9">
        <v>46</v>
      </c>
      <c r="J21" s="9">
        <v>56</v>
      </c>
      <c r="K21" s="9">
        <v>49.8</v>
      </c>
      <c r="L21" s="9">
        <v>65.099999999999994</v>
      </c>
      <c r="M21" s="9">
        <v>65.400000000000006</v>
      </c>
      <c r="N21" s="9">
        <v>39.6</v>
      </c>
      <c r="O21" s="9" t="s">
        <v>571</v>
      </c>
      <c r="P21" s="8"/>
    </row>
    <row r="22" spans="1:16" x14ac:dyDescent="0.2">
      <c r="A22" s="12" t="s">
        <v>180</v>
      </c>
      <c r="B22" s="8">
        <v>291000</v>
      </c>
      <c r="C22" s="8">
        <v>288000</v>
      </c>
      <c r="D22" s="8">
        <v>56000</v>
      </c>
      <c r="E22" s="8">
        <v>84000</v>
      </c>
      <c r="F22" s="8">
        <v>101000</v>
      </c>
      <c r="G22" s="8">
        <v>47000</v>
      </c>
      <c r="H22" s="8" t="s">
        <v>571</v>
      </c>
      <c r="I22" s="9">
        <v>45.8</v>
      </c>
      <c r="J22" s="9">
        <v>56</v>
      </c>
      <c r="K22" s="9">
        <v>52.2</v>
      </c>
      <c r="L22" s="9">
        <v>65.5</v>
      </c>
      <c r="M22" s="9">
        <v>63.7</v>
      </c>
      <c r="N22" s="9">
        <v>39.1</v>
      </c>
      <c r="O22" s="9" t="s">
        <v>571</v>
      </c>
      <c r="P22" s="8"/>
    </row>
    <row r="23" spans="1:16" x14ac:dyDescent="0.2">
      <c r="A23" s="12" t="s">
        <v>181</v>
      </c>
      <c r="B23" s="8">
        <v>288000</v>
      </c>
      <c r="C23" s="8">
        <v>285000</v>
      </c>
      <c r="D23" s="8">
        <v>54000</v>
      </c>
      <c r="E23" s="8">
        <v>84000</v>
      </c>
      <c r="F23" s="8">
        <v>101000</v>
      </c>
      <c r="G23" s="8">
        <v>46000</v>
      </c>
      <c r="H23" s="8" t="s">
        <v>571</v>
      </c>
      <c r="I23" s="9">
        <v>45.2</v>
      </c>
      <c r="J23" s="9">
        <v>55.3</v>
      </c>
      <c r="K23" s="9">
        <v>50.6</v>
      </c>
      <c r="L23" s="9">
        <v>65.2</v>
      </c>
      <c r="M23" s="9">
        <v>63.3</v>
      </c>
      <c r="N23" s="9">
        <v>38.1</v>
      </c>
      <c r="O23" s="9" t="s">
        <v>571</v>
      </c>
      <c r="P23" s="8"/>
    </row>
    <row r="24" spans="1:16" x14ac:dyDescent="0.2">
      <c r="A24" s="12" t="s">
        <v>182</v>
      </c>
      <c r="B24" s="8">
        <v>291000</v>
      </c>
      <c r="C24" s="8">
        <v>287000</v>
      </c>
      <c r="D24" s="8">
        <v>52000</v>
      </c>
      <c r="E24" s="8">
        <v>84000</v>
      </c>
      <c r="F24" s="8">
        <v>102000</v>
      </c>
      <c r="G24" s="8">
        <v>49000</v>
      </c>
      <c r="H24" s="8" t="s">
        <v>571</v>
      </c>
      <c r="I24" s="9">
        <v>45.7</v>
      </c>
      <c r="J24" s="9">
        <v>55.7</v>
      </c>
      <c r="K24" s="9">
        <v>49</v>
      </c>
      <c r="L24" s="9">
        <v>65.2</v>
      </c>
      <c r="M24" s="9">
        <v>63.7</v>
      </c>
      <c r="N24" s="9">
        <v>40.9</v>
      </c>
      <c r="O24" s="9" t="s">
        <v>571</v>
      </c>
      <c r="P24" s="8"/>
    </row>
    <row r="25" spans="1:16" x14ac:dyDescent="0.2">
      <c r="A25" s="12" t="s">
        <v>183</v>
      </c>
      <c r="B25" s="8">
        <v>291000</v>
      </c>
      <c r="C25" s="8">
        <v>288000</v>
      </c>
      <c r="D25" s="8">
        <v>54000</v>
      </c>
      <c r="E25" s="8">
        <v>83000</v>
      </c>
      <c r="F25" s="8">
        <v>101000</v>
      </c>
      <c r="G25" s="8">
        <v>49000</v>
      </c>
      <c r="H25" s="8" t="s">
        <v>571</v>
      </c>
      <c r="I25" s="9">
        <v>45.7</v>
      </c>
      <c r="J25" s="9">
        <v>55.7</v>
      </c>
      <c r="K25" s="9">
        <v>50.4</v>
      </c>
      <c r="L25" s="9">
        <v>64.8</v>
      </c>
      <c r="M25" s="9">
        <v>63.3</v>
      </c>
      <c r="N25" s="9">
        <v>40.9</v>
      </c>
      <c r="O25" s="9" t="s">
        <v>571</v>
      </c>
      <c r="P25" s="8"/>
    </row>
    <row r="26" spans="1:16" x14ac:dyDescent="0.2">
      <c r="A26" s="12" t="s">
        <v>184</v>
      </c>
      <c r="B26" s="8">
        <v>293000</v>
      </c>
      <c r="C26" s="8">
        <v>289000</v>
      </c>
      <c r="D26" s="8">
        <v>54000</v>
      </c>
      <c r="E26" s="8">
        <v>82000</v>
      </c>
      <c r="F26" s="8">
        <v>101000</v>
      </c>
      <c r="G26" s="8">
        <v>52000</v>
      </c>
      <c r="H26" s="8" t="s">
        <v>571</v>
      </c>
      <c r="I26" s="9">
        <v>46</v>
      </c>
      <c r="J26" s="9">
        <v>56</v>
      </c>
      <c r="K26" s="9">
        <v>50.7</v>
      </c>
      <c r="L26" s="9">
        <v>64.099999999999994</v>
      </c>
      <c r="M26" s="9">
        <v>63.4</v>
      </c>
      <c r="N26" s="9">
        <v>42.5</v>
      </c>
      <c r="O26" s="9" t="s">
        <v>571</v>
      </c>
      <c r="P26" s="8"/>
    </row>
    <row r="27" spans="1:16" x14ac:dyDescent="0.2">
      <c r="A27" s="12" t="s">
        <v>185</v>
      </c>
      <c r="B27" s="8">
        <v>293000</v>
      </c>
      <c r="C27" s="8">
        <v>289000</v>
      </c>
      <c r="D27" s="8">
        <v>55000</v>
      </c>
      <c r="E27" s="8">
        <v>80000</v>
      </c>
      <c r="F27" s="8">
        <v>101000</v>
      </c>
      <c r="G27" s="8">
        <v>52000</v>
      </c>
      <c r="H27" s="8" t="s">
        <v>571</v>
      </c>
      <c r="I27" s="9">
        <v>45.9</v>
      </c>
      <c r="J27" s="9">
        <v>55.9</v>
      </c>
      <c r="K27" s="9">
        <v>52.1</v>
      </c>
      <c r="L27" s="9">
        <v>62.2</v>
      </c>
      <c r="M27" s="9">
        <v>63.1</v>
      </c>
      <c r="N27" s="9">
        <v>42.9</v>
      </c>
      <c r="O27" s="9" t="s">
        <v>571</v>
      </c>
      <c r="P27" s="8"/>
    </row>
    <row r="28" spans="1:16" x14ac:dyDescent="0.2">
      <c r="A28" s="12" t="s">
        <v>186</v>
      </c>
      <c r="B28" s="8">
        <v>290000</v>
      </c>
      <c r="C28" s="8">
        <v>286000</v>
      </c>
      <c r="D28" s="8">
        <v>52000</v>
      </c>
      <c r="E28" s="8">
        <v>82000</v>
      </c>
      <c r="F28" s="8">
        <v>102000</v>
      </c>
      <c r="G28" s="8">
        <v>50000</v>
      </c>
      <c r="H28" s="8" t="s">
        <v>571</v>
      </c>
      <c r="I28" s="9">
        <v>45.4</v>
      </c>
      <c r="J28" s="9">
        <v>55.3</v>
      </c>
      <c r="K28" s="9">
        <v>49.1</v>
      </c>
      <c r="L28" s="9">
        <v>63.7</v>
      </c>
      <c r="M28" s="9">
        <v>63.5</v>
      </c>
      <c r="N28" s="9">
        <v>41.1</v>
      </c>
      <c r="O28" s="9" t="s">
        <v>571</v>
      </c>
      <c r="P28" s="8"/>
    </row>
    <row r="29" spans="1:16" x14ac:dyDescent="0.2">
      <c r="A29" s="12" t="s">
        <v>187</v>
      </c>
      <c r="B29" s="8">
        <v>292000</v>
      </c>
      <c r="C29" s="8">
        <v>288000</v>
      </c>
      <c r="D29" s="8">
        <v>54000</v>
      </c>
      <c r="E29" s="8">
        <v>81000</v>
      </c>
      <c r="F29" s="8">
        <v>103000</v>
      </c>
      <c r="G29" s="8">
        <v>49000</v>
      </c>
      <c r="H29" s="8" t="s">
        <v>571</v>
      </c>
      <c r="I29" s="9">
        <v>45.7</v>
      </c>
      <c r="J29" s="9">
        <v>55.6</v>
      </c>
      <c r="K29" s="9">
        <v>51.3</v>
      </c>
      <c r="L29" s="9">
        <v>63.4</v>
      </c>
      <c r="M29" s="9">
        <v>63.7</v>
      </c>
      <c r="N29" s="9">
        <v>40.299999999999997</v>
      </c>
      <c r="O29" s="9" t="s">
        <v>571</v>
      </c>
      <c r="P29" s="8"/>
    </row>
    <row r="30" spans="1:16" x14ac:dyDescent="0.2">
      <c r="A30" s="12" t="s">
        <v>188</v>
      </c>
      <c r="B30" s="8">
        <v>295000</v>
      </c>
      <c r="C30" s="8">
        <v>291000</v>
      </c>
      <c r="D30" s="8">
        <v>56000</v>
      </c>
      <c r="E30" s="8">
        <v>82000</v>
      </c>
      <c r="F30" s="8">
        <v>103000</v>
      </c>
      <c r="G30" s="8">
        <v>50000</v>
      </c>
      <c r="H30" s="8" t="s">
        <v>571</v>
      </c>
      <c r="I30" s="9">
        <v>46.1</v>
      </c>
      <c r="J30" s="9">
        <v>56.2</v>
      </c>
      <c r="K30" s="9">
        <v>52.8</v>
      </c>
      <c r="L30" s="9">
        <v>64</v>
      </c>
      <c r="M30" s="9">
        <v>63.8</v>
      </c>
      <c r="N30" s="9">
        <v>41.1</v>
      </c>
      <c r="O30" s="9" t="s">
        <v>571</v>
      </c>
      <c r="P30" s="8"/>
    </row>
    <row r="31" spans="1:16" x14ac:dyDescent="0.2">
      <c r="A31" s="12" t="s">
        <v>189</v>
      </c>
      <c r="B31" s="8">
        <v>299000</v>
      </c>
      <c r="C31" s="8">
        <v>296000</v>
      </c>
      <c r="D31" s="8">
        <v>56000</v>
      </c>
      <c r="E31" s="8">
        <v>85000</v>
      </c>
      <c r="F31" s="8">
        <v>104000</v>
      </c>
      <c r="G31" s="8">
        <v>51000</v>
      </c>
      <c r="H31" s="8" t="s">
        <v>571</v>
      </c>
      <c r="I31" s="9">
        <v>46.8</v>
      </c>
      <c r="J31" s="9">
        <v>57</v>
      </c>
      <c r="K31" s="9">
        <v>52.7</v>
      </c>
      <c r="L31" s="9">
        <v>66.099999999999994</v>
      </c>
      <c r="M31" s="9">
        <v>64.400000000000006</v>
      </c>
      <c r="N31" s="9">
        <v>41.5</v>
      </c>
      <c r="O31" s="9" t="s">
        <v>571</v>
      </c>
      <c r="P31" s="8"/>
    </row>
    <row r="32" spans="1:16" x14ac:dyDescent="0.2">
      <c r="A32" s="12" t="s">
        <v>190</v>
      </c>
      <c r="B32" s="8">
        <v>301000</v>
      </c>
      <c r="C32" s="8">
        <v>297000</v>
      </c>
      <c r="D32" s="8">
        <v>55000</v>
      </c>
      <c r="E32" s="8">
        <v>86000</v>
      </c>
      <c r="F32" s="8">
        <v>104000</v>
      </c>
      <c r="G32" s="8">
        <v>52000</v>
      </c>
      <c r="H32" s="8" t="s">
        <v>571</v>
      </c>
      <c r="I32" s="9">
        <v>47</v>
      </c>
      <c r="J32" s="9">
        <v>57.3</v>
      </c>
      <c r="K32" s="9">
        <v>51.9</v>
      </c>
      <c r="L32" s="9">
        <v>67.099999999999994</v>
      </c>
      <c r="M32" s="9">
        <v>64.2</v>
      </c>
      <c r="N32" s="9">
        <v>42.6</v>
      </c>
      <c r="O32" s="9" t="s">
        <v>571</v>
      </c>
      <c r="P32" s="8"/>
    </row>
    <row r="33" spans="1:16" x14ac:dyDescent="0.2">
      <c r="A33" s="12" t="s">
        <v>191</v>
      </c>
      <c r="B33" s="8">
        <v>302000</v>
      </c>
      <c r="C33" s="8">
        <v>299000</v>
      </c>
      <c r="D33" s="8">
        <v>54000</v>
      </c>
      <c r="E33" s="8">
        <v>88000</v>
      </c>
      <c r="F33" s="8">
        <v>106000</v>
      </c>
      <c r="G33" s="8">
        <v>51000</v>
      </c>
      <c r="H33" s="8" t="s">
        <v>571</v>
      </c>
      <c r="I33" s="9">
        <v>47.2</v>
      </c>
      <c r="J33" s="9">
        <v>57.5</v>
      </c>
      <c r="K33" s="9">
        <v>51</v>
      </c>
      <c r="L33" s="9">
        <v>68.099999999999994</v>
      </c>
      <c r="M33" s="9">
        <v>65.5</v>
      </c>
      <c r="N33" s="9">
        <v>41.5</v>
      </c>
      <c r="O33" s="9" t="s">
        <v>571</v>
      </c>
      <c r="P33" s="8"/>
    </row>
    <row r="34" spans="1:16" x14ac:dyDescent="0.2">
      <c r="A34" s="12" t="s">
        <v>192</v>
      </c>
      <c r="B34" s="8">
        <v>303000</v>
      </c>
      <c r="C34" s="8">
        <v>300000</v>
      </c>
      <c r="D34" s="8">
        <v>53000</v>
      </c>
      <c r="E34" s="8">
        <v>88000</v>
      </c>
      <c r="F34" s="8">
        <v>108000</v>
      </c>
      <c r="G34" s="8">
        <v>51000</v>
      </c>
      <c r="H34" s="8" t="s">
        <v>571</v>
      </c>
      <c r="I34" s="9">
        <v>47.4</v>
      </c>
      <c r="J34" s="9">
        <v>57.8</v>
      </c>
      <c r="K34" s="9">
        <v>50.2</v>
      </c>
      <c r="L34" s="9">
        <v>68.3</v>
      </c>
      <c r="M34" s="9">
        <v>66.7</v>
      </c>
      <c r="N34" s="9">
        <v>41.6</v>
      </c>
      <c r="O34" s="9" t="s">
        <v>571</v>
      </c>
      <c r="P34" s="8"/>
    </row>
    <row r="35" spans="1:16" x14ac:dyDescent="0.2">
      <c r="A35" s="12" t="s">
        <v>193</v>
      </c>
      <c r="B35" s="8">
        <v>305000</v>
      </c>
      <c r="C35" s="8">
        <v>302000</v>
      </c>
      <c r="D35" s="8">
        <v>55000</v>
      </c>
      <c r="E35" s="8">
        <v>88000</v>
      </c>
      <c r="F35" s="8">
        <v>107000</v>
      </c>
      <c r="G35" s="8">
        <v>52000</v>
      </c>
      <c r="H35" s="8" t="s">
        <v>571</v>
      </c>
      <c r="I35" s="9">
        <v>47.5</v>
      </c>
      <c r="J35" s="9">
        <v>58.1</v>
      </c>
      <c r="K35" s="9">
        <v>51.8</v>
      </c>
      <c r="L35" s="9">
        <v>68.2</v>
      </c>
      <c r="M35" s="9">
        <v>65.900000000000006</v>
      </c>
      <c r="N35" s="9">
        <v>42.4</v>
      </c>
      <c r="O35" s="9" t="s">
        <v>571</v>
      </c>
      <c r="P35" s="8"/>
    </row>
    <row r="36" spans="1:16" x14ac:dyDescent="0.2">
      <c r="A36" s="12" t="s">
        <v>194</v>
      </c>
      <c r="B36" s="8">
        <v>306000</v>
      </c>
      <c r="C36" s="8">
        <v>303000</v>
      </c>
      <c r="D36" s="8">
        <v>56000</v>
      </c>
      <c r="E36" s="8">
        <v>90000</v>
      </c>
      <c r="F36" s="8">
        <v>106000</v>
      </c>
      <c r="G36" s="8">
        <v>51000</v>
      </c>
      <c r="H36" s="8" t="s">
        <v>571</v>
      </c>
      <c r="I36" s="9">
        <v>47.7</v>
      </c>
      <c r="J36" s="9">
        <v>58.2</v>
      </c>
      <c r="K36" s="9">
        <v>52.5</v>
      </c>
      <c r="L36" s="9">
        <v>70.099999999999994</v>
      </c>
      <c r="M36" s="9">
        <v>65.3</v>
      </c>
      <c r="N36" s="9">
        <v>41.5</v>
      </c>
      <c r="O36" s="9" t="s">
        <v>571</v>
      </c>
      <c r="P36" s="8"/>
    </row>
    <row r="37" spans="1:16" x14ac:dyDescent="0.2">
      <c r="A37" s="12" t="s">
        <v>195</v>
      </c>
      <c r="B37" s="8">
        <v>307000</v>
      </c>
      <c r="C37" s="8">
        <v>304000</v>
      </c>
      <c r="D37" s="8">
        <v>57000</v>
      </c>
      <c r="E37" s="8">
        <v>88000</v>
      </c>
      <c r="F37" s="8">
        <v>108000</v>
      </c>
      <c r="G37" s="8">
        <v>51000</v>
      </c>
      <c r="H37" s="8" t="s">
        <v>571</v>
      </c>
      <c r="I37" s="9">
        <v>47.9</v>
      </c>
      <c r="J37" s="9">
        <v>58.4</v>
      </c>
      <c r="K37" s="9">
        <v>54.3</v>
      </c>
      <c r="L37" s="9">
        <v>68.7</v>
      </c>
      <c r="M37" s="9">
        <v>66.3</v>
      </c>
      <c r="N37" s="9">
        <v>40.9</v>
      </c>
      <c r="O37" s="9" t="s">
        <v>571</v>
      </c>
      <c r="P37" s="8"/>
    </row>
    <row r="38" spans="1:16" x14ac:dyDescent="0.2">
      <c r="A38" s="12" t="s">
        <v>196</v>
      </c>
      <c r="B38" s="8">
        <v>307000</v>
      </c>
      <c r="C38" s="8">
        <v>304000</v>
      </c>
      <c r="D38" s="8">
        <v>56000</v>
      </c>
      <c r="E38" s="8">
        <v>87000</v>
      </c>
      <c r="F38" s="8">
        <v>110000</v>
      </c>
      <c r="G38" s="8">
        <v>51000</v>
      </c>
      <c r="H38" s="8" t="s">
        <v>571</v>
      </c>
      <c r="I38" s="9">
        <v>47.8</v>
      </c>
      <c r="J38" s="9">
        <v>58.3</v>
      </c>
      <c r="K38" s="9">
        <v>53.5</v>
      </c>
      <c r="L38" s="9">
        <v>67.7</v>
      </c>
      <c r="M38" s="9">
        <v>67.3</v>
      </c>
      <c r="N38" s="9">
        <v>40.799999999999997</v>
      </c>
      <c r="O38" s="9" t="s">
        <v>571</v>
      </c>
      <c r="P38" s="8"/>
    </row>
    <row r="39" spans="1:16" x14ac:dyDescent="0.2">
      <c r="A39" s="12" t="s">
        <v>197</v>
      </c>
      <c r="B39" s="8">
        <v>303000</v>
      </c>
      <c r="C39" s="8">
        <v>299000</v>
      </c>
      <c r="D39" s="8">
        <v>55000</v>
      </c>
      <c r="E39" s="8">
        <v>85000</v>
      </c>
      <c r="F39" s="8">
        <v>108000</v>
      </c>
      <c r="G39" s="8">
        <v>51000</v>
      </c>
      <c r="H39" s="8" t="s">
        <v>571</v>
      </c>
      <c r="I39" s="9">
        <v>47.1</v>
      </c>
      <c r="J39" s="9">
        <v>57.4</v>
      </c>
      <c r="K39" s="9">
        <v>52.5</v>
      </c>
      <c r="L39" s="9">
        <v>66.2</v>
      </c>
      <c r="M39" s="9">
        <v>65.900000000000006</v>
      </c>
      <c r="N39" s="9">
        <v>41.2</v>
      </c>
      <c r="O39" s="9" t="s">
        <v>571</v>
      </c>
      <c r="P39" s="8"/>
    </row>
    <row r="40" spans="1:16" x14ac:dyDescent="0.2">
      <c r="A40" s="12" t="s">
        <v>198</v>
      </c>
      <c r="B40" s="8">
        <v>304000</v>
      </c>
      <c r="C40" s="8">
        <v>301000</v>
      </c>
      <c r="D40" s="8">
        <v>56000</v>
      </c>
      <c r="E40" s="8">
        <v>86000</v>
      </c>
      <c r="F40" s="8">
        <v>107000</v>
      </c>
      <c r="G40" s="8">
        <v>52000</v>
      </c>
      <c r="H40" s="8" t="s">
        <v>571</v>
      </c>
      <c r="I40" s="9">
        <v>47.3</v>
      </c>
      <c r="J40" s="9">
        <v>57.7</v>
      </c>
      <c r="K40" s="9">
        <v>53.6</v>
      </c>
      <c r="L40" s="9">
        <v>66.8</v>
      </c>
      <c r="M40" s="9">
        <v>65.5</v>
      </c>
      <c r="N40" s="9">
        <v>41.5</v>
      </c>
      <c r="O40" s="9" t="s">
        <v>571</v>
      </c>
      <c r="P40" s="8"/>
    </row>
    <row r="41" spans="1:16" x14ac:dyDescent="0.2">
      <c r="A41" s="12" t="s">
        <v>199</v>
      </c>
      <c r="B41" s="8">
        <v>304000</v>
      </c>
      <c r="C41" s="8">
        <v>302000</v>
      </c>
      <c r="D41" s="8">
        <v>57000</v>
      </c>
      <c r="E41" s="8">
        <v>86000</v>
      </c>
      <c r="F41" s="8">
        <v>107000</v>
      </c>
      <c r="G41" s="8">
        <v>51000</v>
      </c>
      <c r="H41" s="8" t="s">
        <v>571</v>
      </c>
      <c r="I41" s="9">
        <v>47.3</v>
      </c>
      <c r="J41" s="9">
        <v>57.8</v>
      </c>
      <c r="K41" s="9">
        <v>53.7</v>
      </c>
      <c r="L41" s="9">
        <v>67.400000000000006</v>
      </c>
      <c r="M41" s="9">
        <v>65.5</v>
      </c>
      <c r="N41" s="9">
        <v>41.2</v>
      </c>
      <c r="O41" s="9" t="s">
        <v>571</v>
      </c>
      <c r="P41" s="8"/>
    </row>
    <row r="42" spans="1:16" x14ac:dyDescent="0.2">
      <c r="A42" s="12" t="s">
        <v>200</v>
      </c>
      <c r="B42" s="8">
        <v>303000</v>
      </c>
      <c r="C42" s="8">
        <v>300000</v>
      </c>
      <c r="D42" s="8">
        <v>55000</v>
      </c>
      <c r="E42" s="8">
        <v>88000</v>
      </c>
      <c r="F42" s="8">
        <v>108000</v>
      </c>
      <c r="G42" s="8">
        <v>50000</v>
      </c>
      <c r="H42" s="8" t="s">
        <v>571</v>
      </c>
      <c r="I42" s="9">
        <v>47</v>
      </c>
      <c r="J42" s="9">
        <v>57.5</v>
      </c>
      <c r="K42" s="9">
        <v>52.6</v>
      </c>
      <c r="L42" s="9">
        <v>68.3</v>
      </c>
      <c r="M42" s="9">
        <v>65.5</v>
      </c>
      <c r="N42" s="9">
        <v>39.799999999999997</v>
      </c>
      <c r="O42" s="9" t="s">
        <v>571</v>
      </c>
      <c r="P42" s="8"/>
    </row>
    <row r="43" spans="1:16" x14ac:dyDescent="0.2">
      <c r="A43" s="12" t="s">
        <v>201</v>
      </c>
      <c r="B43" s="8">
        <v>302000</v>
      </c>
      <c r="C43" s="8">
        <v>299000</v>
      </c>
      <c r="D43" s="8">
        <v>55000</v>
      </c>
      <c r="E43" s="8">
        <v>87000</v>
      </c>
      <c r="F43" s="8">
        <v>107000</v>
      </c>
      <c r="G43" s="8">
        <v>50000</v>
      </c>
      <c r="H43" s="8" t="s">
        <v>571</v>
      </c>
      <c r="I43" s="9">
        <v>46.8</v>
      </c>
      <c r="J43" s="9">
        <v>57.2</v>
      </c>
      <c r="K43" s="9">
        <v>52.7</v>
      </c>
      <c r="L43" s="9">
        <v>67.5</v>
      </c>
      <c r="M43" s="9">
        <v>65.3</v>
      </c>
      <c r="N43" s="9">
        <v>39.700000000000003</v>
      </c>
      <c r="O43" s="9" t="s">
        <v>571</v>
      </c>
      <c r="P43" s="8"/>
    </row>
    <row r="44" spans="1:16" x14ac:dyDescent="0.2">
      <c r="A44" s="12" t="s">
        <v>202</v>
      </c>
      <c r="B44" s="8">
        <v>299000</v>
      </c>
      <c r="C44" s="8">
        <v>297000</v>
      </c>
      <c r="D44" s="8">
        <v>56000</v>
      </c>
      <c r="E44" s="8">
        <v>87000</v>
      </c>
      <c r="F44" s="8">
        <v>105000</v>
      </c>
      <c r="G44" s="8">
        <v>49000</v>
      </c>
      <c r="H44" s="8" t="s">
        <v>571</v>
      </c>
      <c r="I44" s="9">
        <v>46.4</v>
      </c>
      <c r="J44" s="9">
        <v>56.8</v>
      </c>
      <c r="K44" s="9">
        <v>53.7</v>
      </c>
      <c r="L44" s="9">
        <v>67.7</v>
      </c>
      <c r="M44" s="9">
        <v>63.6</v>
      </c>
      <c r="N44" s="9">
        <v>39.5</v>
      </c>
      <c r="O44" s="9" t="s">
        <v>571</v>
      </c>
      <c r="P44" s="8"/>
    </row>
    <row r="45" spans="1:16" x14ac:dyDescent="0.2">
      <c r="A45" s="12" t="s">
        <v>203</v>
      </c>
      <c r="B45" s="8">
        <v>298000</v>
      </c>
      <c r="C45" s="8">
        <v>297000</v>
      </c>
      <c r="D45" s="8">
        <v>57000</v>
      </c>
      <c r="E45" s="8">
        <v>86000</v>
      </c>
      <c r="F45" s="8">
        <v>105000</v>
      </c>
      <c r="G45" s="8">
        <v>50000</v>
      </c>
      <c r="H45" s="8" t="s">
        <v>571</v>
      </c>
      <c r="I45" s="9">
        <v>46.2</v>
      </c>
      <c r="J45" s="9">
        <v>56.8</v>
      </c>
      <c r="K45" s="9">
        <v>53.9</v>
      </c>
      <c r="L45" s="9">
        <v>67</v>
      </c>
      <c r="M45" s="9">
        <v>63.7</v>
      </c>
      <c r="N45" s="9">
        <v>39.6</v>
      </c>
      <c r="O45" s="9" t="s">
        <v>571</v>
      </c>
      <c r="P45" s="8"/>
    </row>
    <row r="46" spans="1:16" x14ac:dyDescent="0.2">
      <c r="A46" s="12" t="s">
        <v>204</v>
      </c>
      <c r="B46" s="8">
        <v>300000</v>
      </c>
      <c r="C46" s="8">
        <v>299000</v>
      </c>
      <c r="D46" s="8">
        <v>57000</v>
      </c>
      <c r="E46" s="8">
        <v>85000</v>
      </c>
      <c r="F46" s="8">
        <v>108000</v>
      </c>
      <c r="G46" s="8">
        <v>49000</v>
      </c>
      <c r="H46" s="8" t="s">
        <v>571</v>
      </c>
      <c r="I46" s="9">
        <v>46.5</v>
      </c>
      <c r="J46" s="9">
        <v>57.1</v>
      </c>
      <c r="K46" s="9">
        <v>53.9</v>
      </c>
      <c r="L46" s="9">
        <v>66.3</v>
      </c>
      <c r="M46" s="9">
        <v>65.5</v>
      </c>
      <c r="N46" s="9">
        <v>39.200000000000003</v>
      </c>
      <c r="O46" s="9" t="s">
        <v>571</v>
      </c>
      <c r="P46" s="8"/>
    </row>
    <row r="47" spans="1:16" x14ac:dyDescent="0.2">
      <c r="A47" s="12" t="s">
        <v>205</v>
      </c>
      <c r="B47" s="8">
        <v>300000</v>
      </c>
      <c r="C47" s="8">
        <v>299000</v>
      </c>
      <c r="D47" s="8">
        <v>57000</v>
      </c>
      <c r="E47" s="8">
        <v>85000</v>
      </c>
      <c r="F47" s="8">
        <v>109000</v>
      </c>
      <c r="G47" s="8">
        <v>48000</v>
      </c>
      <c r="H47" s="8" t="s">
        <v>571</v>
      </c>
      <c r="I47" s="9">
        <v>46.4</v>
      </c>
      <c r="J47" s="9">
        <v>57</v>
      </c>
      <c r="K47" s="9">
        <v>54.7</v>
      </c>
      <c r="L47" s="9">
        <v>66.2</v>
      </c>
      <c r="M47" s="9">
        <v>65.7</v>
      </c>
      <c r="N47" s="9">
        <v>37.9</v>
      </c>
      <c r="O47" s="9" t="s">
        <v>571</v>
      </c>
      <c r="P47" s="8"/>
    </row>
    <row r="48" spans="1:16" x14ac:dyDescent="0.2">
      <c r="A48" s="12" t="s">
        <v>206</v>
      </c>
      <c r="B48" s="8">
        <v>301000</v>
      </c>
      <c r="C48" s="8">
        <v>301000</v>
      </c>
      <c r="D48" s="8">
        <v>56000</v>
      </c>
      <c r="E48" s="8">
        <v>85000</v>
      </c>
      <c r="F48" s="8">
        <v>111000</v>
      </c>
      <c r="G48" s="8">
        <v>48000</v>
      </c>
      <c r="H48" s="8" t="s">
        <v>571</v>
      </c>
      <c r="I48" s="9">
        <v>46.6</v>
      </c>
      <c r="J48" s="9">
        <v>57.3</v>
      </c>
      <c r="K48" s="9">
        <v>53.6</v>
      </c>
      <c r="L48" s="9">
        <v>66.5</v>
      </c>
      <c r="M48" s="9">
        <v>67.099999999999994</v>
      </c>
      <c r="N48" s="9">
        <v>38.1</v>
      </c>
      <c r="O48" s="9" t="s">
        <v>571</v>
      </c>
      <c r="P48" s="8"/>
    </row>
    <row r="49" spans="1:16" x14ac:dyDescent="0.2">
      <c r="A49" s="12" t="s">
        <v>207</v>
      </c>
      <c r="B49" s="8">
        <v>302000</v>
      </c>
      <c r="C49" s="8">
        <v>301000</v>
      </c>
      <c r="D49" s="8">
        <v>59000</v>
      </c>
      <c r="E49" s="8">
        <v>85000</v>
      </c>
      <c r="F49" s="8">
        <v>108000</v>
      </c>
      <c r="G49" s="8">
        <v>49000</v>
      </c>
      <c r="H49" s="8" t="s">
        <v>571</v>
      </c>
      <c r="I49" s="9">
        <v>46.8</v>
      </c>
      <c r="J49" s="9">
        <v>57.4</v>
      </c>
      <c r="K49" s="9">
        <v>56.5</v>
      </c>
      <c r="L49" s="9">
        <v>65.900000000000006</v>
      </c>
      <c r="M49" s="9">
        <v>65.400000000000006</v>
      </c>
      <c r="N49" s="9">
        <v>38.9</v>
      </c>
      <c r="O49" s="9" t="s">
        <v>571</v>
      </c>
      <c r="P49" s="8"/>
    </row>
    <row r="50" spans="1:16" x14ac:dyDescent="0.2">
      <c r="A50" s="12" t="s">
        <v>208</v>
      </c>
      <c r="B50" s="8">
        <v>300000</v>
      </c>
      <c r="C50" s="8">
        <v>297000</v>
      </c>
      <c r="D50" s="8">
        <v>58000</v>
      </c>
      <c r="E50" s="8">
        <v>84000</v>
      </c>
      <c r="F50" s="8">
        <v>108000</v>
      </c>
      <c r="G50" s="8">
        <v>47000</v>
      </c>
      <c r="H50" s="8" t="s">
        <v>571</v>
      </c>
      <c r="I50" s="9">
        <v>46.3</v>
      </c>
      <c r="J50" s="9">
        <v>56.6</v>
      </c>
      <c r="K50" s="9">
        <v>55</v>
      </c>
      <c r="L50" s="9">
        <v>65.900000000000006</v>
      </c>
      <c r="M50" s="9">
        <v>65.2</v>
      </c>
      <c r="N50" s="9">
        <v>37.4</v>
      </c>
      <c r="O50" s="9" t="s">
        <v>571</v>
      </c>
      <c r="P50" s="8"/>
    </row>
    <row r="51" spans="1:16" x14ac:dyDescent="0.2">
      <c r="A51" s="12" t="s">
        <v>209</v>
      </c>
      <c r="B51" s="8">
        <v>301000</v>
      </c>
      <c r="C51" s="8">
        <v>299000</v>
      </c>
      <c r="D51" s="8">
        <v>57000</v>
      </c>
      <c r="E51" s="8">
        <v>85000</v>
      </c>
      <c r="F51" s="8">
        <v>110000</v>
      </c>
      <c r="G51" s="8">
        <v>47000</v>
      </c>
      <c r="H51" s="8" t="s">
        <v>571</v>
      </c>
      <c r="I51" s="9">
        <v>46.5</v>
      </c>
      <c r="J51" s="9">
        <v>56.9</v>
      </c>
      <c r="K51" s="9">
        <v>54.3</v>
      </c>
      <c r="L51" s="9">
        <v>66.7</v>
      </c>
      <c r="M51" s="9">
        <v>66.2</v>
      </c>
      <c r="N51" s="9">
        <v>37</v>
      </c>
      <c r="O51" s="9" t="s">
        <v>571</v>
      </c>
      <c r="P51" s="8"/>
    </row>
    <row r="52" spans="1:16" x14ac:dyDescent="0.2">
      <c r="A52" s="12" t="s">
        <v>210</v>
      </c>
      <c r="B52" s="8">
        <v>303000</v>
      </c>
      <c r="C52" s="8">
        <v>300000</v>
      </c>
      <c r="D52" s="8">
        <v>55000</v>
      </c>
      <c r="E52" s="8">
        <v>84000</v>
      </c>
      <c r="F52" s="8">
        <v>114000</v>
      </c>
      <c r="G52" s="8">
        <v>47000</v>
      </c>
      <c r="H52" s="8" t="s">
        <v>571</v>
      </c>
      <c r="I52" s="9">
        <v>46.7</v>
      </c>
      <c r="J52" s="9">
        <v>57</v>
      </c>
      <c r="K52" s="9">
        <v>52.2</v>
      </c>
      <c r="L52" s="9">
        <v>66</v>
      </c>
      <c r="M52" s="9">
        <v>68.2</v>
      </c>
      <c r="N52" s="9">
        <v>37.299999999999997</v>
      </c>
      <c r="O52" s="9" t="s">
        <v>571</v>
      </c>
      <c r="P52" s="8"/>
    </row>
    <row r="53" spans="1:16" x14ac:dyDescent="0.2">
      <c r="A53" s="12" t="s">
        <v>211</v>
      </c>
      <c r="B53" s="8">
        <v>309000</v>
      </c>
      <c r="C53" s="8">
        <v>306000</v>
      </c>
      <c r="D53" s="8">
        <v>57000</v>
      </c>
      <c r="E53" s="8">
        <v>85000</v>
      </c>
      <c r="F53" s="8">
        <v>115000</v>
      </c>
      <c r="G53" s="8">
        <v>49000</v>
      </c>
      <c r="H53" s="8" t="s">
        <v>571</v>
      </c>
      <c r="I53" s="9">
        <v>47.7</v>
      </c>
      <c r="J53" s="9">
        <v>58.2</v>
      </c>
      <c r="K53" s="9">
        <v>54.7</v>
      </c>
      <c r="L53" s="9">
        <v>66.400000000000006</v>
      </c>
      <c r="M53" s="9">
        <v>68.900000000000006</v>
      </c>
      <c r="N53" s="9">
        <v>38.799999999999997</v>
      </c>
      <c r="O53" s="9" t="s">
        <v>571</v>
      </c>
      <c r="P53" s="8"/>
    </row>
    <row r="54" spans="1:16" x14ac:dyDescent="0.2">
      <c r="A54" s="12" t="s">
        <v>212</v>
      </c>
      <c r="B54" s="8">
        <v>314000</v>
      </c>
      <c r="C54" s="8">
        <v>311000</v>
      </c>
      <c r="D54" s="8">
        <v>57000</v>
      </c>
      <c r="E54" s="8">
        <v>87000</v>
      </c>
      <c r="F54" s="8">
        <v>116000</v>
      </c>
      <c r="G54" s="8">
        <v>50000</v>
      </c>
      <c r="H54" s="8" t="s">
        <v>571</v>
      </c>
      <c r="I54" s="9">
        <v>48.4</v>
      </c>
      <c r="J54" s="9">
        <v>59</v>
      </c>
      <c r="K54" s="9">
        <v>54.5</v>
      </c>
      <c r="L54" s="9">
        <v>68.400000000000006</v>
      </c>
      <c r="M54" s="9">
        <v>69.400000000000006</v>
      </c>
      <c r="N54" s="9">
        <v>39.6</v>
      </c>
      <c r="O54" s="9" t="s">
        <v>571</v>
      </c>
      <c r="P54" s="8"/>
    </row>
    <row r="55" spans="1:16" x14ac:dyDescent="0.2">
      <c r="A55" s="12" t="s">
        <v>213</v>
      </c>
      <c r="B55" s="8">
        <v>315000</v>
      </c>
      <c r="C55" s="8">
        <v>312000</v>
      </c>
      <c r="D55" s="8">
        <v>55000</v>
      </c>
      <c r="E55" s="8">
        <v>88000</v>
      </c>
      <c r="F55" s="8">
        <v>116000</v>
      </c>
      <c r="G55" s="8">
        <v>52000</v>
      </c>
      <c r="H55" s="8" t="s">
        <v>571</v>
      </c>
      <c r="I55" s="9">
        <v>48.6</v>
      </c>
      <c r="J55" s="9">
        <v>59.2</v>
      </c>
      <c r="K55" s="9">
        <v>52.9</v>
      </c>
      <c r="L55" s="9">
        <v>69.400000000000006</v>
      </c>
      <c r="M55" s="9">
        <v>69</v>
      </c>
      <c r="N55" s="9">
        <v>41.1</v>
      </c>
      <c r="O55" s="9" t="s">
        <v>571</v>
      </c>
      <c r="P55" s="8"/>
    </row>
    <row r="56" spans="1:16" x14ac:dyDescent="0.2">
      <c r="A56" s="12" t="s">
        <v>214</v>
      </c>
      <c r="B56" s="8">
        <v>311000</v>
      </c>
      <c r="C56" s="8">
        <v>308000</v>
      </c>
      <c r="D56" s="8">
        <v>53000</v>
      </c>
      <c r="E56" s="8">
        <v>88000</v>
      </c>
      <c r="F56" s="8">
        <v>114000</v>
      </c>
      <c r="G56" s="8">
        <v>53000</v>
      </c>
      <c r="H56" s="8" t="s">
        <v>571</v>
      </c>
      <c r="I56" s="9">
        <v>47.9</v>
      </c>
      <c r="J56" s="9">
        <v>58.4</v>
      </c>
      <c r="K56" s="9">
        <v>50.5</v>
      </c>
      <c r="L56" s="9">
        <v>68.900000000000006</v>
      </c>
      <c r="M56" s="9">
        <v>68.099999999999994</v>
      </c>
      <c r="N56" s="9">
        <v>41.6</v>
      </c>
      <c r="O56" s="9" t="s">
        <v>571</v>
      </c>
      <c r="P56" s="8"/>
    </row>
    <row r="57" spans="1:16" x14ac:dyDescent="0.2">
      <c r="A57" s="12" t="s">
        <v>215</v>
      </c>
      <c r="B57" s="8">
        <v>312000</v>
      </c>
      <c r="C57" s="8">
        <v>309000</v>
      </c>
      <c r="D57" s="8">
        <v>54000</v>
      </c>
      <c r="E57" s="8">
        <v>88000</v>
      </c>
      <c r="F57" s="8">
        <v>114000</v>
      </c>
      <c r="G57" s="8">
        <v>54000</v>
      </c>
      <c r="H57" s="8" t="s">
        <v>571</v>
      </c>
      <c r="I57" s="9">
        <v>48.1</v>
      </c>
      <c r="J57" s="9">
        <v>58.6</v>
      </c>
      <c r="K57" s="9">
        <v>51.5</v>
      </c>
      <c r="L57" s="9">
        <v>68.900000000000006</v>
      </c>
      <c r="M57" s="9">
        <v>67.7</v>
      </c>
      <c r="N57" s="9">
        <v>42.4</v>
      </c>
      <c r="O57" s="9" t="s">
        <v>571</v>
      </c>
      <c r="P57" s="8"/>
    </row>
    <row r="58" spans="1:16" x14ac:dyDescent="0.2">
      <c r="A58" s="12" t="s">
        <v>216</v>
      </c>
      <c r="B58" s="8">
        <v>310000</v>
      </c>
      <c r="C58" s="8">
        <v>307000</v>
      </c>
      <c r="D58" s="8">
        <v>52000</v>
      </c>
      <c r="E58" s="8">
        <v>86000</v>
      </c>
      <c r="F58" s="8">
        <v>113000</v>
      </c>
      <c r="G58" s="8">
        <v>55000</v>
      </c>
      <c r="H58" s="8" t="s">
        <v>571</v>
      </c>
      <c r="I58" s="9">
        <v>47.8</v>
      </c>
      <c r="J58" s="9">
        <v>58.2</v>
      </c>
      <c r="K58" s="9">
        <v>50.4</v>
      </c>
      <c r="L58" s="9">
        <v>68.099999999999994</v>
      </c>
      <c r="M58" s="9">
        <v>67</v>
      </c>
      <c r="N58" s="9">
        <v>43.1</v>
      </c>
      <c r="O58" s="9" t="s">
        <v>571</v>
      </c>
      <c r="P58" s="8"/>
    </row>
    <row r="59" spans="1:16" x14ac:dyDescent="0.2">
      <c r="A59" s="12" t="s">
        <v>217</v>
      </c>
      <c r="B59" s="8">
        <v>307000</v>
      </c>
      <c r="C59" s="8">
        <v>303000</v>
      </c>
      <c r="D59" s="8">
        <v>52000</v>
      </c>
      <c r="E59" s="8">
        <v>85000</v>
      </c>
      <c r="F59" s="8">
        <v>111000</v>
      </c>
      <c r="G59" s="8">
        <v>55000</v>
      </c>
      <c r="H59" s="8" t="s">
        <v>571</v>
      </c>
      <c r="I59" s="9">
        <v>47.2</v>
      </c>
      <c r="J59" s="9">
        <v>57.4</v>
      </c>
      <c r="K59" s="9">
        <v>50.3</v>
      </c>
      <c r="L59" s="9">
        <v>66.8</v>
      </c>
      <c r="M59" s="9">
        <v>66</v>
      </c>
      <c r="N59" s="9">
        <v>42.7</v>
      </c>
      <c r="O59" s="9" t="s">
        <v>571</v>
      </c>
      <c r="P59" s="8"/>
    </row>
    <row r="60" spans="1:16" x14ac:dyDescent="0.2">
      <c r="A60" s="12" t="s">
        <v>218</v>
      </c>
      <c r="B60" s="8">
        <v>311000</v>
      </c>
      <c r="C60" s="8">
        <v>307000</v>
      </c>
      <c r="D60" s="8">
        <v>55000</v>
      </c>
      <c r="E60" s="8">
        <v>87000</v>
      </c>
      <c r="F60" s="8">
        <v>111000</v>
      </c>
      <c r="G60" s="8">
        <v>54000</v>
      </c>
      <c r="H60" s="8" t="s">
        <v>571</v>
      </c>
      <c r="I60" s="9">
        <v>47.8</v>
      </c>
      <c r="J60" s="9">
        <v>58.2</v>
      </c>
      <c r="K60" s="9">
        <v>52.6</v>
      </c>
      <c r="L60" s="9">
        <v>68.7</v>
      </c>
      <c r="M60" s="9">
        <v>65.900000000000006</v>
      </c>
      <c r="N60" s="9">
        <v>41.9</v>
      </c>
      <c r="O60" s="9" t="s">
        <v>571</v>
      </c>
      <c r="P60" s="8"/>
    </row>
    <row r="61" spans="1:16" x14ac:dyDescent="0.2">
      <c r="A61" s="12" t="s">
        <v>219</v>
      </c>
      <c r="B61" s="8">
        <v>307000</v>
      </c>
      <c r="C61" s="8">
        <v>303000</v>
      </c>
      <c r="D61" s="8">
        <v>56000</v>
      </c>
      <c r="E61" s="8">
        <v>87000</v>
      </c>
      <c r="F61" s="8">
        <v>108000</v>
      </c>
      <c r="G61" s="8">
        <v>53000</v>
      </c>
      <c r="H61" s="8" t="s">
        <v>571</v>
      </c>
      <c r="I61" s="9">
        <v>47.2</v>
      </c>
      <c r="J61" s="9">
        <v>57.4</v>
      </c>
      <c r="K61" s="9">
        <v>53.7</v>
      </c>
      <c r="L61" s="9">
        <v>68.400000000000006</v>
      </c>
      <c r="M61" s="9">
        <v>64</v>
      </c>
      <c r="N61" s="9">
        <v>41</v>
      </c>
      <c r="O61" s="9" t="s">
        <v>571</v>
      </c>
      <c r="P61" s="8"/>
    </row>
    <row r="62" spans="1:16" x14ac:dyDescent="0.2">
      <c r="A62" s="12" t="s">
        <v>220</v>
      </c>
      <c r="B62" s="8">
        <v>307000</v>
      </c>
      <c r="C62" s="8">
        <v>304000</v>
      </c>
      <c r="D62" s="8">
        <v>55000</v>
      </c>
      <c r="E62" s="8">
        <v>86000</v>
      </c>
      <c r="F62" s="8">
        <v>110000</v>
      </c>
      <c r="G62" s="8">
        <v>53000</v>
      </c>
      <c r="H62" s="8" t="s">
        <v>571</v>
      </c>
      <c r="I62" s="9">
        <v>47.2</v>
      </c>
      <c r="J62" s="9">
        <v>57.6</v>
      </c>
      <c r="K62" s="9">
        <v>52.9</v>
      </c>
      <c r="L62" s="9">
        <v>68.400000000000006</v>
      </c>
      <c r="M62" s="9">
        <v>64.900000000000006</v>
      </c>
      <c r="N62" s="9">
        <v>41.1</v>
      </c>
      <c r="O62" s="9" t="s">
        <v>571</v>
      </c>
      <c r="P62" s="8"/>
    </row>
    <row r="63" spans="1:16" x14ac:dyDescent="0.2">
      <c r="A63" s="12" t="s">
        <v>221</v>
      </c>
      <c r="B63" s="8">
        <v>305000</v>
      </c>
      <c r="C63" s="8">
        <v>303000</v>
      </c>
      <c r="D63" s="8">
        <v>54000</v>
      </c>
      <c r="E63" s="8">
        <v>85000</v>
      </c>
      <c r="F63" s="8">
        <v>109000</v>
      </c>
      <c r="G63" s="8">
        <v>55000</v>
      </c>
      <c r="H63" s="8" t="s">
        <v>571</v>
      </c>
      <c r="I63" s="9">
        <v>46.9</v>
      </c>
      <c r="J63" s="9">
        <v>57.2</v>
      </c>
      <c r="K63" s="9">
        <v>51.8</v>
      </c>
      <c r="L63" s="9">
        <v>67</v>
      </c>
      <c r="M63" s="9">
        <v>64</v>
      </c>
      <c r="N63" s="9">
        <v>42.9</v>
      </c>
      <c r="O63" s="9" t="s">
        <v>571</v>
      </c>
      <c r="P63" s="8"/>
    </row>
    <row r="64" spans="1:16" x14ac:dyDescent="0.2">
      <c r="A64" s="12" t="s">
        <v>222</v>
      </c>
      <c r="B64" s="8">
        <v>310000</v>
      </c>
      <c r="C64" s="8">
        <v>307000</v>
      </c>
      <c r="D64" s="8">
        <v>54000</v>
      </c>
      <c r="E64" s="8">
        <v>88000</v>
      </c>
      <c r="F64" s="8">
        <v>110000</v>
      </c>
      <c r="G64" s="8">
        <v>55000</v>
      </c>
      <c r="H64" s="8" t="s">
        <v>571</v>
      </c>
      <c r="I64" s="9">
        <v>47.5</v>
      </c>
      <c r="J64" s="9">
        <v>58</v>
      </c>
      <c r="K64" s="9">
        <v>51.7</v>
      </c>
      <c r="L64" s="9">
        <v>69.7</v>
      </c>
      <c r="M64" s="9">
        <v>64.7</v>
      </c>
      <c r="N64" s="9">
        <v>42.6</v>
      </c>
      <c r="O64" s="9" t="s">
        <v>571</v>
      </c>
      <c r="P64" s="8"/>
    </row>
    <row r="65" spans="1:16" x14ac:dyDescent="0.2">
      <c r="A65" s="12" t="s">
        <v>223</v>
      </c>
      <c r="B65" s="8">
        <v>311000</v>
      </c>
      <c r="C65" s="8">
        <v>308000</v>
      </c>
      <c r="D65" s="8">
        <v>54000</v>
      </c>
      <c r="E65" s="8">
        <v>88000</v>
      </c>
      <c r="F65" s="8">
        <v>112000</v>
      </c>
      <c r="G65" s="8">
        <v>55000</v>
      </c>
      <c r="H65" s="8" t="s">
        <v>571</v>
      </c>
      <c r="I65" s="9">
        <v>47.7</v>
      </c>
      <c r="J65" s="9">
        <v>58.2</v>
      </c>
      <c r="K65" s="9">
        <v>51.6</v>
      </c>
      <c r="L65" s="9">
        <v>70.2</v>
      </c>
      <c r="M65" s="9">
        <v>65.599999999999994</v>
      </c>
      <c r="N65" s="9">
        <v>42.1</v>
      </c>
      <c r="O65" s="9" t="s">
        <v>571</v>
      </c>
      <c r="P65" s="8"/>
    </row>
    <row r="66" spans="1:16" x14ac:dyDescent="0.2">
      <c r="A66" s="12" t="s">
        <v>224</v>
      </c>
      <c r="B66" s="8">
        <v>311000</v>
      </c>
      <c r="C66" s="8">
        <v>308000</v>
      </c>
      <c r="D66" s="8">
        <v>54000</v>
      </c>
      <c r="E66" s="8">
        <v>86000</v>
      </c>
      <c r="F66" s="8">
        <v>112000</v>
      </c>
      <c r="G66" s="8">
        <v>56000</v>
      </c>
      <c r="H66" s="8" t="s">
        <v>571</v>
      </c>
      <c r="I66" s="9">
        <v>47.6</v>
      </c>
      <c r="J66" s="9">
        <v>58.1</v>
      </c>
      <c r="K66" s="9">
        <v>52.3</v>
      </c>
      <c r="L66" s="9">
        <v>68.2</v>
      </c>
      <c r="M66" s="9">
        <v>65.5</v>
      </c>
      <c r="N66" s="9">
        <v>43.2</v>
      </c>
      <c r="O66" s="9" t="s">
        <v>571</v>
      </c>
      <c r="P66" s="8"/>
    </row>
    <row r="67" spans="1:16" x14ac:dyDescent="0.2">
      <c r="A67" s="12" t="s">
        <v>225</v>
      </c>
      <c r="B67" s="8">
        <v>308000</v>
      </c>
      <c r="C67" s="8">
        <v>305000</v>
      </c>
      <c r="D67" s="8">
        <v>52000</v>
      </c>
      <c r="E67" s="8">
        <v>84000</v>
      </c>
      <c r="F67" s="8">
        <v>113000</v>
      </c>
      <c r="G67" s="8">
        <v>56000</v>
      </c>
      <c r="H67" s="8" t="s">
        <v>571</v>
      </c>
      <c r="I67" s="9">
        <v>47.2</v>
      </c>
      <c r="J67" s="9">
        <v>57.5</v>
      </c>
      <c r="K67" s="9">
        <v>50.1</v>
      </c>
      <c r="L67" s="9">
        <v>66.7</v>
      </c>
      <c r="M67" s="9">
        <v>66.2</v>
      </c>
      <c r="N67" s="9">
        <v>43.1</v>
      </c>
      <c r="O67" s="9" t="s">
        <v>571</v>
      </c>
      <c r="P67" s="8"/>
    </row>
    <row r="68" spans="1:16" x14ac:dyDescent="0.2">
      <c r="A68" s="12" t="s">
        <v>226</v>
      </c>
      <c r="B68" s="8">
        <v>306000</v>
      </c>
      <c r="C68" s="8">
        <v>304000</v>
      </c>
      <c r="D68" s="8">
        <v>51000</v>
      </c>
      <c r="E68" s="8">
        <v>86000</v>
      </c>
      <c r="F68" s="8">
        <v>112000</v>
      </c>
      <c r="G68" s="8">
        <v>55000</v>
      </c>
      <c r="H68" s="8" t="s">
        <v>571</v>
      </c>
      <c r="I68" s="9">
        <v>46.9</v>
      </c>
      <c r="J68" s="9">
        <v>57.2</v>
      </c>
      <c r="K68" s="9">
        <v>49.3</v>
      </c>
      <c r="L68" s="9">
        <v>68.400000000000006</v>
      </c>
      <c r="M68" s="9">
        <v>65.3</v>
      </c>
      <c r="N68" s="9">
        <v>42.1</v>
      </c>
      <c r="O68" s="9" t="s">
        <v>571</v>
      </c>
      <c r="P68" s="8"/>
    </row>
    <row r="69" spans="1:16" x14ac:dyDescent="0.2">
      <c r="A69" s="12" t="s">
        <v>227</v>
      </c>
      <c r="B69" s="8">
        <v>295000</v>
      </c>
      <c r="C69" s="8">
        <v>293000</v>
      </c>
      <c r="D69" s="8">
        <v>47000</v>
      </c>
      <c r="E69" s="8">
        <v>84000</v>
      </c>
      <c r="F69" s="8">
        <v>109000</v>
      </c>
      <c r="G69" s="8">
        <v>53000</v>
      </c>
      <c r="H69" s="8" t="s">
        <v>571</v>
      </c>
      <c r="I69" s="9">
        <v>45.2</v>
      </c>
      <c r="J69" s="9">
        <v>55.1</v>
      </c>
      <c r="K69" s="9">
        <v>44.9</v>
      </c>
      <c r="L69" s="9">
        <v>67.2</v>
      </c>
      <c r="M69" s="9">
        <v>63.4</v>
      </c>
      <c r="N69" s="9">
        <v>40.700000000000003</v>
      </c>
      <c r="O69" s="9" t="s">
        <v>571</v>
      </c>
      <c r="P69" s="8"/>
    </row>
    <row r="70" spans="1:16" x14ac:dyDescent="0.2">
      <c r="A70" s="12" t="s">
        <v>228</v>
      </c>
      <c r="B70" s="8">
        <v>296000</v>
      </c>
      <c r="C70" s="8">
        <v>294000</v>
      </c>
      <c r="D70" s="8">
        <v>47000</v>
      </c>
      <c r="E70" s="8">
        <v>81000</v>
      </c>
      <c r="F70" s="8">
        <v>108000</v>
      </c>
      <c r="G70" s="8">
        <v>57000</v>
      </c>
      <c r="H70" s="8" t="s">
        <v>571</v>
      </c>
      <c r="I70" s="9">
        <v>45.3</v>
      </c>
      <c r="J70" s="9">
        <v>55.4</v>
      </c>
      <c r="K70" s="9">
        <v>45.7</v>
      </c>
      <c r="L70" s="9">
        <v>64.8</v>
      </c>
      <c r="M70" s="9">
        <v>63</v>
      </c>
      <c r="N70" s="9">
        <v>44</v>
      </c>
      <c r="O70" s="9" t="s">
        <v>571</v>
      </c>
      <c r="P70" s="8"/>
    </row>
    <row r="71" spans="1:16" x14ac:dyDescent="0.2">
      <c r="A71" s="12" t="s">
        <v>229</v>
      </c>
      <c r="B71" s="8">
        <v>298000</v>
      </c>
      <c r="C71" s="8">
        <v>297000</v>
      </c>
      <c r="D71" s="8">
        <v>47000</v>
      </c>
      <c r="E71" s="8">
        <v>82000</v>
      </c>
      <c r="F71" s="8">
        <v>109000</v>
      </c>
      <c r="G71" s="8">
        <v>59000</v>
      </c>
      <c r="H71" s="8" t="s">
        <v>571</v>
      </c>
      <c r="I71" s="9">
        <v>45.6</v>
      </c>
      <c r="J71" s="9">
        <v>55.8</v>
      </c>
      <c r="K71" s="9">
        <v>45.6</v>
      </c>
      <c r="L71" s="9">
        <v>65.7</v>
      </c>
      <c r="M71" s="9">
        <v>63</v>
      </c>
      <c r="N71" s="9">
        <v>45.1</v>
      </c>
      <c r="O71" s="9" t="s">
        <v>571</v>
      </c>
      <c r="P71" s="8"/>
    </row>
    <row r="72" spans="1:16" x14ac:dyDescent="0.2">
      <c r="A72" s="12" t="s">
        <v>230</v>
      </c>
      <c r="B72" s="8">
        <v>300000</v>
      </c>
      <c r="C72" s="8">
        <v>299000</v>
      </c>
      <c r="D72" s="8">
        <v>48000</v>
      </c>
      <c r="E72" s="8">
        <v>82000</v>
      </c>
      <c r="F72" s="8">
        <v>110000</v>
      </c>
      <c r="G72" s="8">
        <v>59000</v>
      </c>
      <c r="H72" s="8" t="s">
        <v>571</v>
      </c>
      <c r="I72" s="9">
        <v>45.9</v>
      </c>
      <c r="J72" s="9">
        <v>56.1</v>
      </c>
      <c r="K72" s="9">
        <v>46.1</v>
      </c>
      <c r="L72" s="9">
        <v>66.099999999999994</v>
      </c>
      <c r="M72" s="9">
        <v>63.5</v>
      </c>
      <c r="N72" s="9">
        <v>44.8</v>
      </c>
      <c r="O72" s="9" t="s">
        <v>571</v>
      </c>
      <c r="P72" s="8"/>
    </row>
    <row r="73" spans="1:16" x14ac:dyDescent="0.2">
      <c r="A73" s="12" t="s">
        <v>231</v>
      </c>
      <c r="B73" s="8">
        <v>304000</v>
      </c>
      <c r="C73" s="8">
        <v>302000</v>
      </c>
      <c r="D73" s="8">
        <v>48000</v>
      </c>
      <c r="E73" s="8">
        <v>86000</v>
      </c>
      <c r="F73" s="8">
        <v>111000</v>
      </c>
      <c r="G73" s="8">
        <v>56000</v>
      </c>
      <c r="H73" s="8" t="s">
        <v>571</v>
      </c>
      <c r="I73" s="9">
        <v>46.4</v>
      </c>
      <c r="J73" s="9">
        <v>56.7</v>
      </c>
      <c r="K73" s="9">
        <v>46.5</v>
      </c>
      <c r="L73" s="9">
        <v>69.400000000000006</v>
      </c>
      <c r="M73" s="9">
        <v>64.2</v>
      </c>
      <c r="N73" s="9">
        <v>43</v>
      </c>
      <c r="O73" s="9" t="s">
        <v>571</v>
      </c>
      <c r="P73" s="8"/>
    </row>
    <row r="74" spans="1:16" x14ac:dyDescent="0.2">
      <c r="A74" s="12" t="s">
        <v>232</v>
      </c>
      <c r="B74" s="8">
        <v>308000</v>
      </c>
      <c r="C74" s="8">
        <v>307000</v>
      </c>
      <c r="D74" s="8">
        <v>50000</v>
      </c>
      <c r="E74" s="8">
        <v>87000</v>
      </c>
      <c r="F74" s="8">
        <v>112000</v>
      </c>
      <c r="G74" s="8">
        <v>57000</v>
      </c>
      <c r="H74" s="8" t="s">
        <v>571</v>
      </c>
      <c r="I74" s="9">
        <v>47.1</v>
      </c>
      <c r="J74" s="9">
        <v>57.5</v>
      </c>
      <c r="K74" s="9">
        <v>47.9</v>
      </c>
      <c r="L74" s="9">
        <v>70.400000000000006</v>
      </c>
      <c r="M74" s="9">
        <v>64.8</v>
      </c>
      <c r="N74" s="9">
        <v>43.4</v>
      </c>
      <c r="O74" s="9" t="s">
        <v>571</v>
      </c>
      <c r="P74" s="8"/>
    </row>
    <row r="75" spans="1:16" x14ac:dyDescent="0.2">
      <c r="A75" s="12" t="s">
        <v>233</v>
      </c>
      <c r="B75" s="8">
        <v>309000</v>
      </c>
      <c r="C75" s="8">
        <v>307000</v>
      </c>
      <c r="D75" s="8">
        <v>50000</v>
      </c>
      <c r="E75" s="8">
        <v>87000</v>
      </c>
      <c r="F75" s="8">
        <v>114000</v>
      </c>
      <c r="G75" s="8">
        <v>55000</v>
      </c>
      <c r="H75" s="8" t="s">
        <v>571</v>
      </c>
      <c r="I75" s="9">
        <v>47.2</v>
      </c>
      <c r="J75" s="9">
        <v>57.5</v>
      </c>
      <c r="K75" s="9">
        <v>47.9</v>
      </c>
      <c r="L75" s="9">
        <v>70.3</v>
      </c>
      <c r="M75" s="9">
        <v>65.8</v>
      </c>
      <c r="N75" s="9">
        <v>42.1</v>
      </c>
      <c r="O75" s="9" t="s">
        <v>571</v>
      </c>
      <c r="P75" s="8"/>
    </row>
    <row r="76" spans="1:16" x14ac:dyDescent="0.2">
      <c r="A76" s="12" t="s">
        <v>234</v>
      </c>
      <c r="B76" s="8">
        <v>311000</v>
      </c>
      <c r="C76" s="8">
        <v>309000</v>
      </c>
      <c r="D76" s="8">
        <v>50000</v>
      </c>
      <c r="E76" s="8">
        <v>85000</v>
      </c>
      <c r="F76" s="8">
        <v>117000</v>
      </c>
      <c r="G76" s="8">
        <v>56000</v>
      </c>
      <c r="H76" s="8" t="s">
        <v>571</v>
      </c>
      <c r="I76" s="9">
        <v>47.4</v>
      </c>
      <c r="J76" s="9">
        <v>57.9</v>
      </c>
      <c r="K76" s="9">
        <v>47.8</v>
      </c>
      <c r="L76" s="9">
        <v>69</v>
      </c>
      <c r="M76" s="9">
        <v>67.5</v>
      </c>
      <c r="N76" s="9">
        <v>42.6</v>
      </c>
      <c r="O76" s="9" t="s">
        <v>571</v>
      </c>
      <c r="P76" s="8"/>
    </row>
    <row r="77" spans="1:16" x14ac:dyDescent="0.2">
      <c r="A77" s="12" t="s">
        <v>235</v>
      </c>
      <c r="B77" s="8">
        <v>313000</v>
      </c>
      <c r="C77" s="8">
        <v>310000</v>
      </c>
      <c r="D77" s="8">
        <v>49000</v>
      </c>
      <c r="E77" s="8">
        <v>88000</v>
      </c>
      <c r="F77" s="8">
        <v>118000</v>
      </c>
      <c r="G77" s="8">
        <v>55000</v>
      </c>
      <c r="H77" s="8" t="s">
        <v>571</v>
      </c>
      <c r="I77" s="9">
        <v>47.7</v>
      </c>
      <c r="J77" s="9">
        <v>58.1</v>
      </c>
      <c r="K77" s="9">
        <v>47.3</v>
      </c>
      <c r="L77" s="9">
        <v>70.8</v>
      </c>
      <c r="M77" s="9">
        <v>67.599999999999994</v>
      </c>
      <c r="N77" s="9">
        <v>42.1</v>
      </c>
      <c r="O77" s="9" t="s">
        <v>571</v>
      </c>
      <c r="P77" s="8"/>
    </row>
    <row r="78" spans="1:16" x14ac:dyDescent="0.2">
      <c r="A78" s="12" t="s">
        <v>236</v>
      </c>
      <c r="B78" s="8">
        <v>314000</v>
      </c>
      <c r="C78" s="8">
        <v>311000</v>
      </c>
      <c r="D78" s="8">
        <v>50000</v>
      </c>
      <c r="E78" s="8">
        <v>88000</v>
      </c>
      <c r="F78" s="8">
        <v>119000</v>
      </c>
      <c r="G78" s="8">
        <v>55000</v>
      </c>
      <c r="H78" s="8" t="s">
        <v>571</v>
      </c>
      <c r="I78" s="9">
        <v>47.8</v>
      </c>
      <c r="J78" s="9">
        <v>58.3</v>
      </c>
      <c r="K78" s="9">
        <v>47.5</v>
      </c>
      <c r="L78" s="9">
        <v>71.2</v>
      </c>
      <c r="M78" s="9">
        <v>67.900000000000006</v>
      </c>
      <c r="N78" s="9">
        <v>41.8</v>
      </c>
      <c r="O78" s="9" t="s">
        <v>571</v>
      </c>
      <c r="P78" s="8"/>
    </row>
    <row r="79" spans="1:16" x14ac:dyDescent="0.2">
      <c r="A79" s="12" t="s">
        <v>237</v>
      </c>
      <c r="B79" s="8">
        <v>307000</v>
      </c>
      <c r="C79" s="8">
        <v>305000</v>
      </c>
      <c r="D79" s="8">
        <v>47000</v>
      </c>
      <c r="E79" s="8">
        <v>87000</v>
      </c>
      <c r="F79" s="8">
        <v>117000</v>
      </c>
      <c r="G79" s="8">
        <v>54000</v>
      </c>
      <c r="H79" s="8" t="s">
        <v>571</v>
      </c>
      <c r="I79" s="9">
        <v>46.7</v>
      </c>
      <c r="J79" s="9">
        <v>57</v>
      </c>
      <c r="K79" s="9">
        <v>45.1</v>
      </c>
      <c r="L79" s="9">
        <v>70.400000000000006</v>
      </c>
      <c r="M79" s="9">
        <v>66.8</v>
      </c>
      <c r="N79" s="9">
        <v>40.799999999999997</v>
      </c>
      <c r="O79" s="9" t="s">
        <v>571</v>
      </c>
      <c r="P79" s="8"/>
    </row>
    <row r="80" spans="1:16" x14ac:dyDescent="0.2">
      <c r="A80" s="12" t="s">
        <v>238</v>
      </c>
      <c r="B80" s="8">
        <v>304000</v>
      </c>
      <c r="C80" s="8">
        <v>302000</v>
      </c>
      <c r="D80" s="8">
        <v>46000</v>
      </c>
      <c r="E80" s="8">
        <v>86000</v>
      </c>
      <c r="F80" s="8">
        <v>117000</v>
      </c>
      <c r="G80" s="8">
        <v>53000</v>
      </c>
      <c r="H80" s="8" t="s">
        <v>571</v>
      </c>
      <c r="I80" s="9">
        <v>46.2</v>
      </c>
      <c r="J80" s="9">
        <v>56.4</v>
      </c>
      <c r="K80" s="9">
        <v>43.7</v>
      </c>
      <c r="L80" s="9">
        <v>69.8</v>
      </c>
      <c r="M80" s="9">
        <v>66.599999999999994</v>
      </c>
      <c r="N80" s="9">
        <v>40.200000000000003</v>
      </c>
      <c r="O80" s="9" t="s">
        <v>571</v>
      </c>
      <c r="P80" s="8"/>
    </row>
    <row r="81" spans="1:16" x14ac:dyDescent="0.2">
      <c r="A81" s="12" t="s">
        <v>239</v>
      </c>
      <c r="B81" s="8">
        <v>305000</v>
      </c>
      <c r="C81" s="8">
        <v>303000</v>
      </c>
      <c r="D81" s="8">
        <v>45000</v>
      </c>
      <c r="E81" s="8">
        <v>86000</v>
      </c>
      <c r="F81" s="8">
        <v>118000</v>
      </c>
      <c r="G81" s="8">
        <v>54000</v>
      </c>
      <c r="H81" s="8" t="s">
        <v>571</v>
      </c>
      <c r="I81" s="9">
        <v>46.3</v>
      </c>
      <c r="J81" s="9">
        <v>56.5</v>
      </c>
      <c r="K81" s="9">
        <v>43.3</v>
      </c>
      <c r="L81" s="9">
        <v>69.7</v>
      </c>
      <c r="M81" s="9">
        <v>67</v>
      </c>
      <c r="N81" s="9">
        <v>40.799999999999997</v>
      </c>
      <c r="O81" s="9" t="s">
        <v>571</v>
      </c>
      <c r="P81" s="8"/>
    </row>
    <row r="82" spans="1:16" x14ac:dyDescent="0.2">
      <c r="A82" s="12" t="s">
        <v>240</v>
      </c>
      <c r="B82" s="8">
        <v>309000</v>
      </c>
      <c r="C82" s="8">
        <v>308000</v>
      </c>
      <c r="D82" s="8">
        <v>47000</v>
      </c>
      <c r="E82" s="8">
        <v>85000</v>
      </c>
      <c r="F82" s="8">
        <v>121000</v>
      </c>
      <c r="G82" s="8">
        <v>55000</v>
      </c>
      <c r="H82" s="8" t="s">
        <v>571</v>
      </c>
      <c r="I82" s="9">
        <v>47</v>
      </c>
      <c r="J82" s="9">
        <v>57.4</v>
      </c>
      <c r="K82" s="9">
        <v>45.1</v>
      </c>
      <c r="L82" s="9">
        <v>69</v>
      </c>
      <c r="M82" s="9">
        <v>68.599999999999994</v>
      </c>
      <c r="N82" s="9">
        <v>41.5</v>
      </c>
      <c r="O82" s="9" t="s">
        <v>571</v>
      </c>
      <c r="P82" s="8"/>
    </row>
    <row r="83" spans="1:16" x14ac:dyDescent="0.2">
      <c r="A83" s="12" t="s">
        <v>241</v>
      </c>
      <c r="B83" s="8">
        <v>310000</v>
      </c>
      <c r="C83" s="8">
        <v>307000</v>
      </c>
      <c r="D83" s="8">
        <v>49000</v>
      </c>
      <c r="E83" s="8">
        <v>84000</v>
      </c>
      <c r="F83" s="8">
        <v>120000</v>
      </c>
      <c r="G83" s="8">
        <v>55000</v>
      </c>
      <c r="H83" s="8" t="s">
        <v>571</v>
      </c>
      <c r="I83" s="9">
        <v>47</v>
      </c>
      <c r="J83" s="9">
        <v>57.3</v>
      </c>
      <c r="K83" s="9">
        <v>46.4</v>
      </c>
      <c r="L83" s="9">
        <v>68.2</v>
      </c>
      <c r="M83" s="9">
        <v>68</v>
      </c>
      <c r="N83" s="9">
        <v>41.6</v>
      </c>
      <c r="O83" s="9" t="s">
        <v>571</v>
      </c>
      <c r="P83" s="8"/>
    </row>
    <row r="84" spans="1:16" x14ac:dyDescent="0.2">
      <c r="A84" s="12" t="s">
        <v>242</v>
      </c>
      <c r="B84" s="8">
        <v>318000</v>
      </c>
      <c r="C84" s="8">
        <v>316000</v>
      </c>
      <c r="D84" s="8">
        <v>52000</v>
      </c>
      <c r="E84" s="8">
        <v>84000</v>
      </c>
      <c r="F84" s="8">
        <v>121000</v>
      </c>
      <c r="G84" s="8">
        <v>58000</v>
      </c>
      <c r="H84" s="8" t="s">
        <v>571</v>
      </c>
      <c r="I84" s="9">
        <v>48.2</v>
      </c>
      <c r="J84" s="9">
        <v>58.8</v>
      </c>
      <c r="K84" s="9">
        <v>49.5</v>
      </c>
      <c r="L84" s="9">
        <v>69.099999999999994</v>
      </c>
      <c r="M84" s="9">
        <v>68.599999999999994</v>
      </c>
      <c r="N84" s="9">
        <v>43.8</v>
      </c>
      <c r="O84" s="9" t="s">
        <v>571</v>
      </c>
      <c r="P84" s="8"/>
    </row>
    <row r="85" spans="1:16" x14ac:dyDescent="0.2">
      <c r="A85" s="12" t="s">
        <v>243</v>
      </c>
      <c r="B85" s="8">
        <v>320000</v>
      </c>
      <c r="C85" s="8">
        <v>318000</v>
      </c>
      <c r="D85" s="8">
        <v>52000</v>
      </c>
      <c r="E85" s="8">
        <v>88000</v>
      </c>
      <c r="F85" s="8">
        <v>122000</v>
      </c>
      <c r="G85" s="8">
        <v>56000</v>
      </c>
      <c r="H85" s="8" t="s">
        <v>571</v>
      </c>
      <c r="I85" s="9">
        <v>48.5</v>
      </c>
      <c r="J85" s="9">
        <v>59.2</v>
      </c>
      <c r="K85" s="9">
        <v>49.7</v>
      </c>
      <c r="L85" s="9">
        <v>71.900000000000006</v>
      </c>
      <c r="M85" s="9">
        <v>68.900000000000006</v>
      </c>
      <c r="N85" s="9">
        <v>42.1</v>
      </c>
      <c r="O85" s="9" t="s">
        <v>571</v>
      </c>
      <c r="P85" s="8"/>
    </row>
    <row r="86" spans="1:16" x14ac:dyDescent="0.2">
      <c r="A86" s="12" t="s">
        <v>244</v>
      </c>
      <c r="B86" s="8">
        <v>322000</v>
      </c>
      <c r="C86" s="8">
        <v>320000</v>
      </c>
      <c r="D86" s="8">
        <v>51000</v>
      </c>
      <c r="E86" s="8">
        <v>88000</v>
      </c>
      <c r="F86" s="8">
        <v>125000</v>
      </c>
      <c r="G86" s="8">
        <v>56000</v>
      </c>
      <c r="H86" s="8" t="s">
        <v>571</v>
      </c>
      <c r="I86" s="9">
        <v>48.8</v>
      </c>
      <c r="J86" s="9">
        <v>59.5</v>
      </c>
      <c r="K86" s="9">
        <v>48.7</v>
      </c>
      <c r="L86" s="9">
        <v>71.900000000000006</v>
      </c>
      <c r="M86" s="9">
        <v>70.2</v>
      </c>
      <c r="N86" s="9">
        <v>42.3</v>
      </c>
      <c r="O86" s="9" t="s">
        <v>571</v>
      </c>
      <c r="P86" s="8"/>
    </row>
    <row r="87" spans="1:16" x14ac:dyDescent="0.2">
      <c r="A87" s="12" t="s">
        <v>245</v>
      </c>
      <c r="B87" s="8">
        <v>318000</v>
      </c>
      <c r="C87" s="8">
        <v>316000</v>
      </c>
      <c r="D87" s="8">
        <v>49000</v>
      </c>
      <c r="E87" s="8">
        <v>87000</v>
      </c>
      <c r="F87" s="8">
        <v>123000</v>
      </c>
      <c r="G87" s="8">
        <v>57000</v>
      </c>
      <c r="H87" s="8" t="s">
        <v>571</v>
      </c>
      <c r="I87" s="9">
        <v>48.1</v>
      </c>
      <c r="J87" s="9">
        <v>58.7</v>
      </c>
      <c r="K87" s="9">
        <v>46.8</v>
      </c>
      <c r="L87" s="9">
        <v>71.5</v>
      </c>
      <c r="M87" s="9">
        <v>69</v>
      </c>
      <c r="N87" s="9">
        <v>42.5</v>
      </c>
      <c r="O87" s="9" t="s">
        <v>571</v>
      </c>
      <c r="P87" s="8"/>
    </row>
    <row r="88" spans="1:16" x14ac:dyDescent="0.2">
      <c r="A88" s="12" t="s">
        <v>246</v>
      </c>
      <c r="B88" s="8">
        <v>316000</v>
      </c>
      <c r="C88" s="8">
        <v>315000</v>
      </c>
      <c r="D88" s="8">
        <v>53000</v>
      </c>
      <c r="E88" s="8">
        <v>85000</v>
      </c>
      <c r="F88" s="8">
        <v>120000</v>
      </c>
      <c r="G88" s="8">
        <v>56000</v>
      </c>
      <c r="H88" s="8" t="s">
        <v>571</v>
      </c>
      <c r="I88" s="9">
        <v>46.2</v>
      </c>
      <c r="J88" s="9">
        <v>56.4</v>
      </c>
      <c r="K88" s="9">
        <v>43.7</v>
      </c>
      <c r="L88" s="9">
        <v>69.8</v>
      </c>
      <c r="M88" s="9">
        <v>66.599999999999994</v>
      </c>
      <c r="N88" s="9">
        <v>40.200000000000003</v>
      </c>
      <c r="O88" s="9" t="s">
        <v>571</v>
      </c>
      <c r="P88" s="8"/>
    </row>
    <row r="89" spans="1:16" x14ac:dyDescent="0.2">
      <c r="A89" s="12" t="s">
        <v>247</v>
      </c>
      <c r="B89" s="8">
        <v>318000</v>
      </c>
      <c r="C89" s="8">
        <v>316000</v>
      </c>
      <c r="D89" s="8">
        <v>54000</v>
      </c>
      <c r="E89" s="8">
        <v>85000</v>
      </c>
      <c r="F89" s="8">
        <v>121000</v>
      </c>
      <c r="G89" s="8">
        <v>56000</v>
      </c>
      <c r="H89" s="8" t="s">
        <v>571</v>
      </c>
      <c r="I89" s="9">
        <v>47.9</v>
      </c>
      <c r="J89" s="9">
        <v>58.6</v>
      </c>
      <c r="K89" s="9">
        <v>51.2</v>
      </c>
      <c r="L89" s="9">
        <v>69.900000000000006</v>
      </c>
      <c r="M89" s="9">
        <v>67.599999999999994</v>
      </c>
      <c r="N89" s="9">
        <v>42.3</v>
      </c>
      <c r="O89" s="9" t="s">
        <v>571</v>
      </c>
      <c r="P89" s="8"/>
    </row>
    <row r="90" spans="1:16" x14ac:dyDescent="0.2">
      <c r="A90" s="12" t="s">
        <v>248</v>
      </c>
      <c r="B90" s="8">
        <v>312000</v>
      </c>
      <c r="C90" s="8">
        <v>310000</v>
      </c>
      <c r="D90" s="8">
        <v>51000</v>
      </c>
      <c r="E90" s="8">
        <v>82000</v>
      </c>
      <c r="F90" s="8">
        <v>122000</v>
      </c>
      <c r="G90" s="8">
        <v>55000</v>
      </c>
      <c r="H90" s="8" t="s">
        <v>571</v>
      </c>
      <c r="I90" s="9">
        <v>47</v>
      </c>
      <c r="J90" s="9">
        <v>57.4</v>
      </c>
      <c r="K90" s="9">
        <v>48.1</v>
      </c>
      <c r="L90" s="9">
        <v>67.599999999999994</v>
      </c>
      <c r="M90" s="9">
        <v>68.3</v>
      </c>
      <c r="N90" s="9">
        <v>41.1</v>
      </c>
      <c r="O90" s="9" t="s">
        <v>571</v>
      </c>
      <c r="P90" s="8"/>
    </row>
    <row r="91" spans="1:16" x14ac:dyDescent="0.2">
      <c r="A91" s="12" t="s">
        <v>249</v>
      </c>
      <c r="B91" s="8">
        <v>316000</v>
      </c>
      <c r="C91" s="8">
        <v>314000</v>
      </c>
      <c r="D91" s="8">
        <v>51000</v>
      </c>
      <c r="E91" s="8">
        <v>83000</v>
      </c>
      <c r="F91" s="8">
        <v>123000</v>
      </c>
      <c r="G91" s="8">
        <v>56000</v>
      </c>
      <c r="H91" s="8" t="s">
        <v>571</v>
      </c>
      <c r="I91" s="9">
        <v>47.6</v>
      </c>
      <c r="J91" s="9">
        <v>58.1</v>
      </c>
      <c r="K91" s="9">
        <v>48.5</v>
      </c>
      <c r="L91" s="9">
        <v>68.599999999999994</v>
      </c>
      <c r="M91" s="9">
        <v>68.900000000000006</v>
      </c>
      <c r="N91" s="9">
        <v>41.6</v>
      </c>
      <c r="O91" s="9" t="s">
        <v>571</v>
      </c>
      <c r="P91" s="8"/>
    </row>
    <row r="92" spans="1:16" x14ac:dyDescent="0.2">
      <c r="A92" s="12" t="s">
        <v>250</v>
      </c>
      <c r="B92" s="8">
        <v>317000</v>
      </c>
      <c r="C92" s="8">
        <v>314000</v>
      </c>
      <c r="D92" s="8">
        <v>51000</v>
      </c>
      <c r="E92" s="8">
        <v>81000</v>
      </c>
      <c r="F92" s="8">
        <v>124000</v>
      </c>
      <c r="G92" s="8">
        <v>58000</v>
      </c>
      <c r="H92" s="8" t="s">
        <v>571</v>
      </c>
      <c r="I92" s="9">
        <v>47.7</v>
      </c>
      <c r="J92" s="9">
        <v>58.2</v>
      </c>
      <c r="K92" s="9">
        <v>48.6</v>
      </c>
      <c r="L92" s="9">
        <v>67.3</v>
      </c>
      <c r="M92" s="9">
        <v>69</v>
      </c>
      <c r="N92" s="9">
        <v>43</v>
      </c>
      <c r="O92" s="9" t="s">
        <v>571</v>
      </c>
      <c r="P92" s="8"/>
    </row>
    <row r="93" spans="1:16" x14ac:dyDescent="0.2">
      <c r="A93" s="12" t="s">
        <v>251</v>
      </c>
      <c r="B93" s="8">
        <v>322000</v>
      </c>
      <c r="C93" s="8">
        <v>319000</v>
      </c>
      <c r="D93" s="8">
        <v>52000</v>
      </c>
      <c r="E93" s="8">
        <v>84000</v>
      </c>
      <c r="F93" s="8">
        <v>124000</v>
      </c>
      <c r="G93" s="8">
        <v>59000</v>
      </c>
      <c r="H93" s="8" t="s">
        <v>571</v>
      </c>
      <c r="I93" s="9">
        <v>48.4</v>
      </c>
      <c r="J93" s="9">
        <v>59</v>
      </c>
      <c r="K93" s="9">
        <v>49.2</v>
      </c>
      <c r="L93" s="9">
        <v>69.5</v>
      </c>
      <c r="M93" s="9">
        <v>69</v>
      </c>
      <c r="N93" s="9">
        <v>44</v>
      </c>
      <c r="O93" s="9" t="s">
        <v>571</v>
      </c>
      <c r="P93" s="8"/>
    </row>
    <row r="94" spans="1:16" x14ac:dyDescent="0.2">
      <c r="A94" s="12" t="s">
        <v>252</v>
      </c>
      <c r="B94" s="8">
        <v>322000</v>
      </c>
      <c r="C94" s="8">
        <v>320000</v>
      </c>
      <c r="D94" s="8">
        <v>49000</v>
      </c>
      <c r="E94" s="8">
        <v>86000</v>
      </c>
      <c r="F94" s="8">
        <v>123000</v>
      </c>
      <c r="G94" s="8">
        <v>62000</v>
      </c>
      <c r="H94" s="8" t="s">
        <v>571</v>
      </c>
      <c r="I94" s="9">
        <v>48.4</v>
      </c>
      <c r="J94" s="9">
        <v>59.1</v>
      </c>
      <c r="K94" s="9">
        <v>46.1</v>
      </c>
      <c r="L94" s="9">
        <v>70.8</v>
      </c>
      <c r="M94" s="9">
        <v>68.400000000000006</v>
      </c>
      <c r="N94" s="9">
        <v>46.3</v>
      </c>
      <c r="O94" s="9" t="s">
        <v>571</v>
      </c>
      <c r="P94" s="8"/>
    </row>
    <row r="95" spans="1:16" x14ac:dyDescent="0.2">
      <c r="A95" s="12" t="s">
        <v>253</v>
      </c>
      <c r="B95" s="8">
        <v>321000</v>
      </c>
      <c r="C95" s="8">
        <v>318000</v>
      </c>
      <c r="D95" s="8">
        <v>49000</v>
      </c>
      <c r="E95" s="8">
        <v>84000</v>
      </c>
      <c r="F95" s="8">
        <v>122000</v>
      </c>
      <c r="G95" s="8">
        <v>63000</v>
      </c>
      <c r="H95" s="8" t="s">
        <v>571</v>
      </c>
      <c r="I95" s="9">
        <v>48.3</v>
      </c>
      <c r="J95" s="9">
        <v>58.8</v>
      </c>
      <c r="K95" s="9">
        <v>45.8</v>
      </c>
      <c r="L95" s="9">
        <v>70</v>
      </c>
      <c r="M95" s="9">
        <v>67.599999999999994</v>
      </c>
      <c r="N95" s="9">
        <v>47.1</v>
      </c>
      <c r="O95" s="9" t="s">
        <v>571</v>
      </c>
      <c r="P95" s="8"/>
    </row>
    <row r="96" spans="1:16" x14ac:dyDescent="0.2">
      <c r="A96" s="12" t="s">
        <v>254</v>
      </c>
      <c r="B96" s="8">
        <v>324000</v>
      </c>
      <c r="C96" s="8">
        <v>321000</v>
      </c>
      <c r="D96" s="8">
        <v>51000</v>
      </c>
      <c r="E96" s="8">
        <v>84000</v>
      </c>
      <c r="F96" s="8">
        <v>122000</v>
      </c>
      <c r="G96" s="8">
        <v>64000</v>
      </c>
      <c r="H96" s="8" t="s">
        <v>571</v>
      </c>
      <c r="I96" s="9">
        <v>48.7</v>
      </c>
      <c r="J96" s="9">
        <v>59.3</v>
      </c>
      <c r="K96" s="9">
        <v>47.8</v>
      </c>
      <c r="L96" s="9">
        <v>69.400000000000006</v>
      </c>
      <c r="M96" s="9">
        <v>67.8</v>
      </c>
      <c r="N96" s="9">
        <v>47.9</v>
      </c>
      <c r="O96" s="9" t="s">
        <v>571</v>
      </c>
      <c r="P96" s="8"/>
    </row>
    <row r="97" spans="1:16" x14ac:dyDescent="0.2">
      <c r="A97" s="12" t="s">
        <v>255</v>
      </c>
      <c r="B97" s="8">
        <v>321000</v>
      </c>
      <c r="C97" s="8">
        <v>317000</v>
      </c>
      <c r="D97" s="8">
        <v>48000</v>
      </c>
      <c r="E97" s="8">
        <v>82000</v>
      </c>
      <c r="F97" s="8">
        <v>122000</v>
      </c>
      <c r="G97" s="8">
        <v>66000</v>
      </c>
      <c r="H97" s="8" t="s">
        <v>571</v>
      </c>
      <c r="I97" s="9">
        <v>48.2</v>
      </c>
      <c r="J97" s="9">
        <v>58.5</v>
      </c>
      <c r="K97" s="9">
        <v>45.3</v>
      </c>
      <c r="L97" s="9">
        <v>67.8</v>
      </c>
      <c r="M97" s="9">
        <v>67.5</v>
      </c>
      <c r="N97" s="9">
        <v>48.7</v>
      </c>
      <c r="O97" s="9" t="s">
        <v>571</v>
      </c>
      <c r="P97" s="8"/>
    </row>
    <row r="98" spans="1:16" x14ac:dyDescent="0.2">
      <c r="A98" s="12" t="s">
        <v>256</v>
      </c>
      <c r="B98" s="8">
        <v>321000</v>
      </c>
      <c r="C98" s="8">
        <v>318000</v>
      </c>
      <c r="D98" s="8">
        <v>49000</v>
      </c>
      <c r="E98" s="8">
        <v>80000</v>
      </c>
      <c r="F98" s="8">
        <v>123000</v>
      </c>
      <c r="G98" s="8">
        <v>66000</v>
      </c>
      <c r="H98" s="8" t="s">
        <v>571</v>
      </c>
      <c r="I98" s="9">
        <v>48.1</v>
      </c>
      <c r="J98" s="9">
        <v>58.6</v>
      </c>
      <c r="K98" s="9">
        <v>45.5</v>
      </c>
      <c r="L98" s="9">
        <v>66.8</v>
      </c>
      <c r="M98" s="9">
        <v>67.900000000000006</v>
      </c>
      <c r="N98" s="9">
        <v>49</v>
      </c>
      <c r="O98" s="9" t="s">
        <v>571</v>
      </c>
      <c r="P98" s="8"/>
    </row>
    <row r="99" spans="1:16" x14ac:dyDescent="0.2">
      <c r="A99" s="12" t="s">
        <v>257</v>
      </c>
      <c r="B99" s="8">
        <v>321000</v>
      </c>
      <c r="C99" s="8">
        <v>318000</v>
      </c>
      <c r="D99" s="8">
        <v>49000</v>
      </c>
      <c r="E99" s="8">
        <v>81000</v>
      </c>
      <c r="F99" s="8">
        <v>123000</v>
      </c>
      <c r="G99" s="8">
        <v>65000</v>
      </c>
      <c r="H99" s="8" t="s">
        <v>571</v>
      </c>
      <c r="I99" s="9">
        <v>48.1</v>
      </c>
      <c r="J99" s="9">
        <v>58.5</v>
      </c>
      <c r="K99" s="9">
        <v>46</v>
      </c>
      <c r="L99" s="9">
        <v>67.5</v>
      </c>
      <c r="M99" s="9">
        <v>67.8</v>
      </c>
      <c r="N99" s="9">
        <v>47.9</v>
      </c>
      <c r="O99" s="9" t="s">
        <v>571</v>
      </c>
      <c r="P99" s="8"/>
    </row>
    <row r="100" spans="1:16" x14ac:dyDescent="0.2">
      <c r="A100" s="12" t="s">
        <v>258</v>
      </c>
      <c r="B100" s="8">
        <v>322000</v>
      </c>
      <c r="C100" s="8">
        <v>319000</v>
      </c>
      <c r="D100" s="8">
        <v>51000</v>
      </c>
      <c r="E100" s="8">
        <v>83000</v>
      </c>
      <c r="F100" s="8">
        <v>121000</v>
      </c>
      <c r="G100" s="8">
        <v>64000</v>
      </c>
      <c r="H100" s="8" t="s">
        <v>571</v>
      </c>
      <c r="I100" s="9">
        <v>48.2</v>
      </c>
      <c r="J100" s="9">
        <v>58.7</v>
      </c>
      <c r="K100" s="9">
        <v>47.6</v>
      </c>
      <c r="L100" s="9">
        <v>68.900000000000006</v>
      </c>
      <c r="M100" s="9">
        <v>66.7</v>
      </c>
      <c r="N100" s="9">
        <v>47.6</v>
      </c>
      <c r="O100" s="9" t="s">
        <v>571</v>
      </c>
      <c r="P100" s="8"/>
    </row>
    <row r="101" spans="1:16" x14ac:dyDescent="0.2">
      <c r="A101" s="12" t="s">
        <v>259</v>
      </c>
      <c r="B101" s="8">
        <v>323000</v>
      </c>
      <c r="C101" s="8">
        <v>320000</v>
      </c>
      <c r="D101" s="8">
        <v>53000</v>
      </c>
      <c r="E101" s="8">
        <v>83000</v>
      </c>
      <c r="F101" s="8">
        <v>120000</v>
      </c>
      <c r="G101" s="8">
        <v>64000</v>
      </c>
      <c r="H101" s="8" t="s">
        <v>571</v>
      </c>
      <c r="I101" s="9">
        <v>48.4</v>
      </c>
      <c r="J101" s="9">
        <v>58.9</v>
      </c>
      <c r="K101" s="9">
        <v>49</v>
      </c>
      <c r="L101" s="9">
        <v>69.599999999999994</v>
      </c>
      <c r="M101" s="9">
        <v>66.2</v>
      </c>
      <c r="N101" s="9">
        <v>47.4</v>
      </c>
      <c r="O101" s="9" t="s">
        <v>571</v>
      </c>
      <c r="P101" s="8"/>
    </row>
    <row r="102" spans="1:16" x14ac:dyDescent="0.2">
      <c r="A102" s="12" t="s">
        <v>260</v>
      </c>
      <c r="B102" s="8">
        <v>324000</v>
      </c>
      <c r="C102" s="8">
        <v>320000</v>
      </c>
      <c r="D102" s="8">
        <v>51000</v>
      </c>
      <c r="E102" s="8">
        <v>83000</v>
      </c>
      <c r="F102" s="8">
        <v>122000</v>
      </c>
      <c r="G102" s="8">
        <v>64000</v>
      </c>
      <c r="H102" s="8" t="s">
        <v>571</v>
      </c>
      <c r="I102" s="9">
        <v>48.4</v>
      </c>
      <c r="J102" s="9">
        <v>58.7</v>
      </c>
      <c r="K102" s="9">
        <v>47.9</v>
      </c>
      <c r="L102" s="9">
        <v>69.099999999999994</v>
      </c>
      <c r="M102" s="9">
        <v>67</v>
      </c>
      <c r="N102" s="9">
        <v>47</v>
      </c>
      <c r="O102" s="9" t="s">
        <v>571</v>
      </c>
      <c r="P102" s="8"/>
    </row>
    <row r="103" spans="1:16" x14ac:dyDescent="0.2">
      <c r="A103" s="12" t="s">
        <v>261</v>
      </c>
      <c r="B103" s="8">
        <v>326000</v>
      </c>
      <c r="C103" s="8">
        <v>322000</v>
      </c>
      <c r="D103" s="8">
        <v>54000</v>
      </c>
      <c r="E103" s="8">
        <v>84000</v>
      </c>
      <c r="F103" s="8">
        <v>121000</v>
      </c>
      <c r="G103" s="8">
        <v>63000</v>
      </c>
      <c r="H103" s="8" t="s">
        <v>571</v>
      </c>
      <c r="I103" s="9">
        <v>48.7</v>
      </c>
      <c r="J103" s="9">
        <v>59</v>
      </c>
      <c r="K103" s="9">
        <v>50</v>
      </c>
      <c r="L103" s="9">
        <v>70.099999999999994</v>
      </c>
      <c r="M103" s="9">
        <v>66.7</v>
      </c>
      <c r="N103" s="9">
        <v>46.2</v>
      </c>
      <c r="O103" s="9" t="s">
        <v>571</v>
      </c>
      <c r="P103" s="8"/>
    </row>
    <row r="104" spans="1:16" x14ac:dyDescent="0.2">
      <c r="A104" s="12" t="s">
        <v>262</v>
      </c>
      <c r="B104" s="8">
        <v>334000</v>
      </c>
      <c r="C104" s="8">
        <v>329000</v>
      </c>
      <c r="D104" s="8">
        <v>56000</v>
      </c>
      <c r="E104" s="8">
        <v>85000</v>
      </c>
      <c r="F104" s="8">
        <v>125000</v>
      </c>
      <c r="G104" s="8">
        <v>64000</v>
      </c>
      <c r="H104" s="8" t="s">
        <v>571</v>
      </c>
      <c r="I104" s="9">
        <v>49.8</v>
      </c>
      <c r="J104" s="9">
        <v>60.4</v>
      </c>
      <c r="K104" s="9">
        <v>52.1</v>
      </c>
      <c r="L104" s="9">
        <v>70.8</v>
      </c>
      <c r="M104" s="9">
        <v>68.400000000000006</v>
      </c>
      <c r="N104" s="9">
        <v>47.1</v>
      </c>
      <c r="O104" s="9" t="s">
        <v>571</v>
      </c>
      <c r="P104" s="8"/>
    </row>
    <row r="105" spans="1:16" x14ac:dyDescent="0.2">
      <c r="A105" s="12" t="s">
        <v>263</v>
      </c>
      <c r="B105" s="8">
        <v>333000</v>
      </c>
      <c r="C105" s="8">
        <v>329000</v>
      </c>
      <c r="D105" s="8">
        <v>56000</v>
      </c>
      <c r="E105" s="8">
        <v>84000</v>
      </c>
      <c r="F105" s="8">
        <v>124000</v>
      </c>
      <c r="G105" s="8">
        <v>65000</v>
      </c>
      <c r="H105" s="8" t="s">
        <v>571</v>
      </c>
      <c r="I105" s="9">
        <v>49.7</v>
      </c>
      <c r="J105" s="9">
        <v>60.4</v>
      </c>
      <c r="K105" s="9">
        <v>52.4</v>
      </c>
      <c r="L105" s="9">
        <v>70.5</v>
      </c>
      <c r="M105" s="9">
        <v>67.900000000000006</v>
      </c>
      <c r="N105" s="9">
        <v>47.7</v>
      </c>
      <c r="O105" s="9" t="s">
        <v>571</v>
      </c>
      <c r="P105" s="8"/>
    </row>
    <row r="106" spans="1:16" x14ac:dyDescent="0.2">
      <c r="A106" s="12" t="s">
        <v>264</v>
      </c>
      <c r="B106" s="8">
        <v>329000</v>
      </c>
      <c r="C106" s="8">
        <v>325000</v>
      </c>
      <c r="D106" s="8">
        <v>55000</v>
      </c>
      <c r="E106" s="8">
        <v>82000</v>
      </c>
      <c r="F106" s="8">
        <v>122000</v>
      </c>
      <c r="G106" s="8">
        <v>66000</v>
      </c>
      <c r="H106" s="8" t="s">
        <v>571</v>
      </c>
      <c r="I106" s="9">
        <v>48.9</v>
      </c>
      <c r="J106" s="9">
        <v>59.5</v>
      </c>
      <c r="K106" s="9">
        <v>51.2</v>
      </c>
      <c r="L106" s="9">
        <v>68.5</v>
      </c>
      <c r="M106" s="9">
        <v>66.900000000000006</v>
      </c>
      <c r="N106" s="9">
        <v>48.2</v>
      </c>
      <c r="O106" s="9" t="s">
        <v>571</v>
      </c>
      <c r="P106" s="8"/>
    </row>
    <row r="107" spans="1:16" x14ac:dyDescent="0.2">
      <c r="A107" s="12" t="s">
        <v>265</v>
      </c>
      <c r="B107" s="8">
        <v>330000</v>
      </c>
      <c r="C107" s="8">
        <v>326000</v>
      </c>
      <c r="D107" s="8">
        <v>54000</v>
      </c>
      <c r="E107" s="8">
        <v>83000</v>
      </c>
      <c r="F107" s="8">
        <v>123000</v>
      </c>
      <c r="G107" s="8">
        <v>66000</v>
      </c>
      <c r="H107" s="8" t="s">
        <v>571</v>
      </c>
      <c r="I107" s="9">
        <v>49.1</v>
      </c>
      <c r="J107" s="9">
        <v>59.6</v>
      </c>
      <c r="K107" s="9">
        <v>49.9</v>
      </c>
      <c r="L107" s="9">
        <v>69.599999999999994</v>
      </c>
      <c r="M107" s="9">
        <v>67.3</v>
      </c>
      <c r="N107" s="9">
        <v>48.4</v>
      </c>
      <c r="O107" s="9" t="s">
        <v>571</v>
      </c>
      <c r="P107" s="8"/>
    </row>
    <row r="108" spans="1:16" x14ac:dyDescent="0.2">
      <c r="A108" s="12" t="s">
        <v>266</v>
      </c>
      <c r="B108" s="8">
        <v>327000</v>
      </c>
      <c r="C108" s="8">
        <v>324000</v>
      </c>
      <c r="D108" s="8">
        <v>55000</v>
      </c>
      <c r="E108" s="8">
        <v>83000</v>
      </c>
      <c r="F108" s="8">
        <v>121000</v>
      </c>
      <c r="G108" s="8">
        <v>65000</v>
      </c>
      <c r="H108" s="8" t="s">
        <v>571</v>
      </c>
      <c r="I108" s="9">
        <v>48.7</v>
      </c>
      <c r="J108" s="9">
        <v>59.1</v>
      </c>
      <c r="K108" s="9">
        <v>50.7</v>
      </c>
      <c r="L108" s="9">
        <v>69.8</v>
      </c>
      <c r="M108" s="9">
        <v>66</v>
      </c>
      <c r="N108" s="9">
        <v>47.3</v>
      </c>
      <c r="O108" s="9" t="s">
        <v>571</v>
      </c>
      <c r="P108" s="8"/>
    </row>
    <row r="109" spans="1:16" x14ac:dyDescent="0.2">
      <c r="A109" s="12" t="s">
        <v>267</v>
      </c>
      <c r="B109" s="8">
        <v>325000</v>
      </c>
      <c r="C109" s="8">
        <v>321000</v>
      </c>
      <c r="D109" s="8">
        <v>55000</v>
      </c>
      <c r="E109" s="8">
        <v>82000</v>
      </c>
      <c r="F109" s="8">
        <v>119000</v>
      </c>
      <c r="G109" s="8">
        <v>65000</v>
      </c>
      <c r="H109" s="8" t="s">
        <v>571</v>
      </c>
      <c r="I109" s="9">
        <v>48.3</v>
      </c>
      <c r="J109" s="9">
        <v>58.7</v>
      </c>
      <c r="K109" s="9">
        <v>51.2</v>
      </c>
      <c r="L109" s="9">
        <v>68.7</v>
      </c>
      <c r="M109" s="9">
        <v>64.7</v>
      </c>
      <c r="N109" s="9">
        <v>47.8</v>
      </c>
      <c r="O109" s="9" t="s">
        <v>571</v>
      </c>
      <c r="P109" s="8"/>
    </row>
    <row r="110" spans="1:16" x14ac:dyDescent="0.2">
      <c r="A110" s="12" t="s">
        <v>268</v>
      </c>
      <c r="B110" s="8">
        <v>325000</v>
      </c>
      <c r="C110" s="8">
        <v>321000</v>
      </c>
      <c r="D110" s="8">
        <v>53000</v>
      </c>
      <c r="E110" s="8">
        <v>83000</v>
      </c>
      <c r="F110" s="8">
        <v>118000</v>
      </c>
      <c r="G110" s="8">
        <v>67000</v>
      </c>
      <c r="H110" s="8" t="s">
        <v>571</v>
      </c>
      <c r="I110" s="9">
        <v>48.2</v>
      </c>
      <c r="J110" s="9">
        <v>58.5</v>
      </c>
      <c r="K110" s="9">
        <v>49</v>
      </c>
      <c r="L110" s="9">
        <v>70.2</v>
      </c>
      <c r="M110" s="9">
        <v>63.9</v>
      </c>
      <c r="N110" s="9">
        <v>48.8</v>
      </c>
      <c r="O110" s="9" t="s">
        <v>571</v>
      </c>
      <c r="P110" s="8"/>
    </row>
    <row r="111" spans="1:16" x14ac:dyDescent="0.2">
      <c r="A111" s="12" t="s">
        <v>269</v>
      </c>
      <c r="B111" s="8">
        <v>320000</v>
      </c>
      <c r="C111" s="8">
        <v>317000</v>
      </c>
      <c r="D111" s="8">
        <v>53000</v>
      </c>
      <c r="E111" s="8">
        <v>82000</v>
      </c>
      <c r="F111" s="8">
        <v>116000</v>
      </c>
      <c r="G111" s="8">
        <v>66000</v>
      </c>
      <c r="H111" s="8" t="s">
        <v>571</v>
      </c>
      <c r="I111" s="9">
        <v>47.5</v>
      </c>
      <c r="J111" s="9">
        <v>57.7</v>
      </c>
      <c r="K111" s="9">
        <v>48.8</v>
      </c>
      <c r="L111" s="9">
        <v>68.900000000000006</v>
      </c>
      <c r="M111" s="9">
        <v>63.1</v>
      </c>
      <c r="N111" s="9">
        <v>48</v>
      </c>
      <c r="O111" s="9" t="s">
        <v>571</v>
      </c>
      <c r="P111" s="8"/>
    </row>
    <row r="112" spans="1:16" x14ac:dyDescent="0.2">
      <c r="A112" s="12" t="s">
        <v>270</v>
      </c>
      <c r="B112" s="8">
        <v>323000</v>
      </c>
      <c r="C112" s="8">
        <v>320000</v>
      </c>
      <c r="D112" s="8">
        <v>54000</v>
      </c>
      <c r="E112" s="8">
        <v>81000</v>
      </c>
      <c r="F112" s="8">
        <v>117000</v>
      </c>
      <c r="G112" s="8">
        <v>67000</v>
      </c>
      <c r="H112" s="8" t="s">
        <v>571</v>
      </c>
      <c r="I112" s="9">
        <v>47.9</v>
      </c>
      <c r="J112" s="9">
        <v>58.3</v>
      </c>
      <c r="K112" s="9">
        <v>50</v>
      </c>
      <c r="L112" s="9">
        <v>68.400000000000006</v>
      </c>
      <c r="M112" s="9">
        <v>63.4</v>
      </c>
      <c r="N112" s="9">
        <v>49.2</v>
      </c>
      <c r="O112" s="9" t="s">
        <v>571</v>
      </c>
      <c r="P112" s="8"/>
    </row>
    <row r="113" spans="1:16" x14ac:dyDescent="0.2">
      <c r="A113" s="12" t="s">
        <v>271</v>
      </c>
      <c r="B113" s="8">
        <v>320000</v>
      </c>
      <c r="C113" s="8">
        <v>317000</v>
      </c>
      <c r="D113" s="8">
        <v>53000</v>
      </c>
      <c r="E113" s="8">
        <v>81000</v>
      </c>
      <c r="F113" s="8">
        <v>117000</v>
      </c>
      <c r="G113" s="8">
        <v>66000</v>
      </c>
      <c r="H113" s="8" t="s">
        <v>571</v>
      </c>
      <c r="I113" s="9">
        <v>47.4</v>
      </c>
      <c r="J113" s="9">
        <v>57.7</v>
      </c>
      <c r="K113" s="9">
        <v>49</v>
      </c>
      <c r="L113" s="9">
        <v>68.3</v>
      </c>
      <c r="M113" s="9">
        <v>63.3</v>
      </c>
      <c r="N113" s="9">
        <v>47.7</v>
      </c>
      <c r="O113" s="9" t="s">
        <v>571</v>
      </c>
      <c r="P113" s="8"/>
    </row>
    <row r="114" spans="1:16" x14ac:dyDescent="0.2">
      <c r="A114" s="12" t="s">
        <v>272</v>
      </c>
      <c r="B114" s="8">
        <v>324000</v>
      </c>
      <c r="C114" s="8">
        <v>321000</v>
      </c>
      <c r="D114" s="8">
        <v>53000</v>
      </c>
      <c r="E114" s="8">
        <v>81000</v>
      </c>
      <c r="F114" s="8">
        <v>119000</v>
      </c>
      <c r="G114" s="8">
        <v>68000</v>
      </c>
      <c r="H114" s="8" t="s">
        <v>571</v>
      </c>
      <c r="I114" s="9">
        <v>48</v>
      </c>
      <c r="J114" s="9">
        <v>58.4</v>
      </c>
      <c r="K114" s="9">
        <v>49.1</v>
      </c>
      <c r="L114" s="9">
        <v>68.3</v>
      </c>
      <c r="M114" s="9">
        <v>64.3</v>
      </c>
      <c r="N114" s="9">
        <v>49.2</v>
      </c>
      <c r="O114" s="9" t="s">
        <v>571</v>
      </c>
      <c r="P114" s="8"/>
    </row>
    <row r="115" spans="1:16" x14ac:dyDescent="0.2">
      <c r="A115" s="12" t="s">
        <v>273</v>
      </c>
      <c r="B115" s="8">
        <v>330000</v>
      </c>
      <c r="C115" s="8">
        <v>327000</v>
      </c>
      <c r="D115" s="8">
        <v>55000</v>
      </c>
      <c r="E115" s="8">
        <v>84000</v>
      </c>
      <c r="F115" s="8">
        <v>119000</v>
      </c>
      <c r="G115" s="8">
        <v>69000</v>
      </c>
      <c r="H115" s="8" t="s">
        <v>571</v>
      </c>
      <c r="I115" s="9">
        <v>48.8</v>
      </c>
      <c r="J115" s="9">
        <v>59.4</v>
      </c>
      <c r="K115" s="9">
        <v>50.2</v>
      </c>
      <c r="L115" s="9">
        <v>71.400000000000006</v>
      </c>
      <c r="M115" s="9">
        <v>64.3</v>
      </c>
      <c r="N115" s="9">
        <v>49.8</v>
      </c>
      <c r="O115" s="9" t="s">
        <v>571</v>
      </c>
      <c r="P115" s="8"/>
    </row>
    <row r="116" spans="1:16" x14ac:dyDescent="0.2">
      <c r="A116" s="12" t="s">
        <v>274</v>
      </c>
      <c r="B116" s="8">
        <v>328000</v>
      </c>
      <c r="C116" s="8">
        <v>325000</v>
      </c>
      <c r="D116" s="8">
        <v>56000</v>
      </c>
      <c r="E116" s="8">
        <v>85000</v>
      </c>
      <c r="F116" s="8">
        <v>119000</v>
      </c>
      <c r="G116" s="8">
        <v>65000</v>
      </c>
      <c r="H116" s="8" t="s">
        <v>571</v>
      </c>
      <c r="I116" s="9">
        <v>48.5</v>
      </c>
      <c r="J116" s="9">
        <v>59.1</v>
      </c>
      <c r="K116" s="9">
        <v>51</v>
      </c>
      <c r="L116" s="9">
        <v>72</v>
      </c>
      <c r="M116" s="9">
        <v>64.400000000000006</v>
      </c>
      <c r="N116" s="9">
        <v>47.3</v>
      </c>
      <c r="O116" s="9" t="s">
        <v>571</v>
      </c>
      <c r="P116" s="8"/>
    </row>
    <row r="117" spans="1:16" x14ac:dyDescent="0.2">
      <c r="A117" s="12" t="s">
        <v>275</v>
      </c>
      <c r="B117" s="8">
        <v>330000</v>
      </c>
      <c r="C117" s="8">
        <v>328000</v>
      </c>
      <c r="D117" s="8">
        <v>55000</v>
      </c>
      <c r="E117" s="8">
        <v>87000</v>
      </c>
      <c r="F117" s="8">
        <v>120000</v>
      </c>
      <c r="G117" s="8">
        <v>66000</v>
      </c>
      <c r="H117" s="8" t="s">
        <v>571</v>
      </c>
      <c r="I117" s="9">
        <v>48.7</v>
      </c>
      <c r="J117" s="9">
        <v>59.5</v>
      </c>
      <c r="K117" s="9">
        <v>50.1</v>
      </c>
      <c r="L117" s="9">
        <v>73.900000000000006</v>
      </c>
      <c r="M117" s="9">
        <v>64.400000000000006</v>
      </c>
      <c r="N117" s="9">
        <v>48</v>
      </c>
      <c r="O117" s="9" t="s">
        <v>571</v>
      </c>
      <c r="P117" s="8"/>
    </row>
    <row r="118" spans="1:16" x14ac:dyDescent="0.2">
      <c r="A118" s="12" t="s">
        <v>276</v>
      </c>
      <c r="B118" s="8">
        <v>326000</v>
      </c>
      <c r="C118" s="8">
        <v>324000</v>
      </c>
      <c r="D118" s="8">
        <v>53000</v>
      </c>
      <c r="E118" s="8">
        <v>86000</v>
      </c>
      <c r="F118" s="8">
        <v>122000</v>
      </c>
      <c r="G118" s="8">
        <v>63000</v>
      </c>
      <c r="H118" s="8" t="s">
        <v>571</v>
      </c>
      <c r="I118" s="9">
        <v>48.1</v>
      </c>
      <c r="J118" s="9">
        <v>58.8</v>
      </c>
      <c r="K118" s="9">
        <v>48.9</v>
      </c>
      <c r="L118" s="9">
        <v>72.5</v>
      </c>
      <c r="M118" s="9">
        <v>65.8</v>
      </c>
      <c r="N118" s="9">
        <v>45.5</v>
      </c>
      <c r="O118" s="9" t="s">
        <v>571</v>
      </c>
      <c r="P118" s="8"/>
    </row>
    <row r="119" spans="1:16" x14ac:dyDescent="0.2">
      <c r="A119" s="12" t="s">
        <v>277</v>
      </c>
      <c r="B119" s="8">
        <v>323000</v>
      </c>
      <c r="C119" s="8">
        <v>322000</v>
      </c>
      <c r="D119" s="8">
        <v>52000</v>
      </c>
      <c r="E119" s="8">
        <v>86000</v>
      </c>
      <c r="F119" s="8">
        <v>122000</v>
      </c>
      <c r="G119" s="8">
        <v>62000</v>
      </c>
      <c r="H119" s="8" t="s">
        <v>571</v>
      </c>
      <c r="I119" s="9">
        <v>47.7</v>
      </c>
      <c r="J119" s="9">
        <v>58.3</v>
      </c>
      <c r="K119" s="9">
        <v>47.2</v>
      </c>
      <c r="L119" s="9">
        <v>73.2</v>
      </c>
      <c r="M119" s="9">
        <v>65.5</v>
      </c>
      <c r="N119" s="9">
        <v>44.8</v>
      </c>
      <c r="O119" s="9" t="s">
        <v>571</v>
      </c>
      <c r="P119" s="8"/>
    </row>
    <row r="120" spans="1:16" x14ac:dyDescent="0.2">
      <c r="A120" s="12" t="s">
        <v>278</v>
      </c>
      <c r="B120" s="8">
        <v>325000</v>
      </c>
      <c r="C120" s="8">
        <v>323000</v>
      </c>
      <c r="D120" s="8">
        <v>52000</v>
      </c>
      <c r="E120" s="8">
        <v>88000</v>
      </c>
      <c r="F120" s="8">
        <v>122000</v>
      </c>
      <c r="G120" s="8">
        <v>61000</v>
      </c>
      <c r="H120" s="8" t="s">
        <v>571</v>
      </c>
      <c r="I120" s="9">
        <v>47.9</v>
      </c>
      <c r="J120" s="9">
        <v>58.5</v>
      </c>
      <c r="K120" s="9">
        <v>47.7</v>
      </c>
      <c r="L120" s="9">
        <v>75.099999999999994</v>
      </c>
      <c r="M120" s="9">
        <v>65.2</v>
      </c>
      <c r="N120" s="9">
        <v>44</v>
      </c>
      <c r="O120" s="9" t="s">
        <v>571</v>
      </c>
      <c r="P120" s="8"/>
    </row>
    <row r="121" spans="1:16" x14ac:dyDescent="0.2">
      <c r="A121" s="12" t="s">
        <v>279</v>
      </c>
      <c r="B121" s="8">
        <v>323000</v>
      </c>
      <c r="C121" s="8">
        <v>321000</v>
      </c>
      <c r="D121" s="8">
        <v>51000</v>
      </c>
      <c r="E121" s="8">
        <v>88000</v>
      </c>
      <c r="F121" s="8">
        <v>122000</v>
      </c>
      <c r="G121" s="8">
        <v>60000</v>
      </c>
      <c r="H121" s="8" t="s">
        <v>571</v>
      </c>
      <c r="I121" s="9">
        <v>47.6</v>
      </c>
      <c r="J121" s="9">
        <v>58.1</v>
      </c>
      <c r="K121" s="9">
        <v>47</v>
      </c>
      <c r="L121" s="9">
        <v>74.5</v>
      </c>
      <c r="M121" s="9">
        <v>65.099999999999994</v>
      </c>
      <c r="N121" s="9">
        <v>43.5</v>
      </c>
      <c r="O121" s="9" t="s">
        <v>571</v>
      </c>
      <c r="P121" s="8"/>
    </row>
    <row r="122" spans="1:16" x14ac:dyDescent="0.2">
      <c r="A122" s="12" t="s">
        <v>280</v>
      </c>
      <c r="B122" s="8">
        <v>325000</v>
      </c>
      <c r="C122" s="8">
        <v>323000</v>
      </c>
      <c r="D122" s="8">
        <v>53000</v>
      </c>
      <c r="E122" s="8">
        <v>86000</v>
      </c>
      <c r="F122" s="8">
        <v>123000</v>
      </c>
      <c r="G122" s="8">
        <v>61000</v>
      </c>
      <c r="H122" s="8" t="s">
        <v>571</v>
      </c>
      <c r="I122" s="9">
        <v>47.7</v>
      </c>
      <c r="J122" s="9">
        <v>58.3</v>
      </c>
      <c r="K122" s="9">
        <v>48.1</v>
      </c>
      <c r="L122" s="9">
        <v>73.2</v>
      </c>
      <c r="M122" s="9">
        <v>65.900000000000006</v>
      </c>
      <c r="N122" s="9">
        <v>43.7</v>
      </c>
      <c r="O122" s="9" t="s">
        <v>571</v>
      </c>
      <c r="P122" s="8"/>
    </row>
    <row r="123" spans="1:16" x14ac:dyDescent="0.2">
      <c r="A123" s="12" t="s">
        <v>281</v>
      </c>
      <c r="B123" s="8">
        <v>331000</v>
      </c>
      <c r="C123" s="8">
        <v>328000</v>
      </c>
      <c r="D123" s="8">
        <v>53000</v>
      </c>
      <c r="E123" s="8">
        <v>86000</v>
      </c>
      <c r="F123" s="8">
        <v>126000</v>
      </c>
      <c r="G123" s="8">
        <v>63000</v>
      </c>
      <c r="H123" s="8" t="s">
        <v>571</v>
      </c>
      <c r="I123" s="9">
        <v>48.6</v>
      </c>
      <c r="J123" s="9">
        <v>59.3</v>
      </c>
      <c r="K123" s="9">
        <v>48.7</v>
      </c>
      <c r="L123" s="9">
        <v>72.7</v>
      </c>
      <c r="M123" s="9">
        <v>67.5</v>
      </c>
      <c r="N123" s="9">
        <v>45.2</v>
      </c>
      <c r="O123" s="9" t="s">
        <v>571</v>
      </c>
      <c r="P123" s="8"/>
    </row>
    <row r="124" spans="1:16" x14ac:dyDescent="0.2">
      <c r="A124" s="12" t="s">
        <v>282</v>
      </c>
      <c r="B124" s="8">
        <v>334000</v>
      </c>
      <c r="C124" s="8">
        <v>332000</v>
      </c>
      <c r="D124" s="8">
        <v>54000</v>
      </c>
      <c r="E124" s="8">
        <v>88000</v>
      </c>
      <c r="F124" s="8">
        <v>129000</v>
      </c>
      <c r="G124" s="8">
        <v>61000</v>
      </c>
      <c r="H124" s="8" t="s">
        <v>571</v>
      </c>
      <c r="I124" s="9">
        <v>49.1</v>
      </c>
      <c r="J124" s="9">
        <v>59.9</v>
      </c>
      <c r="K124" s="9">
        <v>48.8</v>
      </c>
      <c r="L124" s="9">
        <v>74.8</v>
      </c>
      <c r="M124" s="9">
        <v>68.599999999999994</v>
      </c>
      <c r="N124" s="9">
        <v>44.2</v>
      </c>
      <c r="O124" s="9" t="s">
        <v>571</v>
      </c>
      <c r="P124" s="8"/>
    </row>
    <row r="125" spans="1:16" x14ac:dyDescent="0.2">
      <c r="A125" s="12" t="s">
        <v>283</v>
      </c>
      <c r="B125" s="8">
        <v>340000</v>
      </c>
      <c r="C125" s="8">
        <v>338000</v>
      </c>
      <c r="D125" s="8">
        <v>56000</v>
      </c>
      <c r="E125" s="8">
        <v>90000</v>
      </c>
      <c r="F125" s="8">
        <v>131000</v>
      </c>
      <c r="G125" s="8">
        <v>61000</v>
      </c>
      <c r="H125" s="8" t="s">
        <v>571</v>
      </c>
      <c r="I125" s="9">
        <v>49.9</v>
      </c>
      <c r="J125" s="9">
        <v>60.9</v>
      </c>
      <c r="K125" s="9">
        <v>51.1</v>
      </c>
      <c r="L125" s="9">
        <v>76.400000000000006</v>
      </c>
      <c r="M125" s="9">
        <v>69.7</v>
      </c>
      <c r="N125" s="9">
        <v>43.6</v>
      </c>
      <c r="O125" s="9" t="s">
        <v>571</v>
      </c>
      <c r="P125" s="8"/>
    </row>
    <row r="126" spans="1:16" x14ac:dyDescent="0.2">
      <c r="A126" s="12" t="s">
        <v>284</v>
      </c>
      <c r="B126" s="8">
        <v>337000</v>
      </c>
      <c r="C126" s="8">
        <v>334000</v>
      </c>
      <c r="D126" s="8">
        <v>56000</v>
      </c>
      <c r="E126" s="8">
        <v>87000</v>
      </c>
      <c r="F126" s="8">
        <v>129000</v>
      </c>
      <c r="G126" s="8">
        <v>61000</v>
      </c>
      <c r="H126" s="8" t="s">
        <v>571</v>
      </c>
      <c r="I126" s="9">
        <v>49.3</v>
      </c>
      <c r="J126" s="9">
        <v>60.1</v>
      </c>
      <c r="K126" s="9">
        <v>51</v>
      </c>
      <c r="L126" s="9">
        <v>74.099999999999994</v>
      </c>
      <c r="M126" s="9">
        <v>68.7</v>
      </c>
      <c r="N126" s="9">
        <v>43.8</v>
      </c>
      <c r="O126" s="9" t="s">
        <v>571</v>
      </c>
      <c r="P126" s="8"/>
    </row>
    <row r="127" spans="1:16" x14ac:dyDescent="0.2">
      <c r="A127" s="12" t="s">
        <v>285</v>
      </c>
      <c r="B127" s="8">
        <v>342000</v>
      </c>
      <c r="C127" s="8">
        <v>338000</v>
      </c>
      <c r="D127" s="8">
        <v>56000</v>
      </c>
      <c r="E127" s="8">
        <v>89000</v>
      </c>
      <c r="F127" s="8">
        <v>131000</v>
      </c>
      <c r="G127" s="8">
        <v>62000</v>
      </c>
      <c r="H127" s="8" t="s">
        <v>571</v>
      </c>
      <c r="I127" s="9">
        <v>50</v>
      </c>
      <c r="J127" s="9">
        <v>60.8</v>
      </c>
      <c r="K127" s="9">
        <v>51.2</v>
      </c>
      <c r="L127" s="9">
        <v>75.8</v>
      </c>
      <c r="M127" s="9">
        <v>69.400000000000006</v>
      </c>
      <c r="N127" s="9">
        <v>44.1</v>
      </c>
      <c r="O127" s="9" t="s">
        <v>571</v>
      </c>
      <c r="P127" s="8"/>
    </row>
    <row r="128" spans="1:16" x14ac:dyDescent="0.2">
      <c r="A128" s="12" t="s">
        <v>286</v>
      </c>
      <c r="B128" s="8">
        <v>341000</v>
      </c>
      <c r="C128" s="8">
        <v>337000</v>
      </c>
      <c r="D128" s="8">
        <v>53000</v>
      </c>
      <c r="E128" s="8">
        <v>87000</v>
      </c>
      <c r="F128" s="8">
        <v>133000</v>
      </c>
      <c r="G128" s="8">
        <v>64000</v>
      </c>
      <c r="H128" s="8" t="s">
        <v>571</v>
      </c>
      <c r="I128" s="9">
        <v>49.9</v>
      </c>
      <c r="J128" s="9">
        <v>60.5</v>
      </c>
      <c r="K128" s="9">
        <v>47.7</v>
      </c>
      <c r="L128" s="9">
        <v>74.2</v>
      </c>
      <c r="M128" s="9">
        <v>70.5</v>
      </c>
      <c r="N128" s="9">
        <v>45.7</v>
      </c>
      <c r="O128" s="9" t="s">
        <v>571</v>
      </c>
      <c r="P128" s="8"/>
    </row>
    <row r="129" spans="1:16" x14ac:dyDescent="0.2">
      <c r="A129" s="12" t="s">
        <v>287</v>
      </c>
      <c r="B129" s="8">
        <v>337000</v>
      </c>
      <c r="C129" s="8">
        <v>333000</v>
      </c>
      <c r="D129" s="8">
        <v>50000</v>
      </c>
      <c r="E129" s="8">
        <v>88000</v>
      </c>
      <c r="F129" s="8">
        <v>134000</v>
      </c>
      <c r="G129" s="8">
        <v>61000</v>
      </c>
      <c r="H129" s="8" t="s">
        <v>571</v>
      </c>
      <c r="I129" s="9">
        <v>49.3</v>
      </c>
      <c r="J129" s="9">
        <v>59.7</v>
      </c>
      <c r="K129" s="9">
        <v>45.4</v>
      </c>
      <c r="L129" s="9">
        <v>74.5</v>
      </c>
      <c r="M129" s="9">
        <v>70.8</v>
      </c>
      <c r="N129" s="9">
        <v>43.8</v>
      </c>
      <c r="O129" s="9" t="s">
        <v>571</v>
      </c>
      <c r="P129" s="8"/>
    </row>
    <row r="130" spans="1:16" x14ac:dyDescent="0.2">
      <c r="A130" s="12" t="s">
        <v>288</v>
      </c>
      <c r="B130" s="8">
        <v>337000</v>
      </c>
      <c r="C130" s="8">
        <v>333000</v>
      </c>
      <c r="D130" s="8">
        <v>50000</v>
      </c>
      <c r="E130" s="8">
        <v>87000</v>
      </c>
      <c r="F130" s="8">
        <v>134000</v>
      </c>
      <c r="G130" s="8">
        <v>62000</v>
      </c>
      <c r="H130" s="8" t="s">
        <v>571</v>
      </c>
      <c r="I130" s="9">
        <v>49.2</v>
      </c>
      <c r="J130" s="9">
        <v>59.7</v>
      </c>
      <c r="K130" s="9">
        <v>45.6</v>
      </c>
      <c r="L130" s="9">
        <v>73.900000000000006</v>
      </c>
      <c r="M130" s="9">
        <v>70.7</v>
      </c>
      <c r="N130" s="9">
        <v>43.9</v>
      </c>
      <c r="O130" s="9" t="s">
        <v>571</v>
      </c>
      <c r="P130" s="8"/>
    </row>
    <row r="131" spans="1:16" x14ac:dyDescent="0.2">
      <c r="A131" s="12" t="s">
        <v>289</v>
      </c>
      <c r="B131" s="8">
        <v>345000</v>
      </c>
      <c r="C131" s="8">
        <v>340000</v>
      </c>
      <c r="D131" s="8">
        <v>54000</v>
      </c>
      <c r="E131" s="8">
        <v>88000</v>
      </c>
      <c r="F131" s="8">
        <v>134000</v>
      </c>
      <c r="G131" s="8">
        <v>63000</v>
      </c>
      <c r="H131" s="8" t="s">
        <v>571</v>
      </c>
      <c r="I131" s="9">
        <v>50.2</v>
      </c>
      <c r="J131" s="9">
        <v>60.8</v>
      </c>
      <c r="K131" s="9">
        <v>48.9</v>
      </c>
      <c r="L131" s="9">
        <v>75</v>
      </c>
      <c r="M131" s="9">
        <v>70.7</v>
      </c>
      <c r="N131" s="9">
        <v>45</v>
      </c>
      <c r="O131" s="9" t="s">
        <v>571</v>
      </c>
      <c r="P131" s="8"/>
    </row>
    <row r="132" spans="1:16" x14ac:dyDescent="0.2">
      <c r="A132" s="12" t="s">
        <v>290</v>
      </c>
      <c r="B132" s="8">
        <v>348000</v>
      </c>
      <c r="C132" s="8">
        <v>343000</v>
      </c>
      <c r="D132" s="8">
        <v>56000</v>
      </c>
      <c r="E132" s="8">
        <v>89000</v>
      </c>
      <c r="F132" s="8">
        <v>136000</v>
      </c>
      <c r="G132" s="8">
        <v>63000</v>
      </c>
      <c r="H132" s="8" t="s">
        <v>571</v>
      </c>
      <c r="I132" s="9">
        <v>50.7</v>
      </c>
      <c r="J132" s="9">
        <v>61.4</v>
      </c>
      <c r="K132" s="9">
        <v>50.6</v>
      </c>
      <c r="L132" s="9">
        <v>75.2</v>
      </c>
      <c r="M132" s="9">
        <v>71.5</v>
      </c>
      <c r="N132" s="9">
        <v>44.7</v>
      </c>
      <c r="O132" s="9" t="s">
        <v>571</v>
      </c>
      <c r="P132" s="8"/>
    </row>
    <row r="133" spans="1:16" x14ac:dyDescent="0.2">
      <c r="A133" s="12" t="s">
        <v>291</v>
      </c>
      <c r="B133" s="8">
        <v>352000</v>
      </c>
      <c r="C133" s="8">
        <v>347000</v>
      </c>
      <c r="D133" s="8">
        <v>58000</v>
      </c>
      <c r="E133" s="8">
        <v>88000</v>
      </c>
      <c r="F133" s="8">
        <v>137000</v>
      </c>
      <c r="G133" s="8">
        <v>64000</v>
      </c>
      <c r="H133" s="8" t="s">
        <v>571</v>
      </c>
      <c r="I133" s="9">
        <v>51.2</v>
      </c>
      <c r="J133" s="9">
        <v>62</v>
      </c>
      <c r="K133" s="9">
        <v>52.2</v>
      </c>
      <c r="L133" s="9">
        <v>74.400000000000006</v>
      </c>
      <c r="M133" s="9">
        <v>72.3</v>
      </c>
      <c r="N133" s="9">
        <v>45.6</v>
      </c>
      <c r="O133" s="9" t="s">
        <v>571</v>
      </c>
      <c r="P133" s="8"/>
    </row>
    <row r="134" spans="1:16" x14ac:dyDescent="0.2">
      <c r="A134" s="12" t="s">
        <v>292</v>
      </c>
      <c r="B134" s="8">
        <v>350000</v>
      </c>
      <c r="C134" s="8">
        <v>346000</v>
      </c>
      <c r="D134" s="8">
        <v>57000</v>
      </c>
      <c r="E134" s="8">
        <v>88000</v>
      </c>
      <c r="F134" s="8">
        <v>135000</v>
      </c>
      <c r="G134" s="8">
        <v>65000</v>
      </c>
      <c r="H134" s="8" t="s">
        <v>571</v>
      </c>
      <c r="I134" s="9">
        <v>50.9</v>
      </c>
      <c r="J134" s="9">
        <v>61.8</v>
      </c>
      <c r="K134" s="9">
        <v>51.8</v>
      </c>
      <c r="L134" s="9">
        <v>74.8</v>
      </c>
      <c r="M134" s="9">
        <v>71.2</v>
      </c>
      <c r="N134" s="9">
        <v>46.3</v>
      </c>
      <c r="O134" s="9" t="s">
        <v>571</v>
      </c>
      <c r="P134" s="8"/>
    </row>
    <row r="135" spans="1:16" x14ac:dyDescent="0.2">
      <c r="A135" s="12" t="s">
        <v>293</v>
      </c>
      <c r="B135" s="8">
        <v>347000</v>
      </c>
      <c r="C135" s="8">
        <v>343000</v>
      </c>
      <c r="D135" s="8">
        <v>57000</v>
      </c>
      <c r="E135" s="8">
        <v>88000</v>
      </c>
      <c r="F135" s="8">
        <v>133000</v>
      </c>
      <c r="G135" s="8">
        <v>64000</v>
      </c>
      <c r="H135" s="8" t="s">
        <v>571</v>
      </c>
      <c r="I135" s="9">
        <v>50.3</v>
      </c>
      <c r="J135" s="9">
        <v>61.1</v>
      </c>
      <c r="K135" s="9">
        <v>51.5</v>
      </c>
      <c r="L135" s="9">
        <v>74.7</v>
      </c>
      <c r="M135" s="9">
        <v>70</v>
      </c>
      <c r="N135" s="9">
        <v>45.4</v>
      </c>
      <c r="O135" s="9" t="s">
        <v>571</v>
      </c>
      <c r="P135" s="8"/>
    </row>
    <row r="136" spans="1:16" x14ac:dyDescent="0.2">
      <c r="A136" s="12" t="s">
        <v>294</v>
      </c>
      <c r="B136" s="8">
        <v>344000</v>
      </c>
      <c r="C136" s="8">
        <v>340000</v>
      </c>
      <c r="D136" s="8">
        <v>56000</v>
      </c>
      <c r="E136" s="8">
        <v>87000</v>
      </c>
      <c r="F136" s="8">
        <v>133000</v>
      </c>
      <c r="G136" s="8">
        <v>64000</v>
      </c>
      <c r="H136" s="8" t="s">
        <v>571</v>
      </c>
      <c r="I136" s="9">
        <v>49.9</v>
      </c>
      <c r="J136" s="9">
        <v>60.6</v>
      </c>
      <c r="K136" s="9">
        <v>50.8</v>
      </c>
      <c r="L136" s="9">
        <v>74</v>
      </c>
      <c r="M136" s="9">
        <v>69.8</v>
      </c>
      <c r="N136" s="9">
        <v>44.9</v>
      </c>
      <c r="O136" s="9" t="s">
        <v>571</v>
      </c>
      <c r="P136" s="8"/>
    </row>
    <row r="137" spans="1:16" x14ac:dyDescent="0.2">
      <c r="A137" s="12" t="s">
        <v>295</v>
      </c>
      <c r="B137" s="8">
        <v>341000</v>
      </c>
      <c r="C137" s="8">
        <v>337000</v>
      </c>
      <c r="D137" s="8">
        <v>56000</v>
      </c>
      <c r="E137" s="8">
        <v>88000</v>
      </c>
      <c r="F137" s="8">
        <v>129000</v>
      </c>
      <c r="G137" s="8">
        <v>64000</v>
      </c>
      <c r="H137" s="8" t="s">
        <v>571</v>
      </c>
      <c r="I137" s="9">
        <v>49.5</v>
      </c>
      <c r="J137" s="9">
        <v>60</v>
      </c>
      <c r="K137" s="9">
        <v>50.7</v>
      </c>
      <c r="L137" s="9">
        <v>74.599999999999994</v>
      </c>
      <c r="M137" s="9">
        <v>67.7</v>
      </c>
      <c r="N137" s="9">
        <v>44.9</v>
      </c>
      <c r="O137" s="9" t="s">
        <v>571</v>
      </c>
      <c r="P137" s="8"/>
    </row>
    <row r="138" spans="1:16" x14ac:dyDescent="0.2">
      <c r="A138" s="12" t="s">
        <v>296</v>
      </c>
      <c r="B138" s="8">
        <v>349000</v>
      </c>
      <c r="C138" s="8">
        <v>343000</v>
      </c>
      <c r="D138" s="8">
        <v>58000</v>
      </c>
      <c r="E138" s="8">
        <v>88000</v>
      </c>
      <c r="F138" s="8">
        <v>131000</v>
      </c>
      <c r="G138" s="8">
        <v>66000</v>
      </c>
      <c r="H138" s="8" t="s">
        <v>571</v>
      </c>
      <c r="I138" s="9">
        <v>50.5</v>
      </c>
      <c r="J138" s="9">
        <v>61</v>
      </c>
      <c r="K138" s="9">
        <v>52.1</v>
      </c>
      <c r="L138" s="9">
        <v>74.900000000000006</v>
      </c>
      <c r="M138" s="9">
        <v>68.599999999999994</v>
      </c>
      <c r="N138" s="9">
        <v>46.4</v>
      </c>
      <c r="O138" s="9" t="s">
        <v>571</v>
      </c>
      <c r="P138" s="8"/>
    </row>
    <row r="139" spans="1:16" x14ac:dyDescent="0.2">
      <c r="A139" s="12" t="s">
        <v>297</v>
      </c>
      <c r="B139" s="8">
        <v>353000</v>
      </c>
      <c r="C139" s="8">
        <v>347000</v>
      </c>
      <c r="D139" s="8">
        <v>57000</v>
      </c>
      <c r="E139" s="8">
        <v>91000</v>
      </c>
      <c r="F139" s="8">
        <v>131000</v>
      </c>
      <c r="G139" s="8">
        <v>68000</v>
      </c>
      <c r="H139" s="8" t="s">
        <v>571</v>
      </c>
      <c r="I139" s="9">
        <v>51.1</v>
      </c>
      <c r="J139" s="9">
        <v>61.7</v>
      </c>
      <c r="K139" s="9">
        <v>51.1</v>
      </c>
      <c r="L139" s="9">
        <v>77.2</v>
      </c>
      <c r="M139" s="9">
        <v>68.7</v>
      </c>
      <c r="N139" s="9">
        <v>47.7</v>
      </c>
      <c r="O139" s="9" t="s">
        <v>571</v>
      </c>
      <c r="P139" s="8"/>
    </row>
    <row r="140" spans="1:16" x14ac:dyDescent="0.2">
      <c r="A140" s="12" t="s">
        <v>298</v>
      </c>
      <c r="B140" s="8">
        <v>351000</v>
      </c>
      <c r="C140" s="8">
        <v>345000</v>
      </c>
      <c r="D140" s="8">
        <v>56000</v>
      </c>
      <c r="E140" s="8">
        <v>90000</v>
      </c>
      <c r="F140" s="8">
        <v>132000</v>
      </c>
      <c r="G140" s="8">
        <v>67000</v>
      </c>
      <c r="H140" s="8" t="s">
        <v>571</v>
      </c>
      <c r="I140" s="9">
        <v>50.7</v>
      </c>
      <c r="J140" s="9">
        <v>61.2</v>
      </c>
      <c r="K140" s="9">
        <v>50.1</v>
      </c>
      <c r="L140" s="9">
        <v>75.900000000000006</v>
      </c>
      <c r="M140" s="9">
        <v>69</v>
      </c>
      <c r="N140" s="9">
        <v>47</v>
      </c>
      <c r="O140" s="9" t="s">
        <v>571</v>
      </c>
      <c r="P140" s="8"/>
    </row>
    <row r="141" spans="1:16" x14ac:dyDescent="0.2">
      <c r="A141" s="12" t="s">
        <v>299</v>
      </c>
      <c r="B141" s="8">
        <v>350000</v>
      </c>
      <c r="C141" s="8">
        <v>344000</v>
      </c>
      <c r="D141" s="8">
        <v>56000</v>
      </c>
      <c r="E141" s="8">
        <v>91000</v>
      </c>
      <c r="F141" s="8">
        <v>133000</v>
      </c>
      <c r="G141" s="8">
        <v>65000</v>
      </c>
      <c r="H141" s="8" t="s">
        <v>571</v>
      </c>
      <c r="I141" s="9">
        <v>50.6</v>
      </c>
      <c r="J141" s="9">
        <v>61</v>
      </c>
      <c r="K141" s="9">
        <v>50.8</v>
      </c>
      <c r="L141" s="9">
        <v>76.599999999999994</v>
      </c>
      <c r="M141" s="9">
        <v>69.2</v>
      </c>
      <c r="N141" s="9">
        <v>45.2</v>
      </c>
      <c r="O141" s="9" t="s">
        <v>571</v>
      </c>
      <c r="P141" s="8"/>
    </row>
    <row r="142" spans="1:16" x14ac:dyDescent="0.2">
      <c r="A142" s="12" t="s">
        <v>300</v>
      </c>
      <c r="B142" s="8">
        <v>350000</v>
      </c>
      <c r="C142" s="8">
        <v>344000</v>
      </c>
      <c r="D142" s="8">
        <v>57000</v>
      </c>
      <c r="E142" s="8">
        <v>91000</v>
      </c>
      <c r="F142" s="8">
        <v>132000</v>
      </c>
      <c r="G142" s="8">
        <v>64000</v>
      </c>
      <c r="H142" s="8" t="s">
        <v>571</v>
      </c>
      <c r="I142" s="9">
        <v>50.4</v>
      </c>
      <c r="J142" s="9">
        <v>61</v>
      </c>
      <c r="K142" s="9">
        <v>51.1</v>
      </c>
      <c r="L142" s="9">
        <v>77.3</v>
      </c>
      <c r="M142" s="9">
        <v>68.900000000000006</v>
      </c>
      <c r="N142" s="9">
        <v>44.6</v>
      </c>
      <c r="O142" s="9" t="s">
        <v>571</v>
      </c>
      <c r="P142" s="8"/>
    </row>
    <row r="143" spans="1:16" x14ac:dyDescent="0.2">
      <c r="A143" s="12" t="s">
        <v>301</v>
      </c>
      <c r="B143" s="8">
        <v>355000</v>
      </c>
      <c r="C143" s="8">
        <v>349000</v>
      </c>
      <c r="D143" s="8">
        <v>57000</v>
      </c>
      <c r="E143" s="8">
        <v>93000</v>
      </c>
      <c r="F143" s="8">
        <v>133000</v>
      </c>
      <c r="G143" s="8">
        <v>67000</v>
      </c>
      <c r="H143" s="8" t="s">
        <v>571</v>
      </c>
      <c r="I143" s="9">
        <v>51.1</v>
      </c>
      <c r="J143" s="9">
        <v>61.8</v>
      </c>
      <c r="K143" s="9">
        <v>51.6</v>
      </c>
      <c r="L143" s="9">
        <v>78.3</v>
      </c>
      <c r="M143" s="9">
        <v>69</v>
      </c>
      <c r="N143" s="9">
        <v>46.6</v>
      </c>
      <c r="O143" s="9" t="s">
        <v>571</v>
      </c>
      <c r="P143" s="8"/>
    </row>
    <row r="144" spans="1:16" x14ac:dyDescent="0.2">
      <c r="A144" s="12" t="s">
        <v>302</v>
      </c>
      <c r="B144" s="8">
        <v>354000</v>
      </c>
      <c r="C144" s="8">
        <v>349000</v>
      </c>
      <c r="D144" s="8">
        <v>56000</v>
      </c>
      <c r="E144" s="8">
        <v>92000</v>
      </c>
      <c r="F144" s="8">
        <v>132000</v>
      </c>
      <c r="G144" s="8">
        <v>68000</v>
      </c>
      <c r="H144" s="8" t="s">
        <v>571</v>
      </c>
      <c r="I144" s="9">
        <v>51</v>
      </c>
      <c r="J144" s="9">
        <v>61.7</v>
      </c>
      <c r="K144" s="9">
        <v>50.4</v>
      </c>
      <c r="L144" s="9">
        <v>77.900000000000006</v>
      </c>
      <c r="M144" s="9">
        <v>68.8</v>
      </c>
      <c r="N144" s="9">
        <v>47.5</v>
      </c>
      <c r="O144" s="9" t="s">
        <v>571</v>
      </c>
      <c r="P144" s="8"/>
    </row>
    <row r="145" spans="1:16" x14ac:dyDescent="0.2">
      <c r="A145" s="12" t="s">
        <v>303</v>
      </c>
      <c r="B145" s="8">
        <v>355000</v>
      </c>
      <c r="C145" s="8">
        <v>351000</v>
      </c>
      <c r="D145" s="8">
        <v>57000</v>
      </c>
      <c r="E145" s="8">
        <v>92000</v>
      </c>
      <c r="F145" s="8">
        <v>133000</v>
      </c>
      <c r="G145" s="8">
        <v>70000</v>
      </c>
      <c r="H145" s="8" t="s">
        <v>571</v>
      </c>
      <c r="I145" s="9">
        <v>51.1</v>
      </c>
      <c r="J145" s="9">
        <v>61.9</v>
      </c>
      <c r="K145" s="9">
        <v>50.7</v>
      </c>
      <c r="L145" s="9">
        <v>77.3</v>
      </c>
      <c r="M145" s="9">
        <v>69.099999999999994</v>
      </c>
      <c r="N145" s="9">
        <v>48.3</v>
      </c>
      <c r="O145" s="9" t="s">
        <v>571</v>
      </c>
      <c r="P145" s="8"/>
    </row>
    <row r="146" spans="1:16" x14ac:dyDescent="0.2">
      <c r="A146" s="12" t="s">
        <v>304</v>
      </c>
      <c r="B146" s="8">
        <v>350000</v>
      </c>
      <c r="C146" s="8">
        <v>345000</v>
      </c>
      <c r="D146" s="8">
        <v>54000</v>
      </c>
      <c r="E146" s="8">
        <v>90000</v>
      </c>
      <c r="F146" s="8">
        <v>134000</v>
      </c>
      <c r="G146" s="8">
        <v>66000</v>
      </c>
      <c r="H146" s="8" t="s">
        <v>571</v>
      </c>
      <c r="I146" s="9">
        <v>50.2</v>
      </c>
      <c r="J146" s="9">
        <v>60.9</v>
      </c>
      <c r="K146" s="9">
        <v>48.7</v>
      </c>
      <c r="L146" s="9">
        <v>75.8</v>
      </c>
      <c r="M146" s="9">
        <v>69.8</v>
      </c>
      <c r="N146" s="9">
        <v>46.1</v>
      </c>
      <c r="O146" s="9" t="s">
        <v>571</v>
      </c>
      <c r="P146" s="8"/>
    </row>
    <row r="147" spans="1:16" x14ac:dyDescent="0.2">
      <c r="A147" s="12" t="s">
        <v>305</v>
      </c>
      <c r="B147" s="8">
        <v>349000</v>
      </c>
      <c r="C147" s="8">
        <v>346000</v>
      </c>
      <c r="D147" s="8">
        <v>53000</v>
      </c>
      <c r="E147" s="8">
        <v>88000</v>
      </c>
      <c r="F147" s="8">
        <v>135000</v>
      </c>
      <c r="G147" s="8">
        <v>69000</v>
      </c>
      <c r="H147" s="8" t="s">
        <v>571</v>
      </c>
      <c r="I147" s="9">
        <v>50</v>
      </c>
      <c r="J147" s="9">
        <v>60.8</v>
      </c>
      <c r="K147" s="9">
        <v>47.5</v>
      </c>
      <c r="L147" s="9">
        <v>74.3</v>
      </c>
      <c r="M147" s="9">
        <v>69.900000000000006</v>
      </c>
      <c r="N147" s="9">
        <v>48</v>
      </c>
      <c r="O147" s="9" t="s">
        <v>571</v>
      </c>
      <c r="P147" s="8"/>
    </row>
    <row r="148" spans="1:16" x14ac:dyDescent="0.2">
      <c r="A148" s="12" t="s">
        <v>306</v>
      </c>
      <c r="B148" s="8">
        <v>352000</v>
      </c>
      <c r="C148" s="8">
        <v>349000</v>
      </c>
      <c r="D148" s="8">
        <v>53000</v>
      </c>
      <c r="E148" s="8">
        <v>90000</v>
      </c>
      <c r="F148" s="8">
        <v>136000</v>
      </c>
      <c r="G148" s="8">
        <v>69000</v>
      </c>
      <c r="H148" s="8" t="s">
        <v>571</v>
      </c>
      <c r="I148" s="9">
        <v>50.5</v>
      </c>
      <c r="J148" s="9">
        <v>61.3</v>
      </c>
      <c r="K148" s="9">
        <v>47.5</v>
      </c>
      <c r="L148" s="9">
        <v>76</v>
      </c>
      <c r="M148" s="9">
        <v>70.599999999999994</v>
      </c>
      <c r="N148" s="9">
        <v>47.6</v>
      </c>
      <c r="O148" s="9" t="s">
        <v>571</v>
      </c>
      <c r="P148" s="8"/>
    </row>
    <row r="149" spans="1:16" x14ac:dyDescent="0.2">
      <c r="A149" s="12" t="s">
        <v>307</v>
      </c>
      <c r="B149" s="8">
        <v>356000</v>
      </c>
      <c r="C149" s="8">
        <v>351000</v>
      </c>
      <c r="D149" s="8">
        <v>53000</v>
      </c>
      <c r="E149" s="8">
        <v>90000</v>
      </c>
      <c r="F149" s="8">
        <v>139000</v>
      </c>
      <c r="G149" s="8">
        <v>70000</v>
      </c>
      <c r="H149" s="8" t="s">
        <v>571</v>
      </c>
      <c r="I149" s="9">
        <v>50.9</v>
      </c>
      <c r="J149" s="9">
        <v>61.7</v>
      </c>
      <c r="K149" s="9">
        <v>47.4</v>
      </c>
      <c r="L149" s="9">
        <v>75.3</v>
      </c>
      <c r="M149" s="9">
        <v>71.8</v>
      </c>
      <c r="N149" s="9">
        <v>48.2</v>
      </c>
      <c r="O149" s="9" t="s">
        <v>571</v>
      </c>
      <c r="P149" s="8"/>
    </row>
    <row r="150" spans="1:16" x14ac:dyDescent="0.2">
      <c r="A150" s="12" t="s">
        <v>308</v>
      </c>
      <c r="B150" s="8">
        <v>357000</v>
      </c>
      <c r="C150" s="8">
        <v>353000</v>
      </c>
      <c r="D150" s="8">
        <v>52000</v>
      </c>
      <c r="E150" s="8">
        <v>91000</v>
      </c>
      <c r="F150" s="8">
        <v>141000</v>
      </c>
      <c r="G150" s="8">
        <v>69000</v>
      </c>
      <c r="H150" s="8" t="s">
        <v>571</v>
      </c>
      <c r="I150" s="9">
        <v>51.1</v>
      </c>
      <c r="J150" s="9">
        <v>61.9</v>
      </c>
      <c r="K150" s="9">
        <v>46.2</v>
      </c>
      <c r="L150" s="9">
        <v>76.599999999999994</v>
      </c>
      <c r="M150" s="9">
        <v>72.900000000000006</v>
      </c>
      <c r="N150" s="9">
        <v>47.3</v>
      </c>
      <c r="O150" s="9" t="s">
        <v>571</v>
      </c>
      <c r="P150" s="8"/>
    </row>
    <row r="151" spans="1:16" x14ac:dyDescent="0.2">
      <c r="A151" s="12" t="s">
        <v>309</v>
      </c>
      <c r="B151" s="8">
        <v>358000</v>
      </c>
      <c r="C151" s="8">
        <v>353000</v>
      </c>
      <c r="D151" s="8">
        <v>55000</v>
      </c>
      <c r="E151" s="8">
        <v>91000</v>
      </c>
      <c r="F151" s="8">
        <v>139000</v>
      </c>
      <c r="G151" s="8">
        <v>68000</v>
      </c>
      <c r="H151" s="8" t="s">
        <v>571</v>
      </c>
      <c r="I151" s="9">
        <v>51.1</v>
      </c>
      <c r="J151" s="9">
        <v>61.9</v>
      </c>
      <c r="K151" s="9">
        <v>48.9</v>
      </c>
      <c r="L151" s="9">
        <v>76.2</v>
      </c>
      <c r="M151" s="9">
        <v>71.900000000000006</v>
      </c>
      <c r="N151" s="9">
        <v>47</v>
      </c>
      <c r="O151" s="9" t="s">
        <v>571</v>
      </c>
      <c r="P151" s="8"/>
    </row>
    <row r="152" spans="1:16" x14ac:dyDescent="0.2">
      <c r="A152" s="12" t="s">
        <v>310</v>
      </c>
      <c r="B152" s="8">
        <v>362000</v>
      </c>
      <c r="C152" s="8">
        <v>358000</v>
      </c>
      <c r="D152" s="8">
        <v>55000</v>
      </c>
      <c r="E152" s="8">
        <v>92000</v>
      </c>
      <c r="F152" s="8">
        <v>143000</v>
      </c>
      <c r="G152" s="8">
        <v>68000</v>
      </c>
      <c r="H152" s="8" t="s">
        <v>571</v>
      </c>
      <c r="I152" s="9">
        <v>51.7</v>
      </c>
      <c r="J152" s="9">
        <v>62.7</v>
      </c>
      <c r="K152" s="9">
        <v>49.1</v>
      </c>
      <c r="L152" s="9">
        <v>76.8</v>
      </c>
      <c r="M152" s="9">
        <v>74</v>
      </c>
      <c r="N152" s="9">
        <v>46.6</v>
      </c>
      <c r="O152" s="9" t="s">
        <v>571</v>
      </c>
      <c r="P152" s="8"/>
    </row>
    <row r="153" spans="1:16" x14ac:dyDescent="0.2">
      <c r="A153" s="12" t="s">
        <v>311</v>
      </c>
      <c r="B153" s="8">
        <v>366000</v>
      </c>
      <c r="C153" s="8">
        <v>361000</v>
      </c>
      <c r="D153" s="8">
        <v>58000</v>
      </c>
      <c r="E153" s="8">
        <v>92000</v>
      </c>
      <c r="F153" s="8">
        <v>144000</v>
      </c>
      <c r="G153" s="8">
        <v>68000</v>
      </c>
      <c r="H153" s="8" t="s">
        <v>571</v>
      </c>
      <c r="I153" s="9">
        <v>52.1</v>
      </c>
      <c r="J153" s="9">
        <v>63.2</v>
      </c>
      <c r="K153" s="9">
        <v>52</v>
      </c>
      <c r="L153" s="9">
        <v>76.7</v>
      </c>
      <c r="M153" s="9">
        <v>74</v>
      </c>
      <c r="N153" s="9">
        <v>46.4</v>
      </c>
      <c r="O153" s="9" t="s">
        <v>571</v>
      </c>
      <c r="P153" s="8"/>
    </row>
    <row r="154" spans="1:16" x14ac:dyDescent="0.2">
      <c r="A154" s="12" t="s">
        <v>312</v>
      </c>
      <c r="B154" s="8">
        <v>366000</v>
      </c>
      <c r="C154" s="8">
        <v>360000</v>
      </c>
      <c r="D154" s="8">
        <v>56000</v>
      </c>
      <c r="E154" s="8">
        <v>92000</v>
      </c>
      <c r="F154" s="8">
        <v>144000</v>
      </c>
      <c r="G154" s="8">
        <v>68000</v>
      </c>
      <c r="H154" s="8" t="s">
        <v>571</v>
      </c>
      <c r="I154" s="9">
        <v>52</v>
      </c>
      <c r="J154" s="9">
        <v>62.9</v>
      </c>
      <c r="K154" s="9">
        <v>49.5</v>
      </c>
      <c r="L154" s="9">
        <v>76.5</v>
      </c>
      <c r="M154" s="9">
        <v>74.400000000000006</v>
      </c>
      <c r="N154" s="9">
        <v>46.8</v>
      </c>
      <c r="O154" s="9" t="s">
        <v>571</v>
      </c>
      <c r="P154" s="8"/>
    </row>
    <row r="155" spans="1:16" x14ac:dyDescent="0.2">
      <c r="A155" s="12" t="s">
        <v>313</v>
      </c>
      <c r="B155" s="8">
        <v>360000</v>
      </c>
      <c r="C155" s="8">
        <v>355000</v>
      </c>
      <c r="D155" s="8">
        <v>53000</v>
      </c>
      <c r="E155" s="8">
        <v>94000</v>
      </c>
      <c r="F155" s="8">
        <v>143000</v>
      </c>
      <c r="G155" s="8">
        <v>65000</v>
      </c>
      <c r="H155" s="8" t="s">
        <v>571</v>
      </c>
      <c r="I155" s="9">
        <v>51.1</v>
      </c>
      <c r="J155" s="9">
        <v>61.9</v>
      </c>
      <c r="K155" s="9">
        <v>47.2</v>
      </c>
      <c r="L155" s="9">
        <v>77.8</v>
      </c>
      <c r="M155" s="9">
        <v>73.8</v>
      </c>
      <c r="N155" s="9">
        <v>44.5</v>
      </c>
      <c r="O155" s="9" t="s">
        <v>571</v>
      </c>
      <c r="P155" s="8"/>
    </row>
    <row r="156" spans="1:16" x14ac:dyDescent="0.2">
      <c r="A156" s="12" t="s">
        <v>314</v>
      </c>
      <c r="B156" s="8">
        <v>358000</v>
      </c>
      <c r="C156" s="8">
        <v>353000</v>
      </c>
      <c r="D156" s="8">
        <v>51000</v>
      </c>
      <c r="E156" s="8">
        <v>92000</v>
      </c>
      <c r="F156" s="8">
        <v>143000</v>
      </c>
      <c r="G156" s="8">
        <v>67000</v>
      </c>
      <c r="H156" s="8" t="s">
        <v>571</v>
      </c>
      <c r="I156" s="9">
        <v>50.9</v>
      </c>
      <c r="J156" s="9">
        <v>61.6</v>
      </c>
      <c r="K156" s="9">
        <v>45.1</v>
      </c>
      <c r="L156" s="9">
        <v>76.5</v>
      </c>
      <c r="M156" s="9">
        <v>73.5</v>
      </c>
      <c r="N156" s="9">
        <v>46.1</v>
      </c>
      <c r="O156" s="9" t="s">
        <v>571</v>
      </c>
      <c r="P156" s="8"/>
    </row>
    <row r="157" spans="1:16" x14ac:dyDescent="0.2">
      <c r="A157" s="12" t="s">
        <v>315</v>
      </c>
      <c r="B157" s="8">
        <v>354000</v>
      </c>
      <c r="C157" s="8">
        <v>350000</v>
      </c>
      <c r="D157" s="8">
        <v>51000</v>
      </c>
      <c r="E157" s="8">
        <v>91000</v>
      </c>
      <c r="F157" s="8">
        <v>141000</v>
      </c>
      <c r="G157" s="8">
        <v>67000</v>
      </c>
      <c r="H157" s="8" t="s">
        <v>571</v>
      </c>
      <c r="I157" s="9">
        <v>50.2</v>
      </c>
      <c r="J157" s="9">
        <v>60.9</v>
      </c>
      <c r="K157" s="9">
        <v>45.2</v>
      </c>
      <c r="L157" s="9">
        <v>75.599999999999994</v>
      </c>
      <c r="M157" s="9">
        <v>72.400000000000006</v>
      </c>
      <c r="N157" s="9">
        <v>45.8</v>
      </c>
      <c r="O157" s="9" t="s">
        <v>571</v>
      </c>
      <c r="P157" s="8"/>
    </row>
    <row r="158" spans="1:16" x14ac:dyDescent="0.2">
      <c r="A158" s="12" t="s">
        <v>316</v>
      </c>
      <c r="B158" s="8">
        <v>359000</v>
      </c>
      <c r="C158" s="8">
        <v>355000</v>
      </c>
      <c r="D158" s="8">
        <v>55000</v>
      </c>
      <c r="E158" s="8">
        <v>90000</v>
      </c>
      <c r="F158" s="8">
        <v>142000</v>
      </c>
      <c r="G158" s="8">
        <v>69000</v>
      </c>
      <c r="H158" s="8" t="s">
        <v>571</v>
      </c>
      <c r="I158" s="9">
        <v>50.9</v>
      </c>
      <c r="J158" s="9">
        <v>61.8</v>
      </c>
      <c r="K158" s="9">
        <v>48.4</v>
      </c>
      <c r="L158" s="9">
        <v>74.8</v>
      </c>
      <c r="M158" s="9">
        <v>72.900000000000006</v>
      </c>
      <c r="N158" s="9">
        <v>46.7</v>
      </c>
      <c r="O158" s="9" t="s">
        <v>571</v>
      </c>
      <c r="P158" s="8"/>
    </row>
    <row r="159" spans="1:16" x14ac:dyDescent="0.2">
      <c r="A159" s="12" t="s">
        <v>317</v>
      </c>
      <c r="B159" s="8">
        <v>359000</v>
      </c>
      <c r="C159" s="8">
        <v>355000</v>
      </c>
      <c r="D159" s="8">
        <v>55000</v>
      </c>
      <c r="E159" s="8">
        <v>89000</v>
      </c>
      <c r="F159" s="8">
        <v>141000</v>
      </c>
      <c r="G159" s="8">
        <v>69000</v>
      </c>
      <c r="H159" s="8" t="s">
        <v>571</v>
      </c>
      <c r="I159" s="9">
        <v>50.8</v>
      </c>
      <c r="J159" s="9">
        <v>61.7</v>
      </c>
      <c r="K159" s="9">
        <v>49.2</v>
      </c>
      <c r="L159" s="9">
        <v>73.900000000000006</v>
      </c>
      <c r="M159" s="9">
        <v>72.5</v>
      </c>
      <c r="N159" s="9">
        <v>47</v>
      </c>
      <c r="O159" s="9" t="s">
        <v>571</v>
      </c>
      <c r="P159" s="8"/>
    </row>
    <row r="160" spans="1:16" x14ac:dyDescent="0.2">
      <c r="A160" s="12" t="s">
        <v>318</v>
      </c>
      <c r="B160" s="8">
        <v>359000</v>
      </c>
      <c r="C160" s="8">
        <v>355000</v>
      </c>
      <c r="D160" s="8">
        <v>52000</v>
      </c>
      <c r="E160" s="8">
        <v>89000</v>
      </c>
      <c r="F160" s="8">
        <v>144000</v>
      </c>
      <c r="G160" s="8">
        <v>69000</v>
      </c>
      <c r="H160" s="8" t="s">
        <v>571</v>
      </c>
      <c r="I160" s="9">
        <v>50.8</v>
      </c>
      <c r="J160" s="9">
        <v>61.6</v>
      </c>
      <c r="K160" s="9">
        <v>46.5</v>
      </c>
      <c r="L160" s="9">
        <v>73.5</v>
      </c>
      <c r="M160" s="9">
        <v>74</v>
      </c>
      <c r="N160" s="9">
        <v>47.2</v>
      </c>
      <c r="O160" s="9" t="s">
        <v>571</v>
      </c>
      <c r="P160" s="8"/>
    </row>
    <row r="161" spans="1:16" x14ac:dyDescent="0.2">
      <c r="A161" s="12" t="s">
        <v>319</v>
      </c>
      <c r="B161" s="8">
        <v>360000</v>
      </c>
      <c r="C161" s="8">
        <v>355000</v>
      </c>
      <c r="D161" s="8">
        <v>53000</v>
      </c>
      <c r="E161" s="8">
        <v>89000</v>
      </c>
      <c r="F161" s="8">
        <v>143000</v>
      </c>
      <c r="G161" s="8">
        <v>70000</v>
      </c>
      <c r="H161" s="8" t="s">
        <v>571</v>
      </c>
      <c r="I161" s="9">
        <v>50.8</v>
      </c>
      <c r="J161" s="9">
        <v>61.6</v>
      </c>
      <c r="K161" s="9">
        <v>47</v>
      </c>
      <c r="L161" s="9">
        <v>73.3</v>
      </c>
      <c r="M161" s="9">
        <v>73.2</v>
      </c>
      <c r="N161" s="9">
        <v>47.7</v>
      </c>
      <c r="O161" s="9" t="s">
        <v>571</v>
      </c>
      <c r="P161" s="8"/>
    </row>
    <row r="162" spans="1:16" x14ac:dyDescent="0.2">
      <c r="A162" s="12" t="s">
        <v>320</v>
      </c>
      <c r="B162" s="8">
        <v>361000</v>
      </c>
      <c r="C162" s="8">
        <v>355000</v>
      </c>
      <c r="D162" s="8">
        <v>52000</v>
      </c>
      <c r="E162" s="8">
        <v>90000</v>
      </c>
      <c r="F162" s="8">
        <v>142000</v>
      </c>
      <c r="G162" s="8">
        <v>70000</v>
      </c>
      <c r="H162" s="8" t="s">
        <v>571</v>
      </c>
      <c r="I162" s="9">
        <v>51</v>
      </c>
      <c r="J162" s="9">
        <v>61.5</v>
      </c>
      <c r="K162" s="9">
        <v>46.5</v>
      </c>
      <c r="L162" s="9">
        <v>74.5</v>
      </c>
      <c r="M162" s="9">
        <v>72.5</v>
      </c>
      <c r="N162" s="9">
        <v>47.8</v>
      </c>
      <c r="O162" s="9" t="s">
        <v>571</v>
      </c>
      <c r="P162" s="8"/>
    </row>
    <row r="163" spans="1:16" x14ac:dyDescent="0.2">
      <c r="A163" s="12" t="s">
        <v>321</v>
      </c>
      <c r="B163" s="8">
        <v>366000</v>
      </c>
      <c r="C163" s="8">
        <v>359000</v>
      </c>
      <c r="D163" s="8">
        <v>56000</v>
      </c>
      <c r="E163" s="8">
        <v>91000</v>
      </c>
      <c r="F163" s="8">
        <v>141000</v>
      </c>
      <c r="G163" s="8">
        <v>71000</v>
      </c>
      <c r="H163" s="8" t="s">
        <v>571</v>
      </c>
      <c r="I163" s="9">
        <v>51.6</v>
      </c>
      <c r="J163" s="9">
        <v>62.2</v>
      </c>
      <c r="K163" s="9">
        <v>49.4</v>
      </c>
      <c r="L163" s="9">
        <v>75.099999999999994</v>
      </c>
      <c r="M163" s="9">
        <v>72.099999999999994</v>
      </c>
      <c r="N163" s="9">
        <v>48.3</v>
      </c>
      <c r="O163" s="9" t="s">
        <v>571</v>
      </c>
      <c r="P163" s="8"/>
    </row>
    <row r="164" spans="1:16" x14ac:dyDescent="0.2">
      <c r="A164" s="12" t="s">
        <v>322</v>
      </c>
      <c r="B164" s="8">
        <v>366000</v>
      </c>
      <c r="C164" s="8">
        <v>359000</v>
      </c>
      <c r="D164" s="8">
        <v>56000</v>
      </c>
      <c r="E164" s="8">
        <v>91000</v>
      </c>
      <c r="F164" s="8">
        <v>140000</v>
      </c>
      <c r="G164" s="8">
        <v>72000</v>
      </c>
      <c r="H164" s="8" t="s">
        <v>571</v>
      </c>
      <c r="I164" s="9">
        <v>51.5</v>
      </c>
      <c r="J164" s="9">
        <v>62.2</v>
      </c>
      <c r="K164" s="9">
        <v>50.1</v>
      </c>
      <c r="L164" s="9">
        <v>74.900000000000006</v>
      </c>
      <c r="M164" s="9">
        <v>71.599999999999994</v>
      </c>
      <c r="N164" s="9">
        <v>48.5</v>
      </c>
      <c r="O164" s="9" t="s">
        <v>571</v>
      </c>
      <c r="P164" s="8"/>
    </row>
    <row r="165" spans="1:16" x14ac:dyDescent="0.2">
      <c r="A165" s="12" t="s">
        <v>323</v>
      </c>
      <c r="B165" s="8">
        <v>370000</v>
      </c>
      <c r="C165" s="8">
        <v>365000</v>
      </c>
      <c r="D165" s="8">
        <v>57000</v>
      </c>
      <c r="E165" s="8">
        <v>93000</v>
      </c>
      <c r="F165" s="8">
        <v>145000</v>
      </c>
      <c r="G165" s="8">
        <v>70000</v>
      </c>
      <c r="H165" s="8" t="s">
        <v>571</v>
      </c>
      <c r="I165" s="9">
        <v>52.1</v>
      </c>
      <c r="J165" s="9">
        <v>63.1</v>
      </c>
      <c r="K165" s="9">
        <v>50.6</v>
      </c>
      <c r="L165" s="9">
        <v>76</v>
      </c>
      <c r="M165" s="9">
        <v>74</v>
      </c>
      <c r="N165" s="9">
        <v>47.6</v>
      </c>
      <c r="O165" s="9" t="s">
        <v>571</v>
      </c>
      <c r="P165" s="8"/>
    </row>
    <row r="166" spans="1:16" x14ac:dyDescent="0.2">
      <c r="A166" s="12" t="s">
        <v>324</v>
      </c>
      <c r="B166" s="8">
        <v>372000</v>
      </c>
      <c r="C166" s="8">
        <v>365000</v>
      </c>
      <c r="D166" s="8">
        <v>57000</v>
      </c>
      <c r="E166" s="8">
        <v>93000</v>
      </c>
      <c r="F166" s="8">
        <v>146000</v>
      </c>
      <c r="G166" s="8">
        <v>70000</v>
      </c>
      <c r="H166" s="8" t="s">
        <v>571</v>
      </c>
      <c r="I166" s="9">
        <v>52.2</v>
      </c>
      <c r="J166" s="9">
        <v>63.1</v>
      </c>
      <c r="K166" s="9">
        <v>50.3</v>
      </c>
      <c r="L166" s="9">
        <v>76.2</v>
      </c>
      <c r="M166" s="9">
        <v>74.599999999999994</v>
      </c>
      <c r="N166" s="9">
        <v>47</v>
      </c>
      <c r="O166" s="9" t="s">
        <v>571</v>
      </c>
      <c r="P166" s="8"/>
    </row>
    <row r="167" spans="1:16" x14ac:dyDescent="0.2">
      <c r="A167" s="12" t="s">
        <v>325</v>
      </c>
      <c r="B167" s="8">
        <v>366000</v>
      </c>
      <c r="C167" s="8">
        <v>360000</v>
      </c>
      <c r="D167" s="8">
        <v>54000</v>
      </c>
      <c r="E167" s="8">
        <v>91000</v>
      </c>
      <c r="F167" s="8">
        <v>146000</v>
      </c>
      <c r="G167" s="8">
        <v>69000</v>
      </c>
      <c r="H167" s="8" t="s">
        <v>571</v>
      </c>
      <c r="I167" s="9">
        <v>51.4</v>
      </c>
      <c r="J167" s="9">
        <v>62.2</v>
      </c>
      <c r="K167" s="9">
        <v>48</v>
      </c>
      <c r="L167" s="9">
        <v>74.599999999999994</v>
      </c>
      <c r="M167" s="9">
        <v>74.400000000000006</v>
      </c>
      <c r="N167" s="9">
        <v>46.6</v>
      </c>
      <c r="O167" s="9" t="s">
        <v>571</v>
      </c>
      <c r="P167" s="8"/>
    </row>
    <row r="168" spans="1:16" x14ac:dyDescent="0.2">
      <c r="A168" s="12" t="s">
        <v>326</v>
      </c>
      <c r="B168" s="8">
        <v>364000</v>
      </c>
      <c r="C168" s="8">
        <v>358000</v>
      </c>
      <c r="D168" s="8">
        <v>55000</v>
      </c>
      <c r="E168" s="8">
        <v>92000</v>
      </c>
      <c r="F168" s="8">
        <v>144000</v>
      </c>
      <c r="G168" s="8">
        <v>67000</v>
      </c>
      <c r="H168" s="8" t="s">
        <v>571</v>
      </c>
      <c r="I168" s="9">
        <v>51.1</v>
      </c>
      <c r="J168" s="9">
        <v>61.8</v>
      </c>
      <c r="K168" s="9">
        <v>49</v>
      </c>
      <c r="L168" s="9">
        <v>75.3</v>
      </c>
      <c r="M168" s="9">
        <v>73.7</v>
      </c>
      <c r="N168" s="9">
        <v>44.8</v>
      </c>
      <c r="O168" s="9" t="s">
        <v>571</v>
      </c>
      <c r="P168" s="8"/>
    </row>
    <row r="169" spans="1:16" x14ac:dyDescent="0.2">
      <c r="A169" s="12" t="s">
        <v>327</v>
      </c>
      <c r="B169" s="8">
        <v>366000</v>
      </c>
      <c r="C169" s="8">
        <v>361000</v>
      </c>
      <c r="D169" s="8">
        <v>57000</v>
      </c>
      <c r="E169" s="8">
        <v>93000</v>
      </c>
      <c r="F169" s="8">
        <v>144000</v>
      </c>
      <c r="G169" s="8">
        <v>67000</v>
      </c>
      <c r="H169" s="8" t="s">
        <v>571</v>
      </c>
      <c r="I169" s="9">
        <v>51.4</v>
      </c>
      <c r="J169" s="9">
        <v>62.3</v>
      </c>
      <c r="K169" s="9">
        <v>50.4</v>
      </c>
      <c r="L169" s="9">
        <v>76</v>
      </c>
      <c r="M169" s="9">
        <v>73.599999999999994</v>
      </c>
      <c r="N169" s="9">
        <v>45.3</v>
      </c>
      <c r="O169" s="9" t="s">
        <v>571</v>
      </c>
      <c r="P169" s="8"/>
    </row>
    <row r="170" spans="1:16" x14ac:dyDescent="0.2">
      <c r="A170" s="12" t="s">
        <v>328</v>
      </c>
      <c r="B170" s="8">
        <v>370000</v>
      </c>
      <c r="C170" s="8">
        <v>365000</v>
      </c>
      <c r="D170" s="8">
        <v>57000</v>
      </c>
      <c r="E170" s="8">
        <v>94000</v>
      </c>
      <c r="F170" s="8">
        <v>147000</v>
      </c>
      <c r="G170" s="8">
        <v>66000</v>
      </c>
      <c r="H170" s="8" t="s">
        <v>571</v>
      </c>
      <c r="I170" s="9">
        <v>51.9</v>
      </c>
      <c r="J170" s="9">
        <v>62.9</v>
      </c>
      <c r="K170" s="9">
        <v>50.9</v>
      </c>
      <c r="L170" s="9">
        <v>76.900000000000006</v>
      </c>
      <c r="M170" s="9">
        <v>75.2</v>
      </c>
      <c r="N170" s="9">
        <v>44.3</v>
      </c>
      <c r="O170" s="9" t="s">
        <v>571</v>
      </c>
      <c r="P170" s="8"/>
    </row>
    <row r="171" spans="1:16" x14ac:dyDescent="0.2">
      <c r="A171" s="12" t="s">
        <v>329</v>
      </c>
      <c r="B171" s="8">
        <v>366000</v>
      </c>
      <c r="C171" s="8">
        <v>360000</v>
      </c>
      <c r="D171" s="8">
        <v>57000</v>
      </c>
      <c r="E171" s="8">
        <v>93000</v>
      </c>
      <c r="F171" s="8">
        <v>143000</v>
      </c>
      <c r="G171" s="8">
        <v>67000</v>
      </c>
      <c r="H171" s="8" t="s">
        <v>571</v>
      </c>
      <c r="I171" s="9">
        <v>51.3</v>
      </c>
      <c r="J171" s="9">
        <v>62.1</v>
      </c>
      <c r="K171" s="9">
        <v>50.8</v>
      </c>
      <c r="L171" s="9">
        <v>76.2</v>
      </c>
      <c r="M171" s="9">
        <v>72.900000000000006</v>
      </c>
      <c r="N171" s="9">
        <v>44.8</v>
      </c>
      <c r="O171" s="9" t="s">
        <v>571</v>
      </c>
      <c r="P171" s="8"/>
    </row>
    <row r="172" spans="1:16" x14ac:dyDescent="0.2">
      <c r="A172" s="12" t="s">
        <v>330</v>
      </c>
      <c r="B172" s="8">
        <v>363000</v>
      </c>
      <c r="C172" s="8">
        <v>358000</v>
      </c>
      <c r="D172" s="8">
        <v>58000</v>
      </c>
      <c r="E172" s="8">
        <v>92000</v>
      </c>
      <c r="F172" s="8">
        <v>141000</v>
      </c>
      <c r="G172" s="8">
        <v>67000</v>
      </c>
      <c r="H172" s="8" t="s">
        <v>571</v>
      </c>
      <c r="I172" s="9">
        <v>50.8</v>
      </c>
      <c r="J172" s="9">
        <v>61.7</v>
      </c>
      <c r="K172" s="9">
        <v>51.5</v>
      </c>
      <c r="L172" s="9">
        <v>75.400000000000006</v>
      </c>
      <c r="M172" s="9">
        <v>72</v>
      </c>
      <c r="N172" s="9">
        <v>44.5</v>
      </c>
      <c r="O172" s="9" t="s">
        <v>571</v>
      </c>
      <c r="P172" s="8"/>
    </row>
    <row r="173" spans="1:16" x14ac:dyDescent="0.2">
      <c r="A173" s="12" t="s">
        <v>331</v>
      </c>
      <c r="B173" s="8">
        <v>363000</v>
      </c>
      <c r="C173" s="8">
        <v>358000</v>
      </c>
      <c r="D173" s="8">
        <v>55000</v>
      </c>
      <c r="E173" s="8">
        <v>91000</v>
      </c>
      <c r="F173" s="8">
        <v>143000</v>
      </c>
      <c r="G173" s="8">
        <v>68000</v>
      </c>
      <c r="H173" s="8" t="s">
        <v>571</v>
      </c>
      <c r="I173" s="9">
        <v>50.7</v>
      </c>
      <c r="J173" s="9">
        <v>61.6</v>
      </c>
      <c r="K173" s="9">
        <v>49.2</v>
      </c>
      <c r="L173" s="9">
        <v>74.5</v>
      </c>
      <c r="M173" s="9">
        <v>72.900000000000006</v>
      </c>
      <c r="N173" s="9">
        <v>45.5</v>
      </c>
      <c r="O173" s="9" t="s">
        <v>571</v>
      </c>
      <c r="P173" s="8"/>
    </row>
    <row r="174" spans="1:16" x14ac:dyDescent="0.2">
      <c r="A174" s="12" t="s">
        <v>332</v>
      </c>
      <c r="B174" s="8">
        <v>359000</v>
      </c>
      <c r="C174" s="8">
        <v>353000</v>
      </c>
      <c r="D174" s="8">
        <v>53000</v>
      </c>
      <c r="E174" s="8">
        <v>90000</v>
      </c>
      <c r="F174" s="8">
        <v>143000</v>
      </c>
      <c r="G174" s="8">
        <v>67000</v>
      </c>
      <c r="H174" s="8" t="s">
        <v>571</v>
      </c>
      <c r="I174" s="9">
        <v>50.2</v>
      </c>
      <c r="J174" s="9">
        <v>60.8</v>
      </c>
      <c r="K174" s="9">
        <v>47.3</v>
      </c>
      <c r="L174" s="9">
        <v>73.099999999999994</v>
      </c>
      <c r="M174" s="9">
        <v>72.8</v>
      </c>
      <c r="N174" s="9">
        <v>45</v>
      </c>
      <c r="O174" s="9" t="s">
        <v>571</v>
      </c>
      <c r="P174" s="8"/>
    </row>
    <row r="175" spans="1:16" x14ac:dyDescent="0.2">
      <c r="A175" s="12" t="s">
        <v>333</v>
      </c>
      <c r="B175" s="8">
        <v>357000</v>
      </c>
      <c r="C175" s="8">
        <v>351000</v>
      </c>
      <c r="D175" s="8">
        <v>53000</v>
      </c>
      <c r="E175" s="8">
        <v>87000</v>
      </c>
      <c r="F175" s="8">
        <v>144000</v>
      </c>
      <c r="G175" s="8">
        <v>67000</v>
      </c>
      <c r="H175" s="8" t="s">
        <v>571</v>
      </c>
      <c r="I175" s="9">
        <v>49.8</v>
      </c>
      <c r="J175" s="9">
        <v>60.4</v>
      </c>
      <c r="K175" s="9">
        <v>47.1</v>
      </c>
      <c r="L175" s="9">
        <v>71.2</v>
      </c>
      <c r="M175" s="9">
        <v>73.3</v>
      </c>
      <c r="N175" s="9">
        <v>44.7</v>
      </c>
      <c r="O175" s="9" t="s">
        <v>571</v>
      </c>
      <c r="P175" s="8"/>
    </row>
    <row r="176" spans="1:16" x14ac:dyDescent="0.2">
      <c r="A176" s="12" t="s">
        <v>334</v>
      </c>
      <c r="B176" s="8">
        <v>355000</v>
      </c>
      <c r="C176" s="8">
        <v>349000</v>
      </c>
      <c r="D176" s="8">
        <v>53000</v>
      </c>
      <c r="E176" s="8">
        <v>87000</v>
      </c>
      <c r="F176" s="8">
        <v>141000</v>
      </c>
      <c r="G176" s="8">
        <v>68000</v>
      </c>
      <c r="H176" s="8" t="s">
        <v>571</v>
      </c>
      <c r="I176" s="9">
        <v>49.5</v>
      </c>
      <c r="J176" s="9">
        <v>60</v>
      </c>
      <c r="K176" s="9">
        <v>47.1</v>
      </c>
      <c r="L176" s="9">
        <v>70.8</v>
      </c>
      <c r="M176" s="9">
        <v>71.7</v>
      </c>
      <c r="N176" s="9">
        <v>45.4</v>
      </c>
      <c r="O176" s="9" t="s">
        <v>571</v>
      </c>
      <c r="P176" s="8"/>
    </row>
    <row r="177" spans="1:16" x14ac:dyDescent="0.2">
      <c r="A177" s="12" t="s">
        <v>335</v>
      </c>
      <c r="B177" s="8">
        <v>354000</v>
      </c>
      <c r="C177" s="8">
        <v>349000</v>
      </c>
      <c r="D177" s="8">
        <v>52000</v>
      </c>
      <c r="E177" s="8">
        <v>87000</v>
      </c>
      <c r="F177" s="8">
        <v>142000</v>
      </c>
      <c r="G177" s="8">
        <v>68000</v>
      </c>
      <c r="H177" s="8" t="s">
        <v>571</v>
      </c>
      <c r="I177" s="9">
        <v>49.4</v>
      </c>
      <c r="J177" s="9">
        <v>60</v>
      </c>
      <c r="K177" s="9">
        <v>45.9</v>
      </c>
      <c r="L177" s="9">
        <v>70.7</v>
      </c>
      <c r="M177" s="9">
        <v>72.5</v>
      </c>
      <c r="N177" s="9">
        <v>45.5</v>
      </c>
      <c r="O177" s="9" t="s">
        <v>571</v>
      </c>
      <c r="P177" s="8"/>
    </row>
    <row r="178" spans="1:16" x14ac:dyDescent="0.2">
      <c r="A178" s="12" t="s">
        <v>336</v>
      </c>
      <c r="B178" s="8">
        <v>349000</v>
      </c>
      <c r="C178" s="8">
        <v>344000</v>
      </c>
      <c r="D178" s="8">
        <v>47000</v>
      </c>
      <c r="E178" s="8">
        <v>87000</v>
      </c>
      <c r="F178" s="8">
        <v>143000</v>
      </c>
      <c r="G178" s="8">
        <v>68000</v>
      </c>
      <c r="H178" s="8" t="s">
        <v>571</v>
      </c>
      <c r="I178" s="9">
        <v>48.7</v>
      </c>
      <c r="J178" s="9">
        <v>59.1</v>
      </c>
      <c r="K178" s="9">
        <v>41.9</v>
      </c>
      <c r="L178" s="9">
        <v>70.2</v>
      </c>
      <c r="M178" s="9">
        <v>72.7</v>
      </c>
      <c r="N178" s="9">
        <v>45</v>
      </c>
      <c r="O178" s="9" t="s">
        <v>571</v>
      </c>
      <c r="P178" s="8"/>
    </row>
    <row r="179" spans="1:16" x14ac:dyDescent="0.2">
      <c r="A179" s="12" t="s">
        <v>337</v>
      </c>
      <c r="B179" s="8">
        <v>349000</v>
      </c>
      <c r="C179" s="8">
        <v>344000</v>
      </c>
      <c r="D179" s="8">
        <v>47000</v>
      </c>
      <c r="E179" s="8">
        <v>86000</v>
      </c>
      <c r="F179" s="8">
        <v>142000</v>
      </c>
      <c r="G179" s="8">
        <v>69000</v>
      </c>
      <c r="H179" s="8" t="s">
        <v>571</v>
      </c>
      <c r="I179" s="9">
        <v>48.6</v>
      </c>
      <c r="J179" s="9">
        <v>59</v>
      </c>
      <c r="K179" s="9">
        <v>41.9</v>
      </c>
      <c r="L179" s="9">
        <v>69.400000000000006</v>
      </c>
      <c r="M179" s="9">
        <v>72.5</v>
      </c>
      <c r="N179" s="9">
        <v>45.5</v>
      </c>
      <c r="O179" s="9" t="s">
        <v>571</v>
      </c>
      <c r="P179" s="8"/>
    </row>
    <row r="180" spans="1:16" x14ac:dyDescent="0.2">
      <c r="A180" s="12" t="s">
        <v>338</v>
      </c>
      <c r="B180" s="8">
        <v>351000</v>
      </c>
      <c r="C180" s="8">
        <v>346000</v>
      </c>
      <c r="D180" s="8">
        <v>48000</v>
      </c>
      <c r="E180" s="8">
        <v>85000</v>
      </c>
      <c r="F180" s="8">
        <v>143000</v>
      </c>
      <c r="G180" s="8">
        <v>69000</v>
      </c>
      <c r="H180" s="8" t="s">
        <v>571</v>
      </c>
      <c r="I180" s="9">
        <v>48.8</v>
      </c>
      <c r="J180" s="9">
        <v>59.3</v>
      </c>
      <c r="K180" s="9">
        <v>43.1</v>
      </c>
      <c r="L180" s="9">
        <v>69</v>
      </c>
      <c r="M180" s="9">
        <v>72.7</v>
      </c>
      <c r="N180" s="9">
        <v>46</v>
      </c>
      <c r="O180" s="9" t="s">
        <v>571</v>
      </c>
      <c r="P180" s="8"/>
    </row>
    <row r="181" spans="1:16" x14ac:dyDescent="0.2">
      <c r="A181" s="12" t="s">
        <v>339</v>
      </c>
      <c r="B181" s="8">
        <v>353000</v>
      </c>
      <c r="C181" s="8">
        <v>347000</v>
      </c>
      <c r="D181" s="8">
        <v>46000</v>
      </c>
      <c r="E181" s="8">
        <v>86000</v>
      </c>
      <c r="F181" s="8">
        <v>145000</v>
      </c>
      <c r="G181" s="8">
        <v>70000</v>
      </c>
      <c r="H181" s="8" t="s">
        <v>571</v>
      </c>
      <c r="I181" s="9">
        <v>49</v>
      </c>
      <c r="J181" s="9">
        <v>59.6</v>
      </c>
      <c r="K181" s="9">
        <v>41.3</v>
      </c>
      <c r="L181" s="9">
        <v>69.400000000000006</v>
      </c>
      <c r="M181" s="9">
        <v>73.7</v>
      </c>
      <c r="N181" s="9">
        <v>46.6</v>
      </c>
      <c r="O181" s="9" t="s">
        <v>571</v>
      </c>
      <c r="P181" s="8"/>
    </row>
    <row r="182" spans="1:16" x14ac:dyDescent="0.2">
      <c r="A182" s="12" t="s">
        <v>340</v>
      </c>
      <c r="B182" s="8">
        <v>357000</v>
      </c>
      <c r="C182" s="8">
        <v>352000</v>
      </c>
      <c r="D182" s="8">
        <v>47000</v>
      </c>
      <c r="E182" s="8">
        <v>87000</v>
      </c>
      <c r="F182" s="8">
        <v>147000</v>
      </c>
      <c r="G182" s="8">
        <v>72000</v>
      </c>
      <c r="H182" s="8" t="s">
        <v>571</v>
      </c>
      <c r="I182" s="9">
        <v>49.6</v>
      </c>
      <c r="J182" s="9">
        <v>60.3</v>
      </c>
      <c r="K182" s="9">
        <v>42.1</v>
      </c>
      <c r="L182" s="9">
        <v>70.099999999999994</v>
      </c>
      <c r="M182" s="9">
        <v>74.599999999999994</v>
      </c>
      <c r="N182" s="9">
        <v>47.3</v>
      </c>
      <c r="O182" s="9" t="s">
        <v>571</v>
      </c>
      <c r="P182" s="8"/>
    </row>
    <row r="183" spans="1:16" x14ac:dyDescent="0.2">
      <c r="A183" s="12" t="s">
        <v>341</v>
      </c>
      <c r="B183" s="8">
        <v>349000</v>
      </c>
      <c r="C183" s="8">
        <v>344000</v>
      </c>
      <c r="D183" s="8">
        <v>47000</v>
      </c>
      <c r="E183" s="8">
        <v>86000</v>
      </c>
      <c r="F183" s="8">
        <v>142000</v>
      </c>
      <c r="G183" s="8">
        <v>69000</v>
      </c>
      <c r="H183" s="8" t="s">
        <v>571</v>
      </c>
      <c r="I183" s="9">
        <v>48.6</v>
      </c>
      <c r="J183" s="9">
        <v>59</v>
      </c>
      <c r="K183" s="9">
        <v>41.9</v>
      </c>
      <c r="L183" s="9">
        <v>69.400000000000006</v>
      </c>
      <c r="M183" s="9">
        <v>72.5</v>
      </c>
      <c r="N183" s="9">
        <v>45.5</v>
      </c>
      <c r="O183" s="9" t="s">
        <v>571</v>
      </c>
      <c r="P183" s="8"/>
    </row>
    <row r="184" spans="1:16" x14ac:dyDescent="0.2">
      <c r="A184" s="12" t="s">
        <v>342</v>
      </c>
      <c r="B184" s="8">
        <v>362000</v>
      </c>
      <c r="C184" s="8">
        <v>358000</v>
      </c>
      <c r="D184" s="8">
        <v>47000</v>
      </c>
      <c r="E184" s="8">
        <v>89000</v>
      </c>
      <c r="F184" s="8">
        <v>149000</v>
      </c>
      <c r="G184" s="8">
        <v>72000</v>
      </c>
      <c r="H184" s="8" t="s">
        <v>571</v>
      </c>
      <c r="I184" s="9">
        <v>50.3</v>
      </c>
      <c r="J184" s="9">
        <v>61.3</v>
      </c>
      <c r="K184" s="9">
        <v>42</v>
      </c>
      <c r="L184" s="9">
        <v>71.900000000000006</v>
      </c>
      <c r="M184" s="9">
        <v>76</v>
      </c>
      <c r="N184" s="9">
        <v>47.7</v>
      </c>
      <c r="O184" s="9" t="s">
        <v>571</v>
      </c>
      <c r="P184" s="8"/>
    </row>
    <row r="185" spans="1:16" x14ac:dyDescent="0.2">
      <c r="A185" s="12" t="s">
        <v>343</v>
      </c>
      <c r="B185" s="8">
        <v>359000</v>
      </c>
      <c r="C185" s="8">
        <v>354000</v>
      </c>
      <c r="D185" s="8">
        <v>47000</v>
      </c>
      <c r="E185" s="8">
        <v>89000</v>
      </c>
      <c r="F185" s="8">
        <v>146000</v>
      </c>
      <c r="G185" s="8">
        <v>72000</v>
      </c>
      <c r="H185" s="8" t="s">
        <v>571</v>
      </c>
      <c r="I185" s="9">
        <v>49.8</v>
      </c>
      <c r="J185" s="9">
        <v>60.7</v>
      </c>
      <c r="K185" s="9">
        <v>42</v>
      </c>
      <c r="L185" s="9">
        <v>72</v>
      </c>
      <c r="M185" s="9">
        <v>74.400000000000006</v>
      </c>
      <c r="N185" s="9">
        <v>47.5</v>
      </c>
      <c r="O185" s="9" t="s">
        <v>571</v>
      </c>
      <c r="P185" s="8"/>
    </row>
    <row r="186" spans="1:16" x14ac:dyDescent="0.2">
      <c r="A186" s="12" t="s">
        <v>344</v>
      </c>
      <c r="B186" s="8">
        <v>363000</v>
      </c>
      <c r="C186" s="8">
        <v>358000</v>
      </c>
      <c r="D186" s="8">
        <v>47000</v>
      </c>
      <c r="E186" s="8">
        <v>90000</v>
      </c>
      <c r="F186" s="8">
        <v>145000</v>
      </c>
      <c r="G186" s="8">
        <v>75000</v>
      </c>
      <c r="H186" s="8" t="s">
        <v>571</v>
      </c>
      <c r="I186" s="9">
        <v>50.3</v>
      </c>
      <c r="J186" s="9">
        <v>61.3</v>
      </c>
      <c r="K186" s="9">
        <v>42.3</v>
      </c>
      <c r="L186" s="9">
        <v>72.900000000000006</v>
      </c>
      <c r="M186" s="9">
        <v>74</v>
      </c>
      <c r="N186" s="9">
        <v>49.4</v>
      </c>
      <c r="O186" s="9" t="s">
        <v>571</v>
      </c>
      <c r="P186" s="8"/>
    </row>
    <row r="187" spans="1:16" x14ac:dyDescent="0.2">
      <c r="A187" s="12" t="s">
        <v>345</v>
      </c>
      <c r="B187" s="8">
        <v>369000</v>
      </c>
      <c r="C187" s="8">
        <v>364000</v>
      </c>
      <c r="D187" s="8">
        <v>51000</v>
      </c>
      <c r="E187" s="8">
        <v>91000</v>
      </c>
      <c r="F187" s="8">
        <v>146000</v>
      </c>
      <c r="G187" s="8">
        <v>76000</v>
      </c>
      <c r="H187" s="8" t="s">
        <v>571</v>
      </c>
      <c r="I187" s="9">
        <v>51.2</v>
      </c>
      <c r="J187" s="9">
        <v>62.2</v>
      </c>
      <c r="K187" s="9">
        <v>45.3</v>
      </c>
      <c r="L187" s="9">
        <v>73.5</v>
      </c>
      <c r="M187" s="9">
        <v>74.400000000000006</v>
      </c>
      <c r="N187" s="9">
        <v>49.9</v>
      </c>
      <c r="O187" s="9" t="s">
        <v>571</v>
      </c>
      <c r="P187" s="8"/>
    </row>
    <row r="188" spans="1:16" x14ac:dyDescent="0.2">
      <c r="A188" s="12" t="s">
        <v>346</v>
      </c>
      <c r="B188" s="8">
        <v>364000</v>
      </c>
      <c r="C188" s="8">
        <v>359000</v>
      </c>
      <c r="D188" s="8">
        <v>49000</v>
      </c>
      <c r="E188" s="8">
        <v>91000</v>
      </c>
      <c r="F188" s="8">
        <v>144000</v>
      </c>
      <c r="G188" s="8">
        <v>75000</v>
      </c>
      <c r="H188" s="8" t="s">
        <v>571</v>
      </c>
      <c r="I188" s="9">
        <v>50.4</v>
      </c>
      <c r="J188" s="9">
        <v>61.5</v>
      </c>
      <c r="K188" s="9">
        <v>44.3</v>
      </c>
      <c r="L188" s="9">
        <v>73.400000000000006</v>
      </c>
      <c r="M188" s="9">
        <v>73.2</v>
      </c>
      <c r="N188" s="9">
        <v>49.3</v>
      </c>
      <c r="O188" s="9" t="s">
        <v>571</v>
      </c>
      <c r="P188" s="8"/>
    </row>
    <row r="189" spans="1:16" x14ac:dyDescent="0.2">
      <c r="A189" s="12" t="s">
        <v>347</v>
      </c>
      <c r="B189" s="8">
        <v>364000</v>
      </c>
      <c r="C189" s="8">
        <v>359000</v>
      </c>
      <c r="D189" s="8">
        <v>48000</v>
      </c>
      <c r="E189" s="8">
        <v>92000</v>
      </c>
      <c r="F189" s="8">
        <v>146000</v>
      </c>
      <c r="G189" s="8">
        <v>72000</v>
      </c>
      <c r="H189" s="8" t="s">
        <v>571</v>
      </c>
      <c r="I189" s="9">
        <v>50.3</v>
      </c>
      <c r="J189" s="9">
        <v>61.4</v>
      </c>
      <c r="K189" s="9">
        <v>43.4</v>
      </c>
      <c r="L189" s="9">
        <v>74.099999999999994</v>
      </c>
      <c r="M189" s="9">
        <v>74.5</v>
      </c>
      <c r="N189" s="9">
        <v>47.3</v>
      </c>
      <c r="O189" s="9" t="s">
        <v>571</v>
      </c>
      <c r="P189" s="8"/>
    </row>
    <row r="190" spans="1:16" x14ac:dyDescent="0.2">
      <c r="A190" s="12" t="s">
        <v>348</v>
      </c>
      <c r="B190" s="8">
        <v>365000</v>
      </c>
      <c r="C190" s="8">
        <v>360000</v>
      </c>
      <c r="D190" s="8">
        <v>48000</v>
      </c>
      <c r="E190" s="8">
        <v>94000</v>
      </c>
      <c r="F190" s="8">
        <v>145000</v>
      </c>
      <c r="G190" s="8">
        <v>73000</v>
      </c>
      <c r="H190" s="8" t="s">
        <v>571</v>
      </c>
      <c r="I190" s="9">
        <v>50.4</v>
      </c>
      <c r="J190" s="9">
        <v>61.6</v>
      </c>
      <c r="K190" s="9">
        <v>43.1</v>
      </c>
      <c r="L190" s="9">
        <v>75.7</v>
      </c>
      <c r="M190" s="9">
        <v>74.099999999999994</v>
      </c>
      <c r="N190" s="9">
        <v>47.4</v>
      </c>
      <c r="O190" s="9" t="s">
        <v>571</v>
      </c>
      <c r="P190" s="8"/>
    </row>
    <row r="191" spans="1:16" x14ac:dyDescent="0.2">
      <c r="A191" s="12" t="s">
        <v>349</v>
      </c>
      <c r="B191" s="8">
        <v>363000</v>
      </c>
      <c r="C191" s="8">
        <v>360000</v>
      </c>
      <c r="D191" s="8">
        <v>48000</v>
      </c>
      <c r="E191" s="8">
        <v>93000</v>
      </c>
      <c r="F191" s="8">
        <v>146000</v>
      </c>
      <c r="G191" s="8">
        <v>72000</v>
      </c>
      <c r="H191" s="8" t="s">
        <v>571</v>
      </c>
      <c r="I191" s="9">
        <v>50.2</v>
      </c>
      <c r="J191" s="9">
        <v>61.4</v>
      </c>
      <c r="K191" s="9">
        <v>43.3</v>
      </c>
      <c r="L191" s="9">
        <v>75.099999999999994</v>
      </c>
      <c r="M191" s="9">
        <v>74.400000000000006</v>
      </c>
      <c r="N191" s="9">
        <v>47</v>
      </c>
      <c r="O191" s="9" t="s">
        <v>571</v>
      </c>
      <c r="P191" s="8"/>
    </row>
    <row r="192" spans="1:16" x14ac:dyDescent="0.2">
      <c r="A192" s="12" t="s">
        <v>350</v>
      </c>
      <c r="B192" s="8">
        <v>364000</v>
      </c>
      <c r="C192" s="8">
        <v>359000</v>
      </c>
      <c r="D192" s="8">
        <v>48000</v>
      </c>
      <c r="E192" s="8">
        <v>91000</v>
      </c>
      <c r="F192" s="8">
        <v>147000</v>
      </c>
      <c r="G192" s="8">
        <v>73000</v>
      </c>
      <c r="H192" s="8" t="s">
        <v>571</v>
      </c>
      <c r="I192" s="9">
        <v>50.2</v>
      </c>
      <c r="J192" s="9">
        <v>61.3</v>
      </c>
      <c r="K192" s="9">
        <v>43.4</v>
      </c>
      <c r="L192" s="9">
        <v>73</v>
      </c>
      <c r="M192" s="9">
        <v>74.8</v>
      </c>
      <c r="N192" s="9">
        <v>47.5</v>
      </c>
      <c r="O192" s="9" t="s">
        <v>571</v>
      </c>
      <c r="P192" s="8"/>
    </row>
    <row r="193" spans="1:16" x14ac:dyDescent="0.2">
      <c r="A193" s="12" t="s">
        <v>351</v>
      </c>
      <c r="B193" s="8">
        <v>365000</v>
      </c>
      <c r="C193" s="8">
        <v>359000</v>
      </c>
      <c r="D193" s="8">
        <v>47000</v>
      </c>
      <c r="E193" s="8">
        <v>92000</v>
      </c>
      <c r="F193" s="8">
        <v>146000</v>
      </c>
      <c r="G193" s="8">
        <v>73000</v>
      </c>
      <c r="H193" s="8" t="s">
        <v>571</v>
      </c>
      <c r="I193" s="9">
        <v>50.3</v>
      </c>
      <c r="J193" s="9">
        <v>61.3</v>
      </c>
      <c r="K193" s="9">
        <v>42.6</v>
      </c>
      <c r="L193" s="9">
        <v>73.900000000000006</v>
      </c>
      <c r="M193" s="9">
        <v>74.7</v>
      </c>
      <c r="N193" s="9">
        <v>47.7</v>
      </c>
      <c r="O193" s="9" t="s">
        <v>571</v>
      </c>
      <c r="P193" s="8"/>
    </row>
    <row r="194" spans="1:16" x14ac:dyDescent="0.2">
      <c r="A194" s="12" t="s">
        <v>352</v>
      </c>
      <c r="B194" s="8">
        <v>367000</v>
      </c>
      <c r="C194" s="8">
        <v>360000</v>
      </c>
      <c r="D194" s="8">
        <v>49000</v>
      </c>
      <c r="E194" s="8">
        <v>91000</v>
      </c>
      <c r="F194" s="8">
        <v>147000</v>
      </c>
      <c r="G194" s="8">
        <v>74000</v>
      </c>
      <c r="H194" s="8" t="s">
        <v>571</v>
      </c>
      <c r="I194" s="9">
        <v>50.5</v>
      </c>
      <c r="J194" s="9">
        <v>61.5</v>
      </c>
      <c r="K194" s="9">
        <v>43.8</v>
      </c>
      <c r="L194" s="9">
        <v>72.900000000000006</v>
      </c>
      <c r="M194" s="9">
        <v>75.2</v>
      </c>
      <c r="N194" s="9">
        <v>47.7</v>
      </c>
      <c r="O194" s="9" t="s">
        <v>571</v>
      </c>
      <c r="P194" s="8"/>
    </row>
    <row r="195" spans="1:16" x14ac:dyDescent="0.2">
      <c r="A195" s="12" t="s">
        <v>353</v>
      </c>
      <c r="B195" s="8">
        <v>363000</v>
      </c>
      <c r="C195" s="8">
        <v>358000</v>
      </c>
      <c r="D195" s="8">
        <v>47000</v>
      </c>
      <c r="E195" s="8">
        <v>89000</v>
      </c>
      <c r="F195" s="8">
        <v>146000</v>
      </c>
      <c r="G195" s="8">
        <v>75000</v>
      </c>
      <c r="H195" s="8" t="s">
        <v>571</v>
      </c>
      <c r="I195" s="9">
        <v>50</v>
      </c>
      <c r="J195" s="9">
        <v>61</v>
      </c>
      <c r="K195" s="9">
        <v>42.3</v>
      </c>
      <c r="L195" s="9">
        <v>71.400000000000006</v>
      </c>
      <c r="M195" s="9">
        <v>74.599999999999994</v>
      </c>
      <c r="N195" s="9">
        <v>48.9</v>
      </c>
      <c r="O195" s="9" t="s">
        <v>571</v>
      </c>
      <c r="P195" s="8"/>
    </row>
    <row r="196" spans="1:16" x14ac:dyDescent="0.2">
      <c r="A196" s="12" t="s">
        <v>354</v>
      </c>
      <c r="B196" s="8">
        <v>356000</v>
      </c>
      <c r="C196" s="8">
        <v>352000</v>
      </c>
      <c r="D196" s="8">
        <v>45000</v>
      </c>
      <c r="E196" s="8">
        <v>88000</v>
      </c>
      <c r="F196" s="8">
        <v>146000</v>
      </c>
      <c r="G196" s="8">
        <v>73000</v>
      </c>
      <c r="H196" s="8" t="s">
        <v>571</v>
      </c>
      <c r="I196" s="9">
        <v>49.1</v>
      </c>
      <c r="J196" s="9">
        <v>60.1</v>
      </c>
      <c r="K196" s="9">
        <v>41</v>
      </c>
      <c r="L196" s="9">
        <v>70.400000000000006</v>
      </c>
      <c r="M196" s="9">
        <v>74.7</v>
      </c>
      <c r="N196" s="9">
        <v>47.1</v>
      </c>
      <c r="O196" s="9" t="s">
        <v>571</v>
      </c>
      <c r="P196" s="8"/>
    </row>
    <row r="197" spans="1:16" x14ac:dyDescent="0.2">
      <c r="A197" s="12" t="s">
        <v>355</v>
      </c>
      <c r="B197" s="8">
        <v>364000</v>
      </c>
      <c r="C197" s="8">
        <v>359000</v>
      </c>
      <c r="D197" s="8">
        <v>46000</v>
      </c>
      <c r="E197" s="8">
        <v>91000</v>
      </c>
      <c r="F197" s="8">
        <v>145000</v>
      </c>
      <c r="G197" s="8">
        <v>76000</v>
      </c>
      <c r="H197" s="8" t="s">
        <v>571</v>
      </c>
      <c r="I197" s="9">
        <v>50.2</v>
      </c>
      <c r="J197" s="9">
        <v>61.3</v>
      </c>
      <c r="K197" s="9">
        <v>42</v>
      </c>
      <c r="L197" s="9">
        <v>73.099999999999994</v>
      </c>
      <c r="M197" s="9">
        <v>74.099999999999994</v>
      </c>
      <c r="N197" s="9">
        <v>49.3</v>
      </c>
      <c r="O197" s="9" t="s">
        <v>571</v>
      </c>
      <c r="P197" s="8"/>
    </row>
    <row r="198" spans="1:16" x14ac:dyDescent="0.2">
      <c r="A198" s="12" t="s">
        <v>356</v>
      </c>
      <c r="B198" s="8">
        <v>366000</v>
      </c>
      <c r="C198" s="8">
        <v>360000</v>
      </c>
      <c r="D198" s="8">
        <v>46000</v>
      </c>
      <c r="E198" s="8">
        <v>93000</v>
      </c>
      <c r="F198" s="8">
        <v>145000</v>
      </c>
      <c r="G198" s="8">
        <v>75000</v>
      </c>
      <c r="H198" s="8" t="s">
        <v>571</v>
      </c>
      <c r="I198" s="9">
        <v>50.4</v>
      </c>
      <c r="J198" s="9">
        <v>61.5</v>
      </c>
      <c r="K198" s="9">
        <v>41.9</v>
      </c>
      <c r="L198" s="9">
        <v>74.8</v>
      </c>
      <c r="M198" s="9">
        <v>74.2</v>
      </c>
      <c r="N198" s="9">
        <v>48.6</v>
      </c>
      <c r="O198" s="9" t="s">
        <v>571</v>
      </c>
      <c r="P198" s="8"/>
    </row>
    <row r="199" spans="1:16" x14ac:dyDescent="0.2">
      <c r="A199" s="12" t="s">
        <v>357</v>
      </c>
      <c r="B199" s="8">
        <v>369000</v>
      </c>
      <c r="C199" s="8">
        <v>362000</v>
      </c>
      <c r="D199" s="8">
        <v>47000</v>
      </c>
      <c r="E199" s="8">
        <v>96000</v>
      </c>
      <c r="F199" s="8">
        <v>143000</v>
      </c>
      <c r="G199" s="8">
        <v>76000</v>
      </c>
      <c r="H199" s="8" t="s">
        <v>571</v>
      </c>
      <c r="I199" s="9">
        <v>50.8</v>
      </c>
      <c r="J199" s="9">
        <v>61.8</v>
      </c>
      <c r="K199" s="9">
        <v>42.1</v>
      </c>
      <c r="L199" s="9">
        <v>77.099999999999994</v>
      </c>
      <c r="M199" s="9">
        <v>73.099999999999994</v>
      </c>
      <c r="N199" s="9">
        <v>49.2</v>
      </c>
      <c r="O199" s="9" t="s">
        <v>571</v>
      </c>
      <c r="P199" s="8"/>
    </row>
    <row r="200" spans="1:16" x14ac:dyDescent="0.2">
      <c r="A200" s="12" t="s">
        <v>358</v>
      </c>
      <c r="B200" s="8">
        <v>372000</v>
      </c>
      <c r="C200" s="8">
        <v>364000</v>
      </c>
      <c r="D200" s="8">
        <v>48000</v>
      </c>
      <c r="E200" s="8">
        <v>97000</v>
      </c>
      <c r="F200" s="8">
        <v>143000</v>
      </c>
      <c r="G200" s="8">
        <v>77000</v>
      </c>
      <c r="H200" s="8" t="s">
        <v>571</v>
      </c>
      <c r="I200" s="9">
        <v>51.1</v>
      </c>
      <c r="J200" s="9">
        <v>62.1</v>
      </c>
      <c r="K200" s="9">
        <v>43.3</v>
      </c>
      <c r="L200" s="9">
        <v>77.3</v>
      </c>
      <c r="M200" s="9">
        <v>73.2</v>
      </c>
      <c r="N200" s="9">
        <v>49.3</v>
      </c>
      <c r="O200" s="9" t="s">
        <v>571</v>
      </c>
      <c r="P200" s="8"/>
    </row>
    <row r="201" spans="1:16" x14ac:dyDescent="0.2">
      <c r="A201" s="12" t="s">
        <v>359</v>
      </c>
      <c r="B201" s="8">
        <v>377000</v>
      </c>
      <c r="C201" s="8">
        <v>370000</v>
      </c>
      <c r="D201" s="8">
        <v>52000</v>
      </c>
      <c r="E201" s="8">
        <v>98000</v>
      </c>
      <c r="F201" s="8">
        <v>142000</v>
      </c>
      <c r="G201" s="8">
        <v>79000</v>
      </c>
      <c r="H201" s="8" t="s">
        <v>571</v>
      </c>
      <c r="I201" s="9">
        <v>51.8</v>
      </c>
      <c r="J201" s="9">
        <v>63.1</v>
      </c>
      <c r="K201" s="9">
        <v>47.2</v>
      </c>
      <c r="L201" s="9">
        <v>77.900000000000006</v>
      </c>
      <c r="M201" s="9">
        <v>72.599999999999994</v>
      </c>
      <c r="N201" s="9">
        <v>50.6</v>
      </c>
      <c r="O201" s="9" t="s">
        <v>571</v>
      </c>
      <c r="P201" s="8"/>
    </row>
    <row r="202" spans="1:16" x14ac:dyDescent="0.2">
      <c r="A202" s="12" t="s">
        <v>360</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571</v>
      </c>
      <c r="P202" s="8"/>
    </row>
    <row r="203" spans="1:16" x14ac:dyDescent="0.2">
      <c r="A203" s="12" t="s">
        <v>361</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
      <c r="A204" s="12" t="s">
        <v>362</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
      <c r="A205" s="12" t="s">
        <v>363</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
      <c r="A206" s="12" t="s">
        <v>364</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
      <c r="A207" s="12" t="s">
        <v>365</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
      <c r="A208" s="12" t="s">
        <v>366</v>
      </c>
      <c r="B208" s="8">
        <v>383000</v>
      </c>
      <c r="C208" s="8">
        <v>376000</v>
      </c>
      <c r="D208" s="8">
        <v>42000</v>
      </c>
      <c r="E208" s="8">
        <v>99000</v>
      </c>
      <c r="F208" s="8">
        <v>148000</v>
      </c>
      <c r="G208" s="8">
        <v>86000</v>
      </c>
      <c r="H208" s="8" t="s">
        <v>571</v>
      </c>
      <c r="I208" s="9">
        <v>52.6</v>
      </c>
      <c r="J208" s="9">
        <v>64.099999999999994</v>
      </c>
      <c r="K208" s="9">
        <v>38.6</v>
      </c>
      <c r="L208" s="9">
        <v>79.3</v>
      </c>
      <c r="M208" s="9">
        <v>76.099999999999994</v>
      </c>
      <c r="N208" s="9">
        <v>54.7</v>
      </c>
      <c r="O208" s="9" t="s">
        <v>571</v>
      </c>
      <c r="P208" s="8"/>
    </row>
    <row r="209" spans="1:16" x14ac:dyDescent="0.2">
      <c r="A209" s="12" t="s">
        <v>367</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
      <c r="A210" s="12" t="s">
        <v>368</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
      <c r="A211" s="12" t="s">
        <v>369</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
      <c r="A212" s="12" t="s">
        <v>370</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
      <c r="A213" s="12" t="s">
        <v>371</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
      <c r="A214" s="12" t="s">
        <v>372</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
      <c r="A215" s="12" t="s">
        <v>373</v>
      </c>
      <c r="B215" s="8">
        <v>375000</v>
      </c>
      <c r="C215" s="8">
        <v>368000</v>
      </c>
      <c r="D215" s="8">
        <v>35000</v>
      </c>
      <c r="E215" s="8">
        <v>98000</v>
      </c>
      <c r="F215" s="8">
        <v>145000</v>
      </c>
      <c r="G215" s="8">
        <v>90000</v>
      </c>
      <c r="H215" s="8" t="s">
        <v>571</v>
      </c>
      <c r="I215" s="9">
        <v>51.4</v>
      </c>
      <c r="J215" s="9">
        <v>62.8</v>
      </c>
      <c r="K215" s="9">
        <v>33</v>
      </c>
      <c r="L215" s="9">
        <v>78.099999999999994</v>
      </c>
      <c r="M215" s="9">
        <v>74.599999999999994</v>
      </c>
      <c r="N215" s="9">
        <v>56.4</v>
      </c>
      <c r="O215" s="9" t="s">
        <v>571</v>
      </c>
      <c r="P215" s="8"/>
    </row>
    <row r="216" spans="1:16" x14ac:dyDescent="0.2">
      <c r="A216" s="12" t="s">
        <v>374</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
      <c r="A217" s="12" t="s">
        <v>375</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
      <c r="A218" s="12" t="s">
        <v>376</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
      <c r="A219" s="12" t="s">
        <v>377</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
      <c r="A220" s="12" t="s">
        <v>378</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
      <c r="A221" s="12" t="s">
        <v>379</v>
      </c>
      <c r="B221" s="8">
        <v>379000</v>
      </c>
      <c r="C221" s="8">
        <v>371000</v>
      </c>
      <c r="D221" s="8">
        <v>42000</v>
      </c>
      <c r="E221" s="8">
        <v>93000</v>
      </c>
      <c r="F221" s="8">
        <v>144000</v>
      </c>
      <c r="G221" s="8">
        <v>92000</v>
      </c>
      <c r="H221" s="8" t="s">
        <v>571</v>
      </c>
      <c r="I221" s="9">
        <v>51.8</v>
      </c>
      <c r="J221" s="9">
        <v>63.4</v>
      </c>
      <c r="K221" s="9">
        <v>39.4</v>
      </c>
      <c r="L221" s="9">
        <v>74</v>
      </c>
      <c r="M221" s="9">
        <v>74.8</v>
      </c>
      <c r="N221" s="9">
        <v>57.3</v>
      </c>
      <c r="O221" s="9" t="s">
        <v>571</v>
      </c>
      <c r="P221" s="8"/>
    </row>
    <row r="222" spans="1:16" x14ac:dyDescent="0.2">
      <c r="A222" s="12" t="s">
        <v>380</v>
      </c>
      <c r="B222" s="8">
        <v>373000</v>
      </c>
      <c r="C222" s="8">
        <v>366000</v>
      </c>
      <c r="D222" s="8">
        <v>39000</v>
      </c>
      <c r="E222" s="8">
        <v>94000</v>
      </c>
      <c r="F222" s="8">
        <v>144000</v>
      </c>
      <c r="G222" s="8">
        <v>90000</v>
      </c>
      <c r="H222" s="8" t="s">
        <v>571</v>
      </c>
      <c r="I222" s="9">
        <v>50.9</v>
      </c>
      <c r="J222" s="9">
        <v>62.5</v>
      </c>
      <c r="K222" s="9">
        <v>36.700000000000003</v>
      </c>
      <c r="L222" s="9">
        <v>74.400000000000006</v>
      </c>
      <c r="M222" s="9">
        <v>74.5</v>
      </c>
      <c r="N222" s="9">
        <v>55.9</v>
      </c>
      <c r="O222" s="9" t="s">
        <v>571</v>
      </c>
      <c r="P222" s="8"/>
    </row>
    <row r="223" spans="1:16" x14ac:dyDescent="0.2">
      <c r="A223" s="12" t="s">
        <v>381</v>
      </c>
      <c r="B223" s="8">
        <v>374000</v>
      </c>
      <c r="C223" s="8">
        <v>367000</v>
      </c>
      <c r="D223" s="8">
        <v>40000</v>
      </c>
      <c r="E223" s="8">
        <v>95000</v>
      </c>
      <c r="F223" s="8">
        <v>143000</v>
      </c>
      <c r="G223" s="8">
        <v>89000</v>
      </c>
      <c r="H223" s="8" t="s">
        <v>571</v>
      </c>
      <c r="I223" s="9">
        <v>51</v>
      </c>
      <c r="J223" s="9">
        <v>62.5</v>
      </c>
      <c r="K223" s="9">
        <v>37.4</v>
      </c>
      <c r="L223" s="9">
        <v>75.400000000000006</v>
      </c>
      <c r="M223" s="9">
        <v>74</v>
      </c>
      <c r="N223" s="9">
        <v>55.4</v>
      </c>
      <c r="O223" s="9" t="s">
        <v>571</v>
      </c>
      <c r="P223" s="8"/>
    </row>
    <row r="224" spans="1:16" x14ac:dyDescent="0.2">
      <c r="A224" s="12" t="s">
        <v>382</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
      <c r="A225" s="12" t="s">
        <v>383</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
      <c r="A226" s="12" t="s">
        <v>384</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
      <c r="A227" s="12" t="s">
        <v>385</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
      <c r="A228" s="12" t="s">
        <v>386</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
      <c r="A229" s="12" t="s">
        <v>387</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
      <c r="A230" s="12" t="s">
        <v>388</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
      <c r="A231" s="12" t="s">
        <v>389</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
      <c r="A232" s="12" t="s">
        <v>390</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
      <c r="A233" s="12" t="s">
        <v>391</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
      <c r="A234" s="12" t="s">
        <v>392</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
      <c r="A235" s="12" t="s">
        <v>393</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
      <c r="A236" s="12" t="s">
        <v>394</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
      <c r="A237" s="12" t="s">
        <v>395</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
      <c r="A238" s="12" t="s">
        <v>396</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
      <c r="A239" s="12" t="s">
        <v>397</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
      <c r="A240" s="12" t="s">
        <v>398</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
      <c r="A241" s="12" t="s">
        <v>399</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
      <c r="A242" s="12" t="s">
        <v>400</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
      <c r="A243" s="12" t="s">
        <v>401</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
      <c r="A244" s="12" t="s">
        <v>402</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
      <c r="A245" s="12" t="s">
        <v>403</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
      <c r="A246" s="12" t="s">
        <v>404</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
      <c r="A247" s="12" t="s">
        <v>405</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
      <c r="A248" s="12" t="s">
        <v>406</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
      <c r="A249" s="12" t="s">
        <v>407</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
      <c r="A250" s="12" t="s">
        <v>408</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
      <c r="A251" s="12" t="s">
        <v>409</v>
      </c>
      <c r="B251" s="8">
        <v>379000</v>
      </c>
      <c r="C251" s="8">
        <v>371000</v>
      </c>
      <c r="D251" s="8">
        <v>45000</v>
      </c>
      <c r="E251" s="8">
        <v>90000</v>
      </c>
      <c r="F251" s="8">
        <v>144000</v>
      </c>
      <c r="G251" s="8">
        <v>93000</v>
      </c>
      <c r="H251" s="8" t="s">
        <v>571</v>
      </c>
      <c r="I251" s="9">
        <v>51.1</v>
      </c>
      <c r="J251" s="9">
        <v>63</v>
      </c>
      <c r="K251" s="9">
        <v>42.7</v>
      </c>
      <c r="L251" s="9">
        <v>71.8</v>
      </c>
      <c r="M251" s="9">
        <v>75.5</v>
      </c>
      <c r="N251" s="9">
        <v>54.9</v>
      </c>
      <c r="O251" s="9" t="s">
        <v>571</v>
      </c>
      <c r="P251" s="8"/>
    </row>
    <row r="252" spans="1:16" x14ac:dyDescent="0.2">
      <c r="A252" s="12" t="s">
        <v>410</v>
      </c>
      <c r="B252" s="8">
        <v>379000</v>
      </c>
      <c r="C252" s="8">
        <v>371000</v>
      </c>
      <c r="D252" s="8">
        <v>42000</v>
      </c>
      <c r="E252" s="8">
        <v>89000</v>
      </c>
      <c r="F252" s="8">
        <v>145000</v>
      </c>
      <c r="G252" s="8">
        <v>95000</v>
      </c>
      <c r="H252" s="8" t="s">
        <v>571</v>
      </c>
      <c r="I252" s="9">
        <v>51</v>
      </c>
      <c r="J252" s="9">
        <v>63</v>
      </c>
      <c r="K252" s="9">
        <v>40.4</v>
      </c>
      <c r="L252" s="9">
        <v>71</v>
      </c>
      <c r="M252" s="9">
        <v>76.400000000000006</v>
      </c>
      <c r="N252" s="9">
        <v>56</v>
      </c>
      <c r="O252" s="9" t="s">
        <v>571</v>
      </c>
      <c r="P252" s="8"/>
    </row>
    <row r="253" spans="1:16" x14ac:dyDescent="0.2">
      <c r="A253" s="12" t="s">
        <v>411</v>
      </c>
      <c r="B253" s="8">
        <v>375000</v>
      </c>
      <c r="C253" s="8">
        <v>369000</v>
      </c>
      <c r="D253" s="8">
        <v>44000</v>
      </c>
      <c r="E253" s="8">
        <v>86000</v>
      </c>
      <c r="F253" s="8">
        <v>144000</v>
      </c>
      <c r="G253" s="8">
        <v>95000</v>
      </c>
      <c r="H253" s="8" t="s">
        <v>571</v>
      </c>
      <c r="I253" s="9">
        <v>50.6</v>
      </c>
      <c r="J253" s="9">
        <v>62.7</v>
      </c>
      <c r="K253" s="9">
        <v>42.5</v>
      </c>
      <c r="L253" s="9">
        <v>68.900000000000006</v>
      </c>
      <c r="M253" s="9">
        <v>75.599999999999994</v>
      </c>
      <c r="N253" s="9">
        <v>55.9</v>
      </c>
      <c r="O253" s="9" t="s">
        <v>571</v>
      </c>
      <c r="P253" s="8"/>
    </row>
    <row r="254" spans="1:16" x14ac:dyDescent="0.2">
      <c r="A254" s="12" t="s">
        <v>412</v>
      </c>
      <c r="B254" s="8">
        <v>378000</v>
      </c>
      <c r="C254" s="8">
        <v>371000</v>
      </c>
      <c r="D254" s="8">
        <v>43000</v>
      </c>
      <c r="E254" s="8">
        <v>85000</v>
      </c>
      <c r="F254" s="8">
        <v>144000</v>
      </c>
      <c r="G254" s="8">
        <v>98000</v>
      </c>
      <c r="H254" s="8" t="s">
        <v>571</v>
      </c>
      <c r="I254" s="9">
        <v>50.9</v>
      </c>
      <c r="J254" s="9">
        <v>62.9</v>
      </c>
      <c r="K254" s="9">
        <v>41.9</v>
      </c>
      <c r="L254" s="9">
        <v>68</v>
      </c>
      <c r="M254" s="9">
        <v>75.8</v>
      </c>
      <c r="N254" s="9">
        <v>57.6</v>
      </c>
      <c r="O254" s="9" t="s">
        <v>571</v>
      </c>
      <c r="P254" s="8"/>
    </row>
    <row r="255" spans="1:16" x14ac:dyDescent="0.2">
      <c r="A255" s="12" t="s">
        <v>413</v>
      </c>
      <c r="B255" s="8">
        <v>377000</v>
      </c>
      <c r="C255" s="8">
        <v>370000</v>
      </c>
      <c r="D255" s="8">
        <v>45000</v>
      </c>
      <c r="E255" s="8">
        <v>86000</v>
      </c>
      <c r="F255" s="8">
        <v>144000</v>
      </c>
      <c r="G255" s="8">
        <v>95000</v>
      </c>
      <c r="H255" s="8" t="s">
        <v>571</v>
      </c>
      <c r="I255" s="9">
        <v>50.8</v>
      </c>
      <c r="J255" s="9">
        <v>62.8</v>
      </c>
      <c r="K255" s="9">
        <v>43.5</v>
      </c>
      <c r="L255" s="9">
        <v>69</v>
      </c>
      <c r="M255" s="9">
        <v>75.7</v>
      </c>
      <c r="N255" s="9">
        <v>55.6</v>
      </c>
      <c r="O255" s="9" t="s">
        <v>571</v>
      </c>
      <c r="P255" s="8"/>
    </row>
    <row r="256" spans="1:16" x14ac:dyDescent="0.2">
      <c r="A256" s="12" t="s">
        <v>414</v>
      </c>
      <c r="B256" s="8">
        <v>375000</v>
      </c>
      <c r="C256" s="8">
        <v>369000</v>
      </c>
      <c r="D256" s="8">
        <v>45000</v>
      </c>
      <c r="E256" s="8">
        <v>86000</v>
      </c>
      <c r="F256" s="8">
        <v>144000</v>
      </c>
      <c r="G256" s="8">
        <v>93000</v>
      </c>
      <c r="H256" s="8" t="s">
        <v>571</v>
      </c>
      <c r="I256" s="9">
        <v>50.4</v>
      </c>
      <c r="J256" s="9">
        <v>62.6</v>
      </c>
      <c r="K256" s="9">
        <v>43.4</v>
      </c>
      <c r="L256" s="9">
        <v>69</v>
      </c>
      <c r="M256" s="9">
        <v>76</v>
      </c>
      <c r="N256" s="9">
        <v>54.5</v>
      </c>
      <c r="O256" s="9" t="s">
        <v>571</v>
      </c>
      <c r="P256" s="8"/>
    </row>
    <row r="257" spans="1:16" x14ac:dyDescent="0.2">
      <c r="A257" s="12" t="s">
        <v>415</v>
      </c>
      <c r="B257" s="8">
        <v>374000</v>
      </c>
      <c r="C257" s="8">
        <v>368000</v>
      </c>
      <c r="D257" s="8">
        <v>47000</v>
      </c>
      <c r="E257" s="8">
        <v>87000</v>
      </c>
      <c r="F257" s="8">
        <v>143000</v>
      </c>
      <c r="G257" s="8">
        <v>91000</v>
      </c>
      <c r="H257" s="8" t="s">
        <v>571</v>
      </c>
      <c r="I257" s="9">
        <v>50.3</v>
      </c>
      <c r="J257" s="9">
        <v>62.4</v>
      </c>
      <c r="K257" s="9">
        <v>45.6</v>
      </c>
      <c r="L257" s="9">
        <v>69.400000000000006</v>
      </c>
      <c r="M257" s="9">
        <v>75.3</v>
      </c>
      <c r="N257" s="9">
        <v>53</v>
      </c>
      <c r="O257" s="9" t="s">
        <v>571</v>
      </c>
      <c r="P257" s="8"/>
    </row>
    <row r="258" spans="1:16" x14ac:dyDescent="0.2">
      <c r="A258" s="12" t="s">
        <v>416</v>
      </c>
      <c r="B258" s="8">
        <v>377000</v>
      </c>
      <c r="C258" s="8">
        <v>370000</v>
      </c>
      <c r="D258" s="8">
        <v>46000</v>
      </c>
      <c r="E258" s="8">
        <v>90000</v>
      </c>
      <c r="F258" s="8">
        <v>140000</v>
      </c>
      <c r="G258" s="8">
        <v>95000</v>
      </c>
      <c r="H258" s="8" t="s">
        <v>571</v>
      </c>
      <c r="I258" s="9">
        <v>50.7</v>
      </c>
      <c r="J258" s="9">
        <v>62.8</v>
      </c>
      <c r="K258" s="9">
        <v>44.6</v>
      </c>
      <c r="L258" s="9">
        <v>71.8</v>
      </c>
      <c r="M258" s="9">
        <v>73.5</v>
      </c>
      <c r="N258" s="9">
        <v>55.2</v>
      </c>
      <c r="O258" s="9" t="s">
        <v>571</v>
      </c>
      <c r="P258" s="8"/>
    </row>
    <row r="259" spans="1:16" x14ac:dyDescent="0.2">
      <c r="A259" s="12" t="s">
        <v>417</v>
      </c>
      <c r="B259" s="8">
        <v>381000</v>
      </c>
      <c r="C259" s="8">
        <v>375000</v>
      </c>
      <c r="D259" s="8">
        <v>47000</v>
      </c>
      <c r="E259" s="8">
        <v>91000</v>
      </c>
      <c r="F259" s="8">
        <v>137000</v>
      </c>
      <c r="G259" s="8">
        <v>99000</v>
      </c>
      <c r="H259" s="8" t="s">
        <v>571</v>
      </c>
      <c r="I259" s="9">
        <v>51.3</v>
      </c>
      <c r="J259" s="9">
        <v>63.5</v>
      </c>
      <c r="K259" s="9">
        <v>46</v>
      </c>
      <c r="L259" s="9">
        <v>72.599999999999994</v>
      </c>
      <c r="M259" s="9">
        <v>72.400000000000006</v>
      </c>
      <c r="N259" s="9">
        <v>57.6</v>
      </c>
      <c r="O259" s="9" t="s">
        <v>571</v>
      </c>
      <c r="P259" s="8"/>
    </row>
    <row r="260" spans="1:16" x14ac:dyDescent="0.2">
      <c r="A260" s="12" t="s">
        <v>418</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
      <c r="A261" s="12" t="s">
        <v>419</v>
      </c>
      <c r="B261" s="8">
        <v>391000</v>
      </c>
      <c r="C261" s="8">
        <v>384000</v>
      </c>
      <c r="D261" s="8">
        <v>50000</v>
      </c>
      <c r="E261" s="8">
        <v>95000</v>
      </c>
      <c r="F261" s="8">
        <v>139000</v>
      </c>
      <c r="G261" s="8">
        <v>100000</v>
      </c>
      <c r="H261" s="8" t="s">
        <v>571</v>
      </c>
      <c r="I261" s="9">
        <v>52.6</v>
      </c>
      <c r="J261" s="9">
        <v>65.2</v>
      </c>
      <c r="K261" s="9">
        <v>49</v>
      </c>
      <c r="L261" s="9">
        <v>75.599999999999994</v>
      </c>
      <c r="M261" s="9">
        <v>73.5</v>
      </c>
      <c r="N261" s="9">
        <v>58</v>
      </c>
      <c r="O261" s="9" t="s">
        <v>571</v>
      </c>
      <c r="P261" s="8"/>
    </row>
    <row r="262" spans="1:16" x14ac:dyDescent="0.2">
      <c r="A262" s="12" t="s">
        <v>420</v>
      </c>
      <c r="B262" s="8">
        <v>383000</v>
      </c>
      <c r="C262" s="8">
        <v>376000</v>
      </c>
      <c r="D262" s="8">
        <v>48000</v>
      </c>
      <c r="E262" s="8">
        <v>94000</v>
      </c>
      <c r="F262" s="8">
        <v>137000</v>
      </c>
      <c r="G262" s="8">
        <v>98000</v>
      </c>
      <c r="H262" s="8" t="s">
        <v>571</v>
      </c>
      <c r="I262" s="9">
        <v>51.4</v>
      </c>
      <c r="J262" s="9">
        <v>63.8</v>
      </c>
      <c r="K262" s="9">
        <v>46.9</v>
      </c>
      <c r="L262" s="9">
        <v>75.099999999999994</v>
      </c>
      <c r="M262" s="9">
        <v>72.099999999999994</v>
      </c>
      <c r="N262" s="9">
        <v>56.6</v>
      </c>
      <c r="O262" s="9" t="s">
        <v>571</v>
      </c>
      <c r="P262" s="8"/>
    </row>
    <row r="263" spans="1:16" x14ac:dyDescent="0.2">
      <c r="A263" s="12" t="s">
        <v>421</v>
      </c>
      <c r="B263" s="8">
        <v>388000</v>
      </c>
      <c r="C263" s="8">
        <v>382000</v>
      </c>
      <c r="D263" s="8">
        <v>50000</v>
      </c>
      <c r="E263" s="8">
        <v>94000</v>
      </c>
      <c r="F263" s="8">
        <v>138000</v>
      </c>
      <c r="G263" s="8">
        <v>100000</v>
      </c>
      <c r="H263" s="8" t="s">
        <v>571</v>
      </c>
      <c r="I263" s="9">
        <v>52.1</v>
      </c>
      <c r="J263" s="9">
        <v>64.8</v>
      </c>
      <c r="K263" s="9">
        <v>48.7</v>
      </c>
      <c r="L263" s="9">
        <v>75.400000000000006</v>
      </c>
      <c r="M263" s="9">
        <v>72.900000000000006</v>
      </c>
      <c r="N263" s="9">
        <v>57.7</v>
      </c>
      <c r="O263" s="9" t="s">
        <v>571</v>
      </c>
      <c r="P263" s="8"/>
    </row>
    <row r="264" spans="1:16" x14ac:dyDescent="0.2">
      <c r="A264" s="12" t="s">
        <v>422</v>
      </c>
      <c r="B264" s="8">
        <v>395000</v>
      </c>
      <c r="C264" s="8">
        <v>389000</v>
      </c>
      <c r="D264" s="8">
        <v>53000</v>
      </c>
      <c r="E264" s="8">
        <v>93000</v>
      </c>
      <c r="F264" s="8">
        <v>142000</v>
      </c>
      <c r="G264" s="8">
        <v>102000</v>
      </c>
      <c r="H264" s="8" t="s">
        <v>571</v>
      </c>
      <c r="I264" s="9">
        <v>53.1</v>
      </c>
      <c r="J264" s="9">
        <v>66</v>
      </c>
      <c r="K264" s="9">
        <v>51.7</v>
      </c>
      <c r="L264" s="9">
        <v>74.7</v>
      </c>
      <c r="M264" s="9">
        <v>74.7</v>
      </c>
      <c r="N264" s="9">
        <v>58.7</v>
      </c>
      <c r="O264" s="9" t="s">
        <v>571</v>
      </c>
      <c r="P264" s="8"/>
    </row>
    <row r="265" spans="1:16" x14ac:dyDescent="0.2">
      <c r="A265" s="12" t="s">
        <v>423</v>
      </c>
      <c r="B265" s="8">
        <v>403000</v>
      </c>
      <c r="C265" s="8">
        <v>396000</v>
      </c>
      <c r="D265" s="8">
        <v>56000</v>
      </c>
      <c r="E265" s="8">
        <v>93000</v>
      </c>
      <c r="F265" s="8">
        <v>144000</v>
      </c>
      <c r="G265" s="8">
        <v>103000</v>
      </c>
      <c r="H265" s="8" t="s">
        <v>571</v>
      </c>
      <c r="I265" s="9">
        <v>54.1</v>
      </c>
      <c r="J265" s="9">
        <v>67.2</v>
      </c>
      <c r="K265" s="9">
        <v>55.5</v>
      </c>
      <c r="L265" s="9">
        <v>74.599999999999994</v>
      </c>
      <c r="M265" s="9">
        <v>76</v>
      </c>
      <c r="N265" s="9">
        <v>59.2</v>
      </c>
      <c r="O265" s="9" t="s">
        <v>571</v>
      </c>
      <c r="P265" s="8"/>
    </row>
    <row r="266" spans="1:16" x14ac:dyDescent="0.2">
      <c r="A266" s="12" t="s">
        <v>424</v>
      </c>
      <c r="B266" s="8">
        <v>403000</v>
      </c>
      <c r="C266" s="8">
        <v>397000</v>
      </c>
      <c r="D266" s="8">
        <v>55000</v>
      </c>
      <c r="E266" s="8">
        <v>96000</v>
      </c>
      <c r="F266" s="8">
        <v>141000</v>
      </c>
      <c r="G266" s="8">
        <v>105000</v>
      </c>
      <c r="H266" s="8" t="s">
        <v>571</v>
      </c>
      <c r="I266" s="9">
        <v>54.1</v>
      </c>
      <c r="J266" s="9">
        <v>67.3</v>
      </c>
      <c r="K266" s="9">
        <v>54.2</v>
      </c>
      <c r="L266" s="9">
        <v>76.5</v>
      </c>
      <c r="M266" s="9">
        <v>74.400000000000006</v>
      </c>
      <c r="N266" s="9">
        <v>60.4</v>
      </c>
      <c r="O266" s="9" t="s">
        <v>571</v>
      </c>
      <c r="P266" s="8"/>
    </row>
    <row r="267" spans="1:16" x14ac:dyDescent="0.2">
      <c r="A267" s="12" t="s">
        <v>425</v>
      </c>
      <c r="B267" s="8">
        <v>397000</v>
      </c>
      <c r="C267" s="8">
        <v>391000</v>
      </c>
      <c r="D267" s="8">
        <v>51000</v>
      </c>
      <c r="E267" s="8">
        <v>95000</v>
      </c>
      <c r="F267" s="8">
        <v>142000</v>
      </c>
      <c r="G267" s="8">
        <v>104000</v>
      </c>
      <c r="H267" s="8" t="s">
        <v>571</v>
      </c>
      <c r="I267" s="9">
        <v>53.3</v>
      </c>
      <c r="J267" s="9">
        <v>66.3</v>
      </c>
      <c r="K267" s="9">
        <v>49.8</v>
      </c>
      <c r="L267" s="9">
        <v>75.599999999999994</v>
      </c>
      <c r="M267" s="9">
        <v>74.8</v>
      </c>
      <c r="N267" s="9">
        <v>59.9</v>
      </c>
      <c r="O267" s="9" t="s">
        <v>571</v>
      </c>
      <c r="P267" s="8"/>
    </row>
    <row r="268" spans="1:16" x14ac:dyDescent="0.2">
      <c r="A268" s="12" t="s">
        <v>426</v>
      </c>
      <c r="B268" s="8">
        <v>396000</v>
      </c>
      <c r="C268" s="8">
        <v>389000</v>
      </c>
      <c r="D268" s="8">
        <v>51000</v>
      </c>
      <c r="E268" s="8">
        <v>92000</v>
      </c>
      <c r="F268" s="8">
        <v>142000</v>
      </c>
      <c r="G268" s="8">
        <v>104000</v>
      </c>
      <c r="H268" s="8" t="s">
        <v>571</v>
      </c>
      <c r="I268" s="9">
        <v>53.1</v>
      </c>
      <c r="J268" s="9">
        <v>66</v>
      </c>
      <c r="K268" s="9">
        <v>50.2</v>
      </c>
      <c r="L268" s="9">
        <v>73.8</v>
      </c>
      <c r="M268" s="9">
        <v>74.900000000000006</v>
      </c>
      <c r="N268" s="9">
        <v>59.8</v>
      </c>
      <c r="O268" s="9" t="s">
        <v>571</v>
      </c>
      <c r="P268" s="8"/>
    </row>
    <row r="269" spans="1:16" x14ac:dyDescent="0.2">
      <c r="A269" s="12" t="s">
        <v>427</v>
      </c>
      <c r="B269" s="8">
        <v>396000</v>
      </c>
      <c r="C269" s="8">
        <v>390000</v>
      </c>
      <c r="D269" s="8">
        <v>50000</v>
      </c>
      <c r="E269" s="8">
        <v>95000</v>
      </c>
      <c r="F269" s="8">
        <v>140000</v>
      </c>
      <c r="G269" s="8">
        <v>104000</v>
      </c>
      <c r="H269" s="8" t="s">
        <v>571</v>
      </c>
      <c r="I269" s="9">
        <v>53.1</v>
      </c>
      <c r="J269" s="9">
        <v>66.099999999999994</v>
      </c>
      <c r="K269" s="9">
        <v>49.9</v>
      </c>
      <c r="L269" s="9">
        <v>76.099999999999994</v>
      </c>
      <c r="M269" s="9">
        <v>74</v>
      </c>
      <c r="N269" s="9">
        <v>59.8</v>
      </c>
      <c r="O269" s="9" t="s">
        <v>571</v>
      </c>
      <c r="P269" s="8"/>
    </row>
    <row r="270" spans="1:16" x14ac:dyDescent="0.2">
      <c r="A270" s="12" t="s">
        <v>428</v>
      </c>
      <c r="B270" s="8">
        <v>397000</v>
      </c>
      <c r="C270" s="8">
        <v>389000</v>
      </c>
      <c r="D270" s="8">
        <v>50000</v>
      </c>
      <c r="E270" s="8">
        <v>97000</v>
      </c>
      <c r="F270" s="8">
        <v>137000</v>
      </c>
      <c r="G270" s="8">
        <v>105000</v>
      </c>
      <c r="H270" s="8" t="s">
        <v>571</v>
      </c>
      <c r="I270" s="9">
        <v>53.2</v>
      </c>
      <c r="J270" s="9">
        <v>66</v>
      </c>
      <c r="K270" s="9">
        <v>49.6</v>
      </c>
      <c r="L270" s="9">
        <v>77.5</v>
      </c>
      <c r="M270" s="9">
        <v>72.599999999999994</v>
      </c>
      <c r="N270" s="9">
        <v>60</v>
      </c>
      <c r="O270" s="9" t="s">
        <v>571</v>
      </c>
      <c r="P270" s="8"/>
    </row>
    <row r="271" spans="1:16" x14ac:dyDescent="0.2">
      <c r="A271" s="12" t="s">
        <v>429</v>
      </c>
      <c r="B271" s="8">
        <v>394000</v>
      </c>
      <c r="C271" s="8">
        <v>387000</v>
      </c>
      <c r="D271" s="8">
        <v>47000</v>
      </c>
      <c r="E271" s="8">
        <v>99000</v>
      </c>
      <c r="F271" s="8">
        <v>139000</v>
      </c>
      <c r="G271" s="8">
        <v>103000</v>
      </c>
      <c r="H271" s="8" t="s">
        <v>571</v>
      </c>
      <c r="I271" s="9">
        <v>52.8</v>
      </c>
      <c r="J271" s="9">
        <v>65.599999999999994</v>
      </c>
      <c r="K271" s="9">
        <v>46.6</v>
      </c>
      <c r="L271" s="9">
        <v>78.8</v>
      </c>
      <c r="M271" s="9">
        <v>73.599999999999994</v>
      </c>
      <c r="N271" s="9">
        <v>58.6</v>
      </c>
      <c r="O271" s="9" t="s">
        <v>571</v>
      </c>
      <c r="P271" s="8"/>
    </row>
    <row r="272" spans="1:16" x14ac:dyDescent="0.2">
      <c r="A272" s="12" t="s">
        <v>430</v>
      </c>
      <c r="B272" s="8">
        <v>392000</v>
      </c>
      <c r="C272" s="8">
        <v>384000</v>
      </c>
      <c r="D272" s="8">
        <v>46000</v>
      </c>
      <c r="E272" s="8">
        <v>95000</v>
      </c>
      <c r="F272" s="8">
        <v>140000</v>
      </c>
      <c r="G272" s="8">
        <v>104000</v>
      </c>
      <c r="H272" s="8" t="s">
        <v>571</v>
      </c>
      <c r="I272" s="9">
        <v>52.5</v>
      </c>
      <c r="J272" s="9">
        <v>65.2</v>
      </c>
      <c r="K272" s="9">
        <v>46</v>
      </c>
      <c r="L272" s="9">
        <v>76</v>
      </c>
      <c r="M272" s="9">
        <v>74</v>
      </c>
      <c r="N272" s="9">
        <v>59</v>
      </c>
      <c r="O272" s="9" t="s">
        <v>571</v>
      </c>
      <c r="P272" s="8"/>
    </row>
    <row r="273" spans="1:16" x14ac:dyDescent="0.2">
      <c r="A273" s="12" t="s">
        <v>431</v>
      </c>
      <c r="B273" s="8">
        <v>390000</v>
      </c>
      <c r="C273" s="8">
        <v>384000</v>
      </c>
      <c r="D273" s="8">
        <v>48000</v>
      </c>
      <c r="E273" s="8">
        <v>94000</v>
      </c>
      <c r="F273" s="8">
        <v>141000</v>
      </c>
      <c r="G273" s="8">
        <v>102000</v>
      </c>
      <c r="H273" s="8" t="s">
        <v>571</v>
      </c>
      <c r="I273" s="9">
        <v>52.3</v>
      </c>
      <c r="J273" s="9">
        <v>65.2</v>
      </c>
      <c r="K273" s="9">
        <v>47.5</v>
      </c>
      <c r="L273" s="9">
        <v>75</v>
      </c>
      <c r="M273" s="9">
        <v>74.7</v>
      </c>
      <c r="N273" s="9">
        <v>58</v>
      </c>
      <c r="O273" s="9" t="s">
        <v>571</v>
      </c>
      <c r="P273" s="8"/>
    </row>
    <row r="274" spans="1:16" x14ac:dyDescent="0.2">
      <c r="A274" s="12" t="s">
        <v>432</v>
      </c>
      <c r="B274" s="8">
        <v>391000</v>
      </c>
      <c r="C274" s="8">
        <v>386000</v>
      </c>
      <c r="D274" s="8">
        <v>45000</v>
      </c>
      <c r="E274" s="8">
        <v>97000</v>
      </c>
      <c r="F274" s="8">
        <v>143000</v>
      </c>
      <c r="G274" s="8">
        <v>101000</v>
      </c>
      <c r="H274" s="8" t="s">
        <v>571</v>
      </c>
      <c r="I274" s="9">
        <v>52.4</v>
      </c>
      <c r="J274" s="9">
        <v>65.3</v>
      </c>
      <c r="K274" s="9">
        <v>44.7</v>
      </c>
      <c r="L274" s="9">
        <v>77.3</v>
      </c>
      <c r="M274" s="9">
        <v>75.8</v>
      </c>
      <c r="N274" s="9">
        <v>57.4</v>
      </c>
      <c r="O274" s="9" t="s">
        <v>571</v>
      </c>
      <c r="P274" s="8"/>
    </row>
    <row r="275" spans="1:16" x14ac:dyDescent="0.2">
      <c r="A275" s="12" t="s">
        <v>433</v>
      </c>
      <c r="B275" s="8">
        <v>398000</v>
      </c>
      <c r="C275" s="8">
        <v>390000</v>
      </c>
      <c r="D275" s="8">
        <v>49000</v>
      </c>
      <c r="E275" s="8">
        <v>96000</v>
      </c>
      <c r="F275" s="8">
        <v>144000</v>
      </c>
      <c r="G275" s="8">
        <v>101000</v>
      </c>
      <c r="H275" s="8" t="s">
        <v>571</v>
      </c>
      <c r="I275" s="9">
        <v>53.2</v>
      </c>
      <c r="J275" s="9">
        <v>66.2</v>
      </c>
      <c r="K275" s="9">
        <v>48.8</v>
      </c>
      <c r="L275" s="9">
        <v>76.900000000000006</v>
      </c>
      <c r="M275" s="9">
        <v>76.3</v>
      </c>
      <c r="N275" s="9">
        <v>57.4</v>
      </c>
      <c r="O275" s="9" t="s">
        <v>571</v>
      </c>
      <c r="P275" s="8"/>
    </row>
    <row r="276" spans="1:16" x14ac:dyDescent="0.2">
      <c r="A276" s="12" t="s">
        <v>434</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
      <c r="A277" s="12" t="s">
        <v>435</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
      <c r="A278" s="12" t="s">
        <v>436</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
      <c r="A279" s="12" t="s">
        <v>437</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
      <c r="A280" s="12" t="s">
        <v>438</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
      <c r="A281" s="12" t="s">
        <v>439</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
      <c r="A282" s="12" t="s">
        <v>440</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588</v>
      </c>
    </row>
    <row r="283" spans="1:16" x14ac:dyDescent="0.2">
      <c r="A283" s="12" t="s">
        <v>442</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
      <c r="A284" s="12" t="s">
        <v>443</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
      <c r="A285" s="12" t="s">
        <v>444</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
      <c r="A286" s="12" t="s">
        <v>445</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
      <c r="A287" s="12" t="s">
        <v>446</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
      <c r="A288" s="12" t="s">
        <v>447</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
      <c r="A289" s="12" t="s">
        <v>448</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
      <c r="A290" s="12" t="s">
        <v>449</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
      <c r="A291" s="12" t="s">
        <v>450</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
      <c r="A292" s="12" t="s">
        <v>451</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
      <c r="A293" s="12" t="s">
        <v>452</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
      <c r="A294" s="12" t="s">
        <v>453</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
      <c r="A295" s="12" t="s">
        <v>454</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
      <c r="A296" s="12" t="s">
        <v>455</v>
      </c>
      <c r="B296" s="8">
        <v>412000</v>
      </c>
      <c r="C296" s="8">
        <v>402000</v>
      </c>
      <c r="D296" s="8">
        <v>50000</v>
      </c>
      <c r="E296" s="8">
        <v>97000</v>
      </c>
      <c r="F296" s="8">
        <v>144000</v>
      </c>
      <c r="G296" s="8">
        <v>111000</v>
      </c>
      <c r="H296" s="8">
        <v>10000</v>
      </c>
      <c r="I296" s="9">
        <v>54.787570241071798</v>
      </c>
      <c r="J296" s="9">
        <v>68.104221146236</v>
      </c>
      <c r="K296" s="9">
        <v>51.6070513477503</v>
      </c>
      <c r="L296" s="9">
        <v>78.689096350850406</v>
      </c>
      <c r="M296" s="9">
        <v>77.043184921421101</v>
      </c>
      <c r="N296" s="9">
        <v>60.623550885501501</v>
      </c>
      <c r="O296" s="9">
        <v>6.1238898591653896</v>
      </c>
      <c r="P296" s="8"/>
    </row>
    <row r="297" spans="1:16" x14ac:dyDescent="0.2">
      <c r="A297" s="12" t="s">
        <v>456</v>
      </c>
      <c r="B297" s="8">
        <v>413000</v>
      </c>
      <c r="C297" s="8">
        <v>401000</v>
      </c>
      <c r="D297" s="8">
        <v>49000</v>
      </c>
      <c r="E297" s="8">
        <v>97000</v>
      </c>
      <c r="F297" s="8">
        <v>143000</v>
      </c>
      <c r="G297" s="8">
        <v>112000</v>
      </c>
      <c r="H297" s="8">
        <v>12000</v>
      </c>
      <c r="I297" s="9">
        <v>54.937211384569103</v>
      </c>
      <c r="J297" s="9">
        <v>67.982040586647102</v>
      </c>
      <c r="K297" s="9">
        <v>49.881449700801603</v>
      </c>
      <c r="L297" s="9">
        <v>79.132234759314898</v>
      </c>
      <c r="M297" s="9">
        <v>76.623703608468304</v>
      </c>
      <c r="N297" s="9">
        <v>61.286862096897799</v>
      </c>
      <c r="O297" s="9">
        <v>7.3262316581298101</v>
      </c>
      <c r="P297" s="8"/>
    </row>
    <row r="298" spans="1:16" x14ac:dyDescent="0.2">
      <c r="A298" s="12" t="s">
        <v>457</v>
      </c>
      <c r="B298" s="8">
        <v>416000</v>
      </c>
      <c r="C298" s="8">
        <v>404000</v>
      </c>
      <c r="D298" s="8">
        <v>48000</v>
      </c>
      <c r="E298" s="8">
        <v>98000</v>
      </c>
      <c r="F298" s="8">
        <v>145000</v>
      </c>
      <c r="G298" s="8">
        <v>113000</v>
      </c>
      <c r="H298" s="8">
        <v>12000</v>
      </c>
      <c r="I298" s="9">
        <v>55.310607118398401</v>
      </c>
      <c r="J298" s="9">
        <v>68.391522359125403</v>
      </c>
      <c r="K298" s="9">
        <v>49.267440665776199</v>
      </c>
      <c r="L298" s="9">
        <v>79.2087808600632</v>
      </c>
      <c r="M298" s="9">
        <v>77.951869852480201</v>
      </c>
      <c r="N298" s="9">
        <v>61.5319879119738</v>
      </c>
      <c r="O298" s="9">
        <v>7.6248779945390996</v>
      </c>
      <c r="P298" s="8"/>
    </row>
    <row r="299" spans="1:16" x14ac:dyDescent="0.2">
      <c r="A299" s="12" t="s">
        <v>458</v>
      </c>
      <c r="B299" s="8">
        <v>417000</v>
      </c>
      <c r="C299" s="8">
        <v>405000</v>
      </c>
      <c r="D299" s="8">
        <v>48000</v>
      </c>
      <c r="E299" s="8">
        <v>99000</v>
      </c>
      <c r="F299" s="8">
        <v>147000</v>
      </c>
      <c r="G299" s="8">
        <v>111000</v>
      </c>
      <c r="H299" s="8">
        <v>12000</v>
      </c>
      <c r="I299" s="9">
        <v>55.436440244163499</v>
      </c>
      <c r="J299" s="9">
        <v>68.559269465827398</v>
      </c>
      <c r="K299" s="9">
        <v>49.181980943757303</v>
      </c>
      <c r="L299" s="9">
        <v>80.4085347026992</v>
      </c>
      <c r="M299" s="9">
        <v>78.775694020008402</v>
      </c>
      <c r="N299" s="9">
        <v>60.479012507366903</v>
      </c>
      <c r="O299" s="9">
        <v>7.6657309436406802</v>
      </c>
      <c r="P299" s="8"/>
    </row>
    <row r="300" spans="1:16" x14ac:dyDescent="0.2">
      <c r="A300" s="12" t="s">
        <v>459</v>
      </c>
      <c r="B300" s="8">
        <v>413000</v>
      </c>
      <c r="C300" s="8">
        <v>402000</v>
      </c>
      <c r="D300" s="8">
        <v>49000</v>
      </c>
      <c r="E300" s="8">
        <v>98000</v>
      </c>
      <c r="F300" s="8">
        <v>144000</v>
      </c>
      <c r="G300" s="8">
        <v>111000</v>
      </c>
      <c r="H300" s="8">
        <v>11000</v>
      </c>
      <c r="I300" s="9">
        <v>54.899438043946297</v>
      </c>
      <c r="J300" s="9">
        <v>68.117152826380504</v>
      </c>
      <c r="K300" s="9">
        <v>50.075192616703099</v>
      </c>
      <c r="L300" s="9">
        <v>79.767498577351404</v>
      </c>
      <c r="M300" s="9">
        <v>77.262147377453601</v>
      </c>
      <c r="N300" s="9">
        <v>60.562144845734302</v>
      </c>
      <c r="O300" s="9">
        <v>6.8330139088315196</v>
      </c>
      <c r="P300" s="8"/>
    </row>
    <row r="301" spans="1:16" x14ac:dyDescent="0.2">
      <c r="A301" s="12" t="s">
        <v>460</v>
      </c>
      <c r="B301" s="8">
        <v>408000</v>
      </c>
      <c r="C301" s="8">
        <v>396000</v>
      </c>
      <c r="D301" s="8">
        <v>48000</v>
      </c>
      <c r="E301" s="8">
        <v>97000</v>
      </c>
      <c r="F301" s="8">
        <v>142000</v>
      </c>
      <c r="G301" s="8">
        <v>110000</v>
      </c>
      <c r="H301" s="8">
        <v>11000</v>
      </c>
      <c r="I301" s="9">
        <v>54.163433327663903</v>
      </c>
      <c r="J301" s="9">
        <v>67.188916663135998</v>
      </c>
      <c r="K301" s="9">
        <v>49.743859323623703</v>
      </c>
      <c r="L301" s="9">
        <v>78.699905589738606</v>
      </c>
      <c r="M301" s="9">
        <v>75.942366389692097</v>
      </c>
      <c r="N301" s="9">
        <v>59.822822969891902</v>
      </c>
      <c r="O301" s="9">
        <v>6.8651885219167896</v>
      </c>
      <c r="P301" s="8"/>
    </row>
    <row r="302" spans="1:16" x14ac:dyDescent="0.2">
      <c r="A302" s="12" t="s">
        <v>461</v>
      </c>
      <c r="B302" s="8">
        <v>415000</v>
      </c>
      <c r="C302" s="8">
        <v>401000</v>
      </c>
      <c r="D302" s="8">
        <v>50000</v>
      </c>
      <c r="E302" s="8">
        <v>97000</v>
      </c>
      <c r="F302" s="8">
        <v>144000</v>
      </c>
      <c r="G302" s="8">
        <v>111000</v>
      </c>
      <c r="H302" s="8">
        <v>14000</v>
      </c>
      <c r="I302" s="9">
        <v>55.130003480219898</v>
      </c>
      <c r="J302" s="9">
        <v>68.016248534107007</v>
      </c>
      <c r="K302" s="9">
        <v>51.285860180113303</v>
      </c>
      <c r="L302" s="9">
        <v>78.908877686475407</v>
      </c>
      <c r="M302" s="9">
        <v>77.342928284714603</v>
      </c>
      <c r="N302" s="9">
        <v>60.115974479093097</v>
      </c>
      <c r="O302" s="9">
        <v>8.4059431492792296</v>
      </c>
      <c r="P302" s="8"/>
    </row>
    <row r="303" spans="1:16" x14ac:dyDescent="0.2">
      <c r="A303" s="12" t="s">
        <v>462</v>
      </c>
      <c r="B303" s="8">
        <v>415000</v>
      </c>
      <c r="C303" s="8">
        <v>401000</v>
      </c>
      <c r="D303" s="8">
        <v>50000</v>
      </c>
      <c r="E303" s="8">
        <v>94000</v>
      </c>
      <c r="F303" s="8">
        <v>145000</v>
      </c>
      <c r="G303" s="8">
        <v>111000</v>
      </c>
      <c r="H303" s="8">
        <v>14000</v>
      </c>
      <c r="I303" s="9">
        <v>55.083211942470697</v>
      </c>
      <c r="J303" s="9">
        <v>67.956918916262694</v>
      </c>
      <c r="K303" s="9">
        <v>51.969365426695902</v>
      </c>
      <c r="L303" s="9">
        <v>76.837677898958304</v>
      </c>
      <c r="M303" s="9">
        <v>77.906789487245604</v>
      </c>
      <c r="N303" s="9">
        <v>60.392101536174202</v>
      </c>
      <c r="O303" s="9">
        <v>8.4549572219426299</v>
      </c>
      <c r="P303" s="8"/>
    </row>
    <row r="304" spans="1:16" x14ac:dyDescent="0.2">
      <c r="A304" s="12" t="s">
        <v>463</v>
      </c>
      <c r="B304" s="8">
        <v>418000</v>
      </c>
      <c r="C304" s="8">
        <v>404000</v>
      </c>
      <c r="D304" s="8">
        <v>53000</v>
      </c>
      <c r="E304" s="8">
        <v>94000</v>
      </c>
      <c r="F304" s="8">
        <v>145000</v>
      </c>
      <c r="G304" s="8">
        <v>111000</v>
      </c>
      <c r="H304" s="8">
        <v>14000</v>
      </c>
      <c r="I304" s="9">
        <v>55.4790537616135</v>
      </c>
      <c r="J304" s="9">
        <v>68.471315990170297</v>
      </c>
      <c r="K304" s="9">
        <v>55.028406156388797</v>
      </c>
      <c r="L304" s="9">
        <v>76.8205596950976</v>
      </c>
      <c r="M304" s="9">
        <v>77.939004677489507</v>
      </c>
      <c r="N304" s="9">
        <v>60.424503246647703</v>
      </c>
      <c r="O304" s="9">
        <v>8.4951337304797594</v>
      </c>
      <c r="P304" s="8"/>
    </row>
    <row r="305" spans="1:16" x14ac:dyDescent="0.2">
      <c r="A305" s="12" t="s">
        <v>464</v>
      </c>
      <c r="B305" s="8">
        <v>418000</v>
      </c>
      <c r="C305" s="8">
        <v>406000</v>
      </c>
      <c r="D305" s="8">
        <v>53000</v>
      </c>
      <c r="E305" s="8">
        <v>95000</v>
      </c>
      <c r="F305" s="8">
        <v>145000</v>
      </c>
      <c r="G305" s="8">
        <v>112000</v>
      </c>
      <c r="H305" s="8">
        <v>12000</v>
      </c>
      <c r="I305" s="9">
        <v>55.474259777833801</v>
      </c>
      <c r="J305" s="9">
        <v>68.728383743728003</v>
      </c>
      <c r="K305" s="9">
        <v>54.885850411847997</v>
      </c>
      <c r="L305" s="9">
        <v>77.863904793798895</v>
      </c>
      <c r="M305" s="9">
        <v>78.0924610270703</v>
      </c>
      <c r="N305" s="9">
        <v>60.484202776153701</v>
      </c>
      <c r="O305" s="9">
        <v>7.5970055151897302</v>
      </c>
      <c r="P305" s="8"/>
    </row>
    <row r="306" spans="1:16" x14ac:dyDescent="0.2">
      <c r="A306" s="12" t="s">
        <v>465</v>
      </c>
      <c r="B306" s="8">
        <v>418000</v>
      </c>
      <c r="C306" s="8">
        <v>406000</v>
      </c>
      <c r="D306" s="8">
        <v>54000</v>
      </c>
      <c r="E306" s="8">
        <v>95000</v>
      </c>
      <c r="F306" s="8">
        <v>145000</v>
      </c>
      <c r="G306" s="8">
        <v>111000</v>
      </c>
      <c r="H306" s="8">
        <v>13000</v>
      </c>
      <c r="I306" s="9">
        <v>55.493301951502303</v>
      </c>
      <c r="J306" s="9">
        <v>68.729569937114803</v>
      </c>
      <c r="K306" s="9">
        <v>55.734957953640397</v>
      </c>
      <c r="L306" s="9">
        <v>77.895365289148103</v>
      </c>
      <c r="M306" s="9">
        <v>77.945181198536901</v>
      </c>
      <c r="N306" s="9">
        <v>60.187897985880603</v>
      </c>
      <c r="O306" s="9">
        <v>7.7498105180802401</v>
      </c>
      <c r="P306" s="8"/>
    </row>
    <row r="307" spans="1:16" x14ac:dyDescent="0.2">
      <c r="A307" s="12" t="s">
        <v>466</v>
      </c>
      <c r="B307" s="8">
        <v>417000</v>
      </c>
      <c r="C307" s="8">
        <v>404000</v>
      </c>
      <c r="D307" s="8">
        <v>52000</v>
      </c>
      <c r="E307" s="8">
        <v>96000</v>
      </c>
      <c r="F307" s="8">
        <v>145000</v>
      </c>
      <c r="G307" s="8">
        <v>111000</v>
      </c>
      <c r="H307" s="8">
        <v>13000</v>
      </c>
      <c r="I307" s="9">
        <v>55.310641706407502</v>
      </c>
      <c r="J307" s="9">
        <v>68.527552370769598</v>
      </c>
      <c r="K307" s="9">
        <v>54.1267311155733</v>
      </c>
      <c r="L307" s="9">
        <v>78.713827419143698</v>
      </c>
      <c r="M307" s="9">
        <v>78.117577516255594</v>
      </c>
      <c r="N307" s="9">
        <v>59.686621219726803</v>
      </c>
      <c r="O307" s="9">
        <v>7.71516612258596</v>
      </c>
      <c r="P307" s="8"/>
    </row>
    <row r="308" spans="1:16" x14ac:dyDescent="0.2">
      <c r="A308" s="12" t="s">
        <v>467</v>
      </c>
      <c r="B308" s="8">
        <v>413000</v>
      </c>
      <c r="C308" s="8">
        <v>401000</v>
      </c>
      <c r="D308" s="8">
        <v>51000</v>
      </c>
      <c r="E308" s="8">
        <v>96000</v>
      </c>
      <c r="F308" s="8">
        <v>146000</v>
      </c>
      <c r="G308" s="8">
        <v>108000</v>
      </c>
      <c r="H308" s="8">
        <v>13000</v>
      </c>
      <c r="I308" s="9">
        <v>54.843713097635899</v>
      </c>
      <c r="J308" s="9">
        <v>67.931474190058594</v>
      </c>
      <c r="K308" s="9">
        <v>53.044640913755003</v>
      </c>
      <c r="L308" s="9">
        <v>78.579098800750799</v>
      </c>
      <c r="M308" s="9">
        <v>78.329792098114595</v>
      </c>
      <c r="N308" s="9">
        <v>58.243370828949899</v>
      </c>
      <c r="O308" s="9">
        <v>7.7648465329624701</v>
      </c>
      <c r="P308" s="8"/>
    </row>
    <row r="309" spans="1:16" x14ac:dyDescent="0.2">
      <c r="A309" s="12" t="s">
        <v>468</v>
      </c>
      <c r="B309" s="8">
        <v>403000</v>
      </c>
      <c r="C309" s="8">
        <v>390000</v>
      </c>
      <c r="D309" s="8">
        <v>48000</v>
      </c>
      <c r="E309" s="8">
        <v>93000</v>
      </c>
      <c r="F309" s="8">
        <v>146000</v>
      </c>
      <c r="G309" s="8">
        <v>102000</v>
      </c>
      <c r="H309" s="8">
        <v>13000</v>
      </c>
      <c r="I309" s="9">
        <v>53.453845387858102</v>
      </c>
      <c r="J309" s="9">
        <v>66.149741424228907</v>
      </c>
      <c r="K309" s="9">
        <v>50.048792641654401</v>
      </c>
      <c r="L309" s="9">
        <v>76.157814322561507</v>
      </c>
      <c r="M309" s="9">
        <v>78.826614401326694</v>
      </c>
      <c r="N309" s="9">
        <v>55.245245569183297</v>
      </c>
      <c r="O309" s="9">
        <v>7.8384740160745396</v>
      </c>
      <c r="P309" s="8"/>
    </row>
    <row r="310" spans="1:16" x14ac:dyDescent="0.2">
      <c r="A310" s="12" t="s">
        <v>469</v>
      </c>
      <c r="B310" s="8">
        <v>399000</v>
      </c>
      <c r="C310" s="8">
        <v>390000</v>
      </c>
      <c r="D310" s="8">
        <v>45000</v>
      </c>
      <c r="E310" s="8">
        <v>95000</v>
      </c>
      <c r="F310" s="8">
        <v>145000</v>
      </c>
      <c r="G310" s="8">
        <v>105000</v>
      </c>
      <c r="H310" s="8">
        <v>9000</v>
      </c>
      <c r="I310" s="9">
        <v>53.011622688805602</v>
      </c>
      <c r="J310" s="9">
        <v>66.204392817924301</v>
      </c>
      <c r="K310" s="9">
        <v>46.5677776970427</v>
      </c>
      <c r="L310" s="9">
        <v>78.198503134216807</v>
      </c>
      <c r="M310" s="9">
        <v>78.053062081666297</v>
      </c>
      <c r="N310" s="9">
        <v>56.6663430839589</v>
      </c>
      <c r="O310" s="9">
        <v>5.61304445921472</v>
      </c>
      <c r="P310" s="8"/>
    </row>
    <row r="311" spans="1:16" x14ac:dyDescent="0.2">
      <c r="A311" s="12" t="s">
        <v>470</v>
      </c>
      <c r="B311" s="8">
        <v>393000</v>
      </c>
      <c r="C311" s="8">
        <v>383000</v>
      </c>
      <c r="D311" s="8">
        <v>43000</v>
      </c>
      <c r="E311" s="8">
        <v>92000</v>
      </c>
      <c r="F311" s="8">
        <v>145000</v>
      </c>
      <c r="G311" s="8">
        <v>102000</v>
      </c>
      <c r="H311" s="8">
        <v>10000</v>
      </c>
      <c r="I311" s="9">
        <v>52.124313393816202</v>
      </c>
      <c r="J311" s="9">
        <v>65.056424974738306</v>
      </c>
      <c r="K311" s="9">
        <v>45.0246479605633</v>
      </c>
      <c r="L311" s="9">
        <v>76.051582726703799</v>
      </c>
      <c r="M311" s="9">
        <v>78.214474436260502</v>
      </c>
      <c r="N311" s="9">
        <v>55.102348388208</v>
      </c>
      <c r="O311" s="9">
        <v>5.7842337791950102</v>
      </c>
      <c r="P311" s="8"/>
    </row>
    <row r="312" spans="1:16" x14ac:dyDescent="0.2">
      <c r="A312" s="12" t="s">
        <v>471</v>
      </c>
      <c r="B312" s="8">
        <v>398000</v>
      </c>
      <c r="C312" s="8">
        <v>388000</v>
      </c>
      <c r="D312" s="8">
        <v>44000</v>
      </c>
      <c r="E312" s="8">
        <v>94000</v>
      </c>
      <c r="F312" s="8">
        <v>145000</v>
      </c>
      <c r="G312" s="8">
        <v>104000</v>
      </c>
      <c r="H312" s="8">
        <v>10000</v>
      </c>
      <c r="I312" s="9">
        <v>52.732259643249797</v>
      </c>
      <c r="J312" s="9">
        <v>65.834822405832099</v>
      </c>
      <c r="K312" s="9">
        <v>45.551453382559401</v>
      </c>
      <c r="L312" s="9">
        <v>77.750051472102101</v>
      </c>
      <c r="M312" s="9">
        <v>78.382777801733397</v>
      </c>
      <c r="N312" s="9">
        <v>56.035663453017101</v>
      </c>
      <c r="O312" s="9">
        <v>5.84588292445956</v>
      </c>
      <c r="P312" s="8"/>
    </row>
    <row r="313" spans="1:16" x14ac:dyDescent="0.2">
      <c r="A313" s="12" t="s">
        <v>472</v>
      </c>
      <c r="B313" s="8">
        <v>411000</v>
      </c>
      <c r="C313" s="8">
        <v>396000</v>
      </c>
      <c r="D313" s="8">
        <v>45000</v>
      </c>
      <c r="E313" s="8">
        <v>95000</v>
      </c>
      <c r="F313" s="8">
        <v>146000</v>
      </c>
      <c r="G313" s="8">
        <v>110000</v>
      </c>
      <c r="H313" s="8">
        <v>15000</v>
      </c>
      <c r="I313" s="9">
        <v>54.489882207609902</v>
      </c>
      <c r="J313" s="9">
        <v>67.197874715424206</v>
      </c>
      <c r="K313" s="9">
        <v>47.2723490561132</v>
      </c>
      <c r="L313" s="9">
        <v>78.327344059079493</v>
      </c>
      <c r="M313" s="9">
        <v>78.756487854305504</v>
      </c>
      <c r="N313" s="9">
        <v>58.7288562817089</v>
      </c>
      <c r="O313" s="9">
        <v>9.0866663838195301</v>
      </c>
      <c r="P313" s="8"/>
    </row>
    <row r="314" spans="1:16" x14ac:dyDescent="0.2">
      <c r="A314" s="12" t="s">
        <v>473</v>
      </c>
      <c r="B314" s="8">
        <v>406000</v>
      </c>
      <c r="C314" s="8">
        <v>392000</v>
      </c>
      <c r="D314" s="8">
        <v>44000</v>
      </c>
      <c r="E314" s="8">
        <v>95000</v>
      </c>
      <c r="F314" s="8">
        <v>142000</v>
      </c>
      <c r="G314" s="8">
        <v>111000</v>
      </c>
      <c r="H314" s="8">
        <v>14000</v>
      </c>
      <c r="I314" s="9">
        <v>53.829527835570701</v>
      </c>
      <c r="J314" s="9">
        <v>66.507855712782899</v>
      </c>
      <c r="K314" s="9">
        <v>45.794830169830199</v>
      </c>
      <c r="L314" s="9">
        <v>78.094931590500195</v>
      </c>
      <c r="M314" s="9">
        <v>76.726043497482195</v>
      </c>
      <c r="N314" s="9">
        <v>59.493623405851501</v>
      </c>
      <c r="O314" s="9">
        <v>8.6055801004660193</v>
      </c>
      <c r="P314" s="8"/>
    </row>
    <row r="315" spans="1:16" x14ac:dyDescent="0.2">
      <c r="A315" s="12" t="s">
        <v>474</v>
      </c>
      <c r="B315" s="8">
        <v>405000</v>
      </c>
      <c r="C315" s="8">
        <v>391000</v>
      </c>
      <c r="D315" s="8">
        <v>44000</v>
      </c>
      <c r="E315" s="8">
        <v>92000</v>
      </c>
      <c r="F315" s="8">
        <v>143000</v>
      </c>
      <c r="G315" s="8">
        <v>112000</v>
      </c>
      <c r="H315" s="8">
        <v>14000</v>
      </c>
      <c r="I315" s="9">
        <v>53.604221230415</v>
      </c>
      <c r="J315" s="9">
        <v>66.350932019497094</v>
      </c>
      <c r="K315" s="9">
        <v>46.170108622072298</v>
      </c>
      <c r="L315" s="9">
        <v>76.088016327474904</v>
      </c>
      <c r="M315" s="9">
        <v>77.116504854368898</v>
      </c>
      <c r="N315" s="9">
        <v>59.737398047867401</v>
      </c>
      <c r="O315" s="9">
        <v>8.1888630978287207</v>
      </c>
      <c r="P315" s="8"/>
    </row>
    <row r="316" spans="1:16" x14ac:dyDescent="0.2">
      <c r="A316" s="12" t="s">
        <v>475</v>
      </c>
      <c r="B316" s="8">
        <v>399000</v>
      </c>
      <c r="C316" s="8">
        <v>385000</v>
      </c>
      <c r="D316" s="8">
        <v>40000</v>
      </c>
      <c r="E316" s="8">
        <v>86000</v>
      </c>
      <c r="F316" s="8">
        <v>149000</v>
      </c>
      <c r="G316" s="8">
        <v>110000</v>
      </c>
      <c r="H316" s="8">
        <v>14000</v>
      </c>
      <c r="I316" s="9">
        <v>52.818435798614203</v>
      </c>
      <c r="J316" s="9">
        <v>65.342694864458693</v>
      </c>
      <c r="K316" s="9">
        <v>41.4788482788816</v>
      </c>
      <c r="L316" s="9">
        <v>70.816779234538501</v>
      </c>
      <c r="M316" s="9">
        <v>80.680836823697007</v>
      </c>
      <c r="N316" s="9">
        <v>58.848390496519897</v>
      </c>
      <c r="O316" s="9">
        <v>8.27671998888869</v>
      </c>
      <c r="P316" s="8"/>
    </row>
    <row r="317" spans="1:16" x14ac:dyDescent="0.2">
      <c r="A317" s="12" t="s">
        <v>476</v>
      </c>
      <c r="B317" s="8">
        <v>392000</v>
      </c>
      <c r="C317" s="8">
        <v>380000</v>
      </c>
      <c r="D317" s="8">
        <v>38000</v>
      </c>
      <c r="E317" s="8">
        <v>86000</v>
      </c>
      <c r="F317" s="8">
        <v>150000</v>
      </c>
      <c r="G317" s="8">
        <v>106000</v>
      </c>
      <c r="H317" s="8">
        <v>12000</v>
      </c>
      <c r="I317" s="9">
        <v>51.941068091141602</v>
      </c>
      <c r="J317" s="9">
        <v>64.574187585794505</v>
      </c>
      <c r="K317" s="9">
        <v>39.527337228714501</v>
      </c>
      <c r="L317" s="9">
        <v>71.378709998341904</v>
      </c>
      <c r="M317" s="9">
        <v>81.2798755556516</v>
      </c>
      <c r="N317" s="9">
        <v>56.482704410923297</v>
      </c>
      <c r="O317" s="9">
        <v>7.0952995525106504</v>
      </c>
      <c r="P317" s="8"/>
    </row>
    <row r="318" spans="1:16" x14ac:dyDescent="0.2">
      <c r="A318" s="12" t="s">
        <v>477</v>
      </c>
      <c r="B318" s="8">
        <v>396000</v>
      </c>
      <c r="C318" s="8">
        <v>382000</v>
      </c>
      <c r="D318" s="8">
        <v>40000</v>
      </c>
      <c r="E318" s="8">
        <v>89000</v>
      </c>
      <c r="F318" s="8">
        <v>147000</v>
      </c>
      <c r="G318" s="8">
        <v>107000</v>
      </c>
      <c r="H318" s="8">
        <v>14000</v>
      </c>
      <c r="I318" s="9">
        <v>52.486019372681497</v>
      </c>
      <c r="J318" s="9">
        <v>64.9512049595684</v>
      </c>
      <c r="K318" s="9">
        <v>41.293402415075398</v>
      </c>
      <c r="L318" s="9">
        <v>73.741509026589796</v>
      </c>
      <c r="M318" s="9">
        <v>79.493956887418705</v>
      </c>
      <c r="N318" s="9">
        <v>57.019329945115103</v>
      </c>
      <c r="O318" s="9">
        <v>8.3063724161199204</v>
      </c>
      <c r="P318" s="8"/>
    </row>
    <row r="319" spans="1:16" x14ac:dyDescent="0.2">
      <c r="A319" s="12" t="s">
        <v>478</v>
      </c>
      <c r="B319" s="8">
        <v>395000</v>
      </c>
      <c r="C319" s="8">
        <v>383000</v>
      </c>
      <c r="D319" s="8">
        <v>41000</v>
      </c>
      <c r="E319" s="8">
        <v>91000</v>
      </c>
      <c r="F319" s="8">
        <v>145000</v>
      </c>
      <c r="G319" s="8">
        <v>106000</v>
      </c>
      <c r="H319" s="8">
        <v>12000</v>
      </c>
      <c r="I319" s="9">
        <v>52.407423358002802</v>
      </c>
      <c r="J319" s="9">
        <v>65.147315488137096</v>
      </c>
      <c r="K319" s="9">
        <v>43.232563973908697</v>
      </c>
      <c r="L319" s="9">
        <v>75.273939575331298</v>
      </c>
      <c r="M319" s="9">
        <v>78.532879082846605</v>
      </c>
      <c r="N319" s="9">
        <v>56.633700317223401</v>
      </c>
      <c r="O319" s="9">
        <v>7.3056421240088101</v>
      </c>
      <c r="P319" s="8"/>
    </row>
    <row r="320" spans="1:16" x14ac:dyDescent="0.2">
      <c r="A320" s="12" t="s">
        <v>479</v>
      </c>
      <c r="B320" s="8">
        <v>398000</v>
      </c>
      <c r="C320" s="8">
        <v>386000</v>
      </c>
      <c r="D320" s="8">
        <v>41000</v>
      </c>
      <c r="E320" s="8">
        <v>89000</v>
      </c>
      <c r="F320" s="8">
        <v>145000</v>
      </c>
      <c r="G320" s="8">
        <v>110000</v>
      </c>
      <c r="H320" s="8">
        <v>12000</v>
      </c>
      <c r="I320" s="9">
        <v>52.783968203674704</v>
      </c>
      <c r="J320" s="9">
        <v>65.601479140479199</v>
      </c>
      <c r="K320" s="9">
        <v>43.290577723839199</v>
      </c>
      <c r="L320" s="9">
        <v>74.496152436789998</v>
      </c>
      <c r="M320" s="9">
        <v>78.390823255688105</v>
      </c>
      <c r="N320" s="9">
        <v>58.670159414413497</v>
      </c>
      <c r="O320" s="9">
        <v>7.4961536612337101</v>
      </c>
      <c r="P320" s="8"/>
    </row>
    <row r="321" spans="1:16" x14ac:dyDescent="0.2">
      <c r="A321" s="12" t="s">
        <v>480</v>
      </c>
      <c r="B321" s="8">
        <v>401000</v>
      </c>
      <c r="C321" s="8">
        <v>390000</v>
      </c>
      <c r="D321" s="8">
        <v>42000</v>
      </c>
      <c r="E321" s="8">
        <v>92000</v>
      </c>
      <c r="F321" s="8">
        <v>148000</v>
      </c>
      <c r="G321" s="8">
        <v>108000</v>
      </c>
      <c r="H321" s="8">
        <v>11000</v>
      </c>
      <c r="I321" s="9">
        <v>53.106983637547103</v>
      </c>
      <c r="J321" s="9">
        <v>66.352813871227298</v>
      </c>
      <c r="K321" s="9">
        <v>43.7014469083066</v>
      </c>
      <c r="L321" s="9">
        <v>77.121583537612395</v>
      </c>
      <c r="M321" s="9">
        <v>79.857848125933799</v>
      </c>
      <c r="N321" s="9">
        <v>57.700899402353301</v>
      </c>
      <c r="O321" s="9">
        <v>6.3769507803121304</v>
      </c>
      <c r="P321" s="8"/>
    </row>
    <row r="322" spans="1:16" x14ac:dyDescent="0.2">
      <c r="A322" s="12" t="s">
        <v>481</v>
      </c>
      <c r="B322" s="8">
        <v>400000</v>
      </c>
      <c r="C322" s="8">
        <v>389000</v>
      </c>
      <c r="D322" s="8">
        <v>41000</v>
      </c>
      <c r="E322" s="8">
        <v>94000</v>
      </c>
      <c r="F322" s="8">
        <v>149000</v>
      </c>
      <c r="G322" s="8">
        <v>105000</v>
      </c>
      <c r="H322" s="8">
        <v>11000</v>
      </c>
      <c r="I322" s="9">
        <v>53.019735787198599</v>
      </c>
      <c r="J322" s="9">
        <v>66.217262365565801</v>
      </c>
      <c r="K322" s="9">
        <v>42.945877719469102</v>
      </c>
      <c r="L322" s="9">
        <v>78.672855222846394</v>
      </c>
      <c r="M322" s="9">
        <v>80.734138694708093</v>
      </c>
      <c r="N322" s="9">
        <v>55.826881502859401</v>
      </c>
      <c r="O322" s="9">
        <v>6.5383094236508104</v>
      </c>
      <c r="P322" s="8"/>
    </row>
    <row r="323" spans="1:16" x14ac:dyDescent="0.2">
      <c r="A323" s="12" t="s">
        <v>482</v>
      </c>
      <c r="B323" s="8">
        <v>413000</v>
      </c>
      <c r="C323" s="8">
        <v>402000</v>
      </c>
      <c r="D323" s="8">
        <v>45000</v>
      </c>
      <c r="E323" s="8">
        <v>98000</v>
      </c>
      <c r="F323" s="8">
        <v>149000</v>
      </c>
      <c r="G323" s="8">
        <v>110000</v>
      </c>
      <c r="H323" s="8">
        <v>11000</v>
      </c>
      <c r="I323" s="9">
        <v>54.720673240619703</v>
      </c>
      <c r="J323" s="9">
        <v>68.337244185195701</v>
      </c>
      <c r="K323" s="9">
        <v>46.747217739400199</v>
      </c>
      <c r="L323" s="9">
        <v>81.491387163907206</v>
      </c>
      <c r="M323" s="9">
        <v>80.965173590424101</v>
      </c>
      <c r="N323" s="9">
        <v>58.521741905967701</v>
      </c>
      <c r="O323" s="9">
        <v>6.8365686110246804</v>
      </c>
      <c r="P323" s="8"/>
    </row>
    <row r="324" spans="1:16" x14ac:dyDescent="0.2">
      <c r="A324" s="12" t="s">
        <v>483</v>
      </c>
      <c r="B324" s="8">
        <v>417000</v>
      </c>
      <c r="C324" s="8">
        <v>404000</v>
      </c>
      <c r="D324" s="8">
        <v>46000</v>
      </c>
      <c r="E324" s="8">
        <v>95000</v>
      </c>
      <c r="F324" s="8">
        <v>147000</v>
      </c>
      <c r="G324" s="8">
        <v>116000</v>
      </c>
      <c r="H324" s="8">
        <v>13000</v>
      </c>
      <c r="I324" s="9">
        <v>55.128841255664703</v>
      </c>
      <c r="J324" s="9">
        <v>68.637890470944996</v>
      </c>
      <c r="K324" s="9">
        <v>48.139495903957801</v>
      </c>
      <c r="L324" s="9">
        <v>79.236338706441003</v>
      </c>
      <c r="M324" s="9">
        <v>81.688385395221502</v>
      </c>
      <c r="N324" s="9">
        <v>60.076702019888799</v>
      </c>
      <c r="O324" s="9">
        <v>7.6878533350048697</v>
      </c>
      <c r="P324" s="8"/>
    </row>
    <row r="325" spans="1:16" x14ac:dyDescent="0.2">
      <c r="A325" s="12" t="s">
        <v>484</v>
      </c>
      <c r="B325" s="8">
        <v>420000</v>
      </c>
      <c r="C325" s="8">
        <v>407000</v>
      </c>
      <c r="D325" s="8">
        <v>48000</v>
      </c>
      <c r="E325" s="8">
        <v>93000</v>
      </c>
      <c r="F325" s="8">
        <v>146000</v>
      </c>
      <c r="G325" s="8">
        <v>120000</v>
      </c>
      <c r="H325" s="8">
        <v>13000</v>
      </c>
      <c r="I325" s="9">
        <v>55.518338924643601</v>
      </c>
      <c r="J325" s="9">
        <v>69.1625255897318</v>
      </c>
      <c r="K325" s="9">
        <v>50.414001737655802</v>
      </c>
      <c r="L325" s="9">
        <v>77.612451543911206</v>
      </c>
      <c r="M325" s="9">
        <v>80.803089743093196</v>
      </c>
      <c r="N325" s="9">
        <v>62.289721323983599</v>
      </c>
      <c r="O325" s="9">
        <v>7.6047918481308701</v>
      </c>
      <c r="P325" s="8"/>
    </row>
    <row r="326" spans="1:16" x14ac:dyDescent="0.2">
      <c r="A326" s="12" t="s">
        <v>485</v>
      </c>
      <c r="B326" s="8">
        <v>416000</v>
      </c>
      <c r="C326" s="8">
        <v>402000</v>
      </c>
      <c r="D326" s="8">
        <v>46000</v>
      </c>
      <c r="E326" s="8">
        <v>90000</v>
      </c>
      <c r="F326" s="8">
        <v>149000</v>
      </c>
      <c r="G326" s="8">
        <v>116000</v>
      </c>
      <c r="H326" s="8">
        <v>14000</v>
      </c>
      <c r="I326" s="9">
        <v>55.002115338850899</v>
      </c>
      <c r="J326" s="9">
        <v>68.2516871949842</v>
      </c>
      <c r="K326" s="9">
        <v>47.762287532445797</v>
      </c>
      <c r="L326" s="9">
        <v>75.548390330287205</v>
      </c>
      <c r="M326" s="9">
        <v>80.710871258003095</v>
      </c>
      <c r="N326" s="9">
        <v>61.780354670500202</v>
      </c>
      <c r="O326" s="9">
        <v>8.4851593203761908</v>
      </c>
      <c r="P326" s="8"/>
    </row>
    <row r="327" spans="1:16" x14ac:dyDescent="0.2">
      <c r="A327" s="12" t="s">
        <v>486</v>
      </c>
      <c r="B327" s="8">
        <v>410000</v>
      </c>
      <c r="C327" s="8">
        <v>397000</v>
      </c>
      <c r="D327" s="8">
        <v>42000</v>
      </c>
      <c r="E327" s="8">
        <v>90000</v>
      </c>
      <c r="F327" s="8">
        <v>150000</v>
      </c>
      <c r="G327" s="8">
        <v>115000</v>
      </c>
      <c r="H327" s="8">
        <v>14000</v>
      </c>
      <c r="I327" s="9">
        <v>54.223440444692301</v>
      </c>
      <c r="J327" s="9">
        <v>67.350223880977197</v>
      </c>
      <c r="K327" s="9">
        <v>43.467071193178903</v>
      </c>
      <c r="L327" s="9">
        <v>75.128789586620897</v>
      </c>
      <c r="M327" s="9">
        <v>81.0787435200251</v>
      </c>
      <c r="N327" s="9">
        <v>61.048244265094198</v>
      </c>
      <c r="O327" s="9">
        <v>8.1327617764369897</v>
      </c>
      <c r="P327" s="8"/>
    </row>
    <row r="328" spans="1:16" x14ac:dyDescent="0.2">
      <c r="A328" s="12" t="s">
        <v>487</v>
      </c>
      <c r="B328" s="8">
        <v>405000</v>
      </c>
      <c r="C328" s="8">
        <v>391000</v>
      </c>
      <c r="D328" s="8">
        <v>40000</v>
      </c>
      <c r="E328" s="8">
        <v>90000</v>
      </c>
      <c r="F328" s="8">
        <v>147000</v>
      </c>
      <c r="G328" s="8">
        <v>114000</v>
      </c>
      <c r="H328" s="8">
        <v>14000</v>
      </c>
      <c r="I328" s="9">
        <v>53.505761410448301</v>
      </c>
      <c r="J328" s="9">
        <v>66.363597761377804</v>
      </c>
      <c r="K328" s="9">
        <v>41.8592239105865</v>
      </c>
      <c r="L328" s="9">
        <v>75.5388713974328</v>
      </c>
      <c r="M328" s="9">
        <v>79.252598224231306</v>
      </c>
      <c r="N328" s="9">
        <v>60.312745326854902</v>
      </c>
      <c r="O328" s="9">
        <v>8.3533643092742906</v>
      </c>
      <c r="P328" s="8"/>
    </row>
    <row r="329" spans="1:16" x14ac:dyDescent="0.2">
      <c r="A329" s="12" t="s">
        <v>488</v>
      </c>
      <c r="B329" s="8">
        <v>404000</v>
      </c>
      <c r="C329" s="8">
        <v>391000</v>
      </c>
      <c r="D329" s="8">
        <v>41000</v>
      </c>
      <c r="E329" s="8">
        <v>90000</v>
      </c>
      <c r="F329" s="8">
        <v>147000</v>
      </c>
      <c r="G329" s="8">
        <v>114000</v>
      </c>
      <c r="H329" s="8">
        <v>12000</v>
      </c>
      <c r="I329" s="9">
        <v>53.382524066433902</v>
      </c>
      <c r="J329" s="9">
        <v>66.498754676334798</v>
      </c>
      <c r="K329" s="9">
        <v>42.466786017148799</v>
      </c>
      <c r="L329" s="9">
        <v>75.437087033154299</v>
      </c>
      <c r="M329" s="9">
        <v>79.450736065591499</v>
      </c>
      <c r="N329" s="9">
        <v>60.293945986098599</v>
      </c>
      <c r="O329" s="9">
        <v>7.3294837685966199</v>
      </c>
      <c r="P329" s="8"/>
    </row>
    <row r="330" spans="1:16" x14ac:dyDescent="0.2">
      <c r="A330" s="12" t="s">
        <v>489</v>
      </c>
      <c r="B330" s="8">
        <v>401000</v>
      </c>
      <c r="C330" s="8">
        <v>390000</v>
      </c>
      <c r="D330" s="8">
        <v>39000</v>
      </c>
      <c r="E330" s="8">
        <v>92000</v>
      </c>
      <c r="F330" s="8">
        <v>147000</v>
      </c>
      <c r="G330" s="8">
        <v>112000</v>
      </c>
      <c r="H330" s="8">
        <v>11000</v>
      </c>
      <c r="I330" s="9">
        <v>53.011335907090803</v>
      </c>
      <c r="J330" s="9">
        <v>66.217598618809902</v>
      </c>
      <c r="K330" s="9">
        <v>41.156576550164402</v>
      </c>
      <c r="L330" s="9">
        <v>76.720867661558501</v>
      </c>
      <c r="M330" s="9">
        <v>79.340769913227902</v>
      </c>
      <c r="N330" s="9">
        <v>59.375298500334303</v>
      </c>
      <c r="O330" s="9">
        <v>6.64558661217671</v>
      </c>
      <c r="P330" s="8"/>
    </row>
    <row r="331" spans="1:16" x14ac:dyDescent="0.2">
      <c r="A331" s="12" t="s">
        <v>490</v>
      </c>
      <c r="B331" s="8">
        <v>404000</v>
      </c>
      <c r="C331" s="8">
        <v>393000</v>
      </c>
      <c r="D331" s="8">
        <v>41000</v>
      </c>
      <c r="E331" s="8">
        <v>93000</v>
      </c>
      <c r="F331" s="8">
        <v>147000</v>
      </c>
      <c r="G331" s="8">
        <v>113000</v>
      </c>
      <c r="H331" s="8">
        <v>11000</v>
      </c>
      <c r="I331" s="9">
        <v>53.383560049926999</v>
      </c>
      <c r="J331" s="9">
        <v>66.730146541677598</v>
      </c>
      <c r="K331" s="9">
        <v>42.734514849204899</v>
      </c>
      <c r="L331" s="9">
        <v>77.279258207334394</v>
      </c>
      <c r="M331" s="9">
        <v>79.277150134932697</v>
      </c>
      <c r="N331" s="9">
        <v>59.883073201268999</v>
      </c>
      <c r="O331" s="9">
        <v>6.5266661100044097</v>
      </c>
      <c r="P331" s="8"/>
    </row>
    <row r="332" spans="1:16" x14ac:dyDescent="0.2">
      <c r="A332" s="12" t="s">
        <v>491</v>
      </c>
      <c r="B332" s="8">
        <v>405000</v>
      </c>
      <c r="C332" s="8">
        <v>393000</v>
      </c>
      <c r="D332" s="8">
        <v>40000</v>
      </c>
      <c r="E332" s="8">
        <v>94000</v>
      </c>
      <c r="F332" s="8">
        <v>146000</v>
      </c>
      <c r="G332" s="8">
        <v>113000</v>
      </c>
      <c r="H332" s="8">
        <v>11000</v>
      </c>
      <c r="I332" s="9">
        <v>53.484145791838102</v>
      </c>
      <c r="J332" s="9">
        <v>66.810835961154098</v>
      </c>
      <c r="K332" s="9">
        <v>41.920058595793598</v>
      </c>
      <c r="L332" s="9">
        <v>78.697627039393495</v>
      </c>
      <c r="M332" s="9">
        <v>78.8516011849417</v>
      </c>
      <c r="N332" s="9">
        <v>60.0640621105496</v>
      </c>
      <c r="O332" s="9">
        <v>6.6926223154982596</v>
      </c>
      <c r="P332" s="8"/>
    </row>
    <row r="333" spans="1:16" x14ac:dyDescent="0.2">
      <c r="A333" s="12" t="s">
        <v>492</v>
      </c>
      <c r="B333" s="8">
        <v>405000</v>
      </c>
      <c r="C333" s="8">
        <v>393000</v>
      </c>
      <c r="D333" s="8">
        <v>43000</v>
      </c>
      <c r="E333" s="8">
        <v>90000</v>
      </c>
      <c r="F333" s="8">
        <v>147000</v>
      </c>
      <c r="G333" s="8">
        <v>113000</v>
      </c>
      <c r="H333" s="8">
        <v>12000</v>
      </c>
      <c r="I333" s="9">
        <v>53.507132927751002</v>
      </c>
      <c r="J333" s="9">
        <v>66.790490467887594</v>
      </c>
      <c r="K333" s="9">
        <v>44.519766918787703</v>
      </c>
      <c r="L333" s="9">
        <v>75.528930450029193</v>
      </c>
      <c r="M333" s="9">
        <v>79.491738864897897</v>
      </c>
      <c r="N333" s="9">
        <v>60.069343201132398</v>
      </c>
      <c r="O333" s="9">
        <v>6.86981038727252</v>
      </c>
      <c r="P333" s="8"/>
    </row>
    <row r="334" spans="1:16" x14ac:dyDescent="0.2">
      <c r="A334" s="12" t="s">
        <v>493</v>
      </c>
      <c r="B334" s="8">
        <v>402000</v>
      </c>
      <c r="C334" s="8">
        <v>390000</v>
      </c>
      <c r="D334" s="8">
        <v>43000</v>
      </c>
      <c r="E334" s="8">
        <v>91000</v>
      </c>
      <c r="F334" s="8">
        <v>144000</v>
      </c>
      <c r="G334" s="8">
        <v>112000</v>
      </c>
      <c r="H334" s="8">
        <v>12000</v>
      </c>
      <c r="I334" s="9">
        <v>53.097611613864402</v>
      </c>
      <c r="J334" s="9">
        <v>66.130575842315295</v>
      </c>
      <c r="K334" s="9">
        <v>44.492894563478401</v>
      </c>
      <c r="L334" s="9">
        <v>76.077361434423807</v>
      </c>
      <c r="M334" s="9">
        <v>77.926742973818193</v>
      </c>
      <c r="N334" s="9">
        <v>59.206210423124801</v>
      </c>
      <c r="O334" s="9">
        <v>7.3345408613169996</v>
      </c>
      <c r="P334" s="8"/>
    </row>
    <row r="335" spans="1:16" x14ac:dyDescent="0.2">
      <c r="A335" s="12" t="s">
        <v>494</v>
      </c>
      <c r="B335" s="8">
        <v>401000</v>
      </c>
      <c r="C335" s="8">
        <v>389000</v>
      </c>
      <c r="D335" s="8">
        <v>44000</v>
      </c>
      <c r="E335" s="8">
        <v>89000</v>
      </c>
      <c r="F335" s="8">
        <v>146000</v>
      </c>
      <c r="G335" s="8">
        <v>111000</v>
      </c>
      <c r="H335" s="8">
        <v>12000</v>
      </c>
      <c r="I335" s="9">
        <v>52.909788821942499</v>
      </c>
      <c r="J335" s="9">
        <v>66.009812936653603</v>
      </c>
      <c r="K335" s="9">
        <v>45.847356648619296</v>
      </c>
      <c r="L335" s="9">
        <v>74.061066155001299</v>
      </c>
      <c r="M335" s="9">
        <v>78.609931836104195</v>
      </c>
      <c r="N335" s="9">
        <v>58.757020239482898</v>
      </c>
      <c r="O335" s="9">
        <v>6.9203142402782696</v>
      </c>
      <c r="P335" s="8"/>
    </row>
    <row r="336" spans="1:16" x14ac:dyDescent="0.2">
      <c r="A336" s="12" t="s">
        <v>495</v>
      </c>
      <c r="B336" s="8">
        <v>405000</v>
      </c>
      <c r="C336" s="8">
        <v>393000</v>
      </c>
      <c r="D336" s="8">
        <v>46000</v>
      </c>
      <c r="E336" s="8">
        <v>90000</v>
      </c>
      <c r="F336" s="8">
        <v>148000</v>
      </c>
      <c r="G336" s="8">
        <v>109000</v>
      </c>
      <c r="H336" s="8">
        <v>12000</v>
      </c>
      <c r="I336" s="9">
        <v>53.417189117206902</v>
      </c>
      <c r="J336" s="9">
        <v>66.562089731753403</v>
      </c>
      <c r="K336" s="9">
        <v>48.040044679673898</v>
      </c>
      <c r="L336" s="9">
        <v>74.927742655571905</v>
      </c>
      <c r="M336" s="9">
        <v>79.872185519751895</v>
      </c>
      <c r="N336" s="9">
        <v>57.579348286077</v>
      </c>
      <c r="O336" s="9">
        <v>7.2646166656753701</v>
      </c>
      <c r="P336" s="8"/>
    </row>
    <row r="337" spans="1:16" x14ac:dyDescent="0.2">
      <c r="A337" s="12" t="s">
        <v>496</v>
      </c>
      <c r="B337" s="8">
        <v>412000</v>
      </c>
      <c r="C337" s="8">
        <v>399000</v>
      </c>
      <c r="D337" s="8">
        <v>47000</v>
      </c>
      <c r="E337" s="8">
        <v>89000</v>
      </c>
      <c r="F337" s="8">
        <v>149000</v>
      </c>
      <c r="G337" s="8">
        <v>114000</v>
      </c>
      <c r="H337" s="8">
        <v>12000</v>
      </c>
      <c r="I337" s="9">
        <v>54.2467349025478</v>
      </c>
      <c r="J337" s="9">
        <v>67.5909890418705</v>
      </c>
      <c r="K337" s="9">
        <v>49.2495749851375</v>
      </c>
      <c r="L337" s="9">
        <v>74.111446911606805</v>
      </c>
      <c r="M337" s="9">
        <v>80.1875505254648</v>
      </c>
      <c r="N337" s="9">
        <v>60.391302738907697</v>
      </c>
      <c r="O337" s="9">
        <v>7.3921287737839796</v>
      </c>
      <c r="P337" s="8"/>
    </row>
    <row r="338" spans="1:16" x14ac:dyDescent="0.2">
      <c r="A338" s="12" t="s">
        <v>497</v>
      </c>
      <c r="B338" s="8">
        <v>412000</v>
      </c>
      <c r="C338" s="8">
        <v>399000</v>
      </c>
      <c r="D338" s="8">
        <v>47000</v>
      </c>
      <c r="E338" s="8">
        <v>88000</v>
      </c>
      <c r="F338" s="8">
        <v>149000</v>
      </c>
      <c r="G338" s="8">
        <v>114000</v>
      </c>
      <c r="H338" s="8">
        <v>14000</v>
      </c>
      <c r="I338" s="9">
        <v>53.738207531801699</v>
      </c>
      <c r="J338" s="9">
        <v>66.841684260658297</v>
      </c>
      <c r="K338" s="9">
        <v>50.912689448944199</v>
      </c>
      <c r="L338" s="9">
        <v>72.949207451116493</v>
      </c>
      <c r="M338" s="9">
        <v>78.021863013411902</v>
      </c>
      <c r="N338" s="9">
        <v>59.549392689264998</v>
      </c>
      <c r="O338" s="9">
        <v>8.0462189787851095</v>
      </c>
      <c r="P338" s="8"/>
    </row>
    <row r="339" spans="1:16" x14ac:dyDescent="0.2">
      <c r="A339" s="12" t="s">
        <v>498</v>
      </c>
      <c r="B339" s="8">
        <v>413000</v>
      </c>
      <c r="C339" s="8">
        <v>399000</v>
      </c>
      <c r="D339" s="8">
        <v>49000</v>
      </c>
      <c r="E339" s="8">
        <v>88000</v>
      </c>
      <c r="F339" s="8">
        <v>148000</v>
      </c>
      <c r="G339" s="8">
        <v>113000</v>
      </c>
      <c r="H339" s="8">
        <v>14000</v>
      </c>
      <c r="I339" s="9">
        <v>53.791885976340602</v>
      </c>
      <c r="J339" s="9">
        <v>66.913583559594599</v>
      </c>
      <c r="K339" s="9">
        <v>53.071472349759702</v>
      </c>
      <c r="L339" s="9">
        <v>72.652500579220899</v>
      </c>
      <c r="M339" s="9">
        <v>77.613509738374404</v>
      </c>
      <c r="N339" s="9">
        <v>59.325188333516301</v>
      </c>
      <c r="O339" s="9">
        <v>8.1086919712972794</v>
      </c>
      <c r="P339" s="8"/>
    </row>
    <row r="340" spans="1:16" x14ac:dyDescent="0.2">
      <c r="A340" s="12" t="s">
        <v>499</v>
      </c>
      <c r="B340" s="8">
        <v>408000</v>
      </c>
      <c r="C340" s="8">
        <v>394000</v>
      </c>
      <c r="D340" s="8">
        <v>48000</v>
      </c>
      <c r="E340" s="8">
        <v>89000</v>
      </c>
      <c r="F340" s="8">
        <v>146000</v>
      </c>
      <c r="G340" s="8">
        <v>111000</v>
      </c>
      <c r="H340" s="8">
        <v>14000</v>
      </c>
      <c r="I340" s="9">
        <v>53.13891884289</v>
      </c>
      <c r="J340" s="9">
        <v>66.009012831629093</v>
      </c>
      <c r="K340" s="9">
        <v>51.3800812571208</v>
      </c>
      <c r="L340" s="9">
        <v>73.733054920287699</v>
      </c>
      <c r="M340" s="9">
        <v>76.333837276821896</v>
      </c>
      <c r="N340" s="9">
        <v>57.937088514996297</v>
      </c>
      <c r="O340" s="9">
        <v>8.4145865266372493</v>
      </c>
      <c r="P340" s="8"/>
    </row>
    <row r="341" spans="1:16" x14ac:dyDescent="0.2">
      <c r="A341" s="12" t="s">
        <v>500</v>
      </c>
      <c r="B341" s="8">
        <v>413000</v>
      </c>
      <c r="C341" s="8">
        <v>399000</v>
      </c>
      <c r="D341" s="8">
        <v>47000</v>
      </c>
      <c r="E341" s="8">
        <v>91000</v>
      </c>
      <c r="F341" s="8">
        <v>150000</v>
      </c>
      <c r="G341" s="8">
        <v>111000</v>
      </c>
      <c r="H341" s="8">
        <v>14000</v>
      </c>
      <c r="I341" s="9">
        <v>53.751064200931602</v>
      </c>
      <c r="J341" s="9">
        <v>66.974064850451498</v>
      </c>
      <c r="K341" s="9">
        <v>50.484550260002599</v>
      </c>
      <c r="L341" s="9">
        <v>75.892538601309198</v>
      </c>
      <c r="M341" s="9">
        <v>78.276129005261893</v>
      </c>
      <c r="N341" s="9">
        <v>58.092174657713102</v>
      </c>
      <c r="O341" s="9">
        <v>7.8790135379638899</v>
      </c>
      <c r="P341" s="8"/>
    </row>
    <row r="342" spans="1:16" x14ac:dyDescent="0.2">
      <c r="A342" s="12" t="s">
        <v>501</v>
      </c>
      <c r="B342" s="8">
        <v>410000</v>
      </c>
      <c r="C342" s="8">
        <v>397000</v>
      </c>
      <c r="D342" s="8">
        <v>45000</v>
      </c>
      <c r="E342" s="8">
        <v>93000</v>
      </c>
      <c r="F342" s="8">
        <v>148000</v>
      </c>
      <c r="G342" s="8">
        <v>111000</v>
      </c>
      <c r="H342" s="8">
        <v>13000</v>
      </c>
      <c r="I342" s="9">
        <v>53.3261681112049</v>
      </c>
      <c r="J342" s="9">
        <v>66.621166819543902</v>
      </c>
      <c r="K342" s="9">
        <v>48.154234466462597</v>
      </c>
      <c r="L342" s="9">
        <v>77.3038690550338</v>
      </c>
      <c r="M342" s="9">
        <v>77.501451063852002</v>
      </c>
      <c r="N342" s="9">
        <v>58.020231968180099</v>
      </c>
      <c r="O342" s="9">
        <v>7.2815759518665599</v>
      </c>
      <c r="P342" s="8"/>
    </row>
    <row r="343" spans="1:16" x14ac:dyDescent="0.2">
      <c r="A343" s="12" t="s">
        <v>502</v>
      </c>
      <c r="B343" s="8">
        <v>413000</v>
      </c>
      <c r="C343" s="8">
        <v>401000</v>
      </c>
      <c r="D343" s="8">
        <v>49000</v>
      </c>
      <c r="E343" s="8">
        <v>93000</v>
      </c>
      <c r="F343" s="8">
        <v>147000</v>
      </c>
      <c r="G343" s="8">
        <v>111000</v>
      </c>
      <c r="H343" s="8">
        <v>13000</v>
      </c>
      <c r="I343" s="9">
        <v>53.768984110259098</v>
      </c>
      <c r="J343" s="9">
        <v>67.183207719940796</v>
      </c>
      <c r="K343" s="9">
        <v>52.734534366880702</v>
      </c>
      <c r="L343" s="9">
        <v>77.294537350419503</v>
      </c>
      <c r="M343" s="9">
        <v>76.9835335212328</v>
      </c>
      <c r="N343" s="9">
        <v>58.081213930140599</v>
      </c>
      <c r="O343" s="9">
        <v>7.39007659702773</v>
      </c>
      <c r="P343" s="8"/>
    </row>
    <row r="344" spans="1:16" x14ac:dyDescent="0.2">
      <c r="A344" s="12" t="s">
        <v>503</v>
      </c>
      <c r="B344" s="8">
        <v>415000</v>
      </c>
      <c r="C344" s="8">
        <v>400000</v>
      </c>
      <c r="D344" s="8">
        <v>48000</v>
      </c>
      <c r="E344" s="8">
        <v>93000</v>
      </c>
      <c r="F344" s="8">
        <v>148000</v>
      </c>
      <c r="G344" s="8">
        <v>112000</v>
      </c>
      <c r="H344" s="8">
        <v>15000</v>
      </c>
      <c r="I344" s="9">
        <v>53.965444826021297</v>
      </c>
      <c r="J344" s="9">
        <v>67.1658787166281</v>
      </c>
      <c r="K344" s="9">
        <v>51.153181579145098</v>
      </c>
      <c r="L344" s="9">
        <v>77.2779508019253</v>
      </c>
      <c r="M344" s="9">
        <v>77.303496474253393</v>
      </c>
      <c r="N344" s="9">
        <v>58.497780420754999</v>
      </c>
      <c r="O344" s="9">
        <v>8.4042417717269196</v>
      </c>
      <c r="P344" s="8"/>
    </row>
    <row r="345" spans="1:16" x14ac:dyDescent="0.2">
      <c r="A345" s="12" t="s">
        <v>504</v>
      </c>
      <c r="B345" s="8">
        <v>418000</v>
      </c>
      <c r="C345" s="8">
        <v>404000</v>
      </c>
      <c r="D345" s="8">
        <v>52000</v>
      </c>
      <c r="E345" s="8">
        <v>91000</v>
      </c>
      <c r="F345" s="8">
        <v>146000</v>
      </c>
      <c r="G345" s="8">
        <v>114000</v>
      </c>
      <c r="H345" s="8">
        <v>15000</v>
      </c>
      <c r="I345" s="9">
        <v>54.393558324072401</v>
      </c>
      <c r="J345" s="9">
        <v>67.6712622821331</v>
      </c>
      <c r="K345" s="9">
        <v>55.400143732100503</v>
      </c>
      <c r="L345" s="9">
        <v>75.933136020676102</v>
      </c>
      <c r="M345" s="9">
        <v>76.527470689393795</v>
      </c>
      <c r="N345" s="9">
        <v>59.635777817169398</v>
      </c>
      <c r="O345" s="9">
        <v>8.6472681889618208</v>
      </c>
      <c r="P345" s="8"/>
    </row>
    <row r="346" spans="1:16" x14ac:dyDescent="0.2">
      <c r="A346" s="12" t="s">
        <v>505</v>
      </c>
      <c r="B346" s="8">
        <v>412000</v>
      </c>
      <c r="C346" s="8">
        <v>398000</v>
      </c>
      <c r="D346" s="8">
        <v>52000</v>
      </c>
      <c r="E346" s="8">
        <v>88000</v>
      </c>
      <c r="F346" s="8">
        <v>144000</v>
      </c>
      <c r="G346" s="8">
        <v>114000</v>
      </c>
      <c r="H346" s="8">
        <v>14000</v>
      </c>
      <c r="I346" s="9">
        <v>53.511145069115798</v>
      </c>
      <c r="J346" s="9">
        <v>66.727324872492005</v>
      </c>
      <c r="K346" s="9">
        <v>55.305231778847698</v>
      </c>
      <c r="L346" s="9">
        <v>73.407345575959894</v>
      </c>
      <c r="M346" s="9">
        <v>75.383690538421305</v>
      </c>
      <c r="N346" s="9">
        <v>59.4777986241401</v>
      </c>
      <c r="O346" s="9">
        <v>8.0517592491101393</v>
      </c>
      <c r="P346" s="8"/>
    </row>
    <row r="347" spans="1:16" x14ac:dyDescent="0.2">
      <c r="A347" s="12" t="s">
        <v>506</v>
      </c>
      <c r="B347" s="8">
        <v>410000</v>
      </c>
      <c r="C347" s="8">
        <v>398000</v>
      </c>
      <c r="D347" s="8">
        <v>51000</v>
      </c>
      <c r="E347" s="8">
        <v>86000</v>
      </c>
      <c r="F347" s="8">
        <v>146000</v>
      </c>
      <c r="G347" s="8">
        <v>114000</v>
      </c>
      <c r="H347" s="8">
        <v>13000</v>
      </c>
      <c r="I347" s="9">
        <v>53.291520985832797</v>
      </c>
      <c r="J347" s="9">
        <v>66.689362786859903</v>
      </c>
      <c r="K347" s="9">
        <v>55.189604708758203</v>
      </c>
      <c r="L347" s="9">
        <v>71.839637621809501</v>
      </c>
      <c r="M347" s="9">
        <v>76.148447746999196</v>
      </c>
      <c r="N347" s="9">
        <v>59.638001979269802</v>
      </c>
      <c r="O347" s="9">
        <v>7.2893633683434702</v>
      </c>
      <c r="P347" s="8"/>
    </row>
    <row r="348" spans="1:16" x14ac:dyDescent="0.2">
      <c r="A348" s="12" t="s">
        <v>507</v>
      </c>
      <c r="B348" s="8">
        <v>406000</v>
      </c>
      <c r="C348" s="8">
        <v>395000</v>
      </c>
      <c r="D348" s="8">
        <v>50000</v>
      </c>
      <c r="E348" s="8">
        <v>86000</v>
      </c>
      <c r="F348" s="8">
        <v>144000</v>
      </c>
      <c r="G348" s="8">
        <v>115000</v>
      </c>
      <c r="H348" s="8">
        <v>12000</v>
      </c>
      <c r="I348" s="9">
        <v>52.7477421331713</v>
      </c>
      <c r="J348" s="9">
        <v>66.183988085654505</v>
      </c>
      <c r="K348" s="9">
        <v>53.210802700675202</v>
      </c>
      <c r="L348" s="9">
        <v>72.339695582685493</v>
      </c>
      <c r="M348" s="9">
        <v>74.995949808987802</v>
      </c>
      <c r="N348" s="9">
        <v>59.878182102139597</v>
      </c>
      <c r="O348" s="9">
        <v>6.6890881913303399</v>
      </c>
      <c r="P348" s="8"/>
    </row>
    <row r="349" spans="1:16" x14ac:dyDescent="0.2">
      <c r="A349" s="12" t="s">
        <v>508</v>
      </c>
      <c r="B349" s="8">
        <v>414000</v>
      </c>
      <c r="C349" s="8">
        <v>404000</v>
      </c>
      <c r="D349" s="8">
        <v>53000</v>
      </c>
      <c r="E349" s="8">
        <v>87000</v>
      </c>
      <c r="F349" s="8">
        <v>145000</v>
      </c>
      <c r="G349" s="8">
        <v>119000</v>
      </c>
      <c r="H349" s="8">
        <v>10000</v>
      </c>
      <c r="I349" s="9">
        <v>53.755168466707701</v>
      </c>
      <c r="J349" s="9">
        <v>67.816032198557807</v>
      </c>
      <c r="K349" s="9">
        <v>56.933900138131897</v>
      </c>
      <c r="L349" s="9">
        <v>73.079661883100002</v>
      </c>
      <c r="M349" s="9">
        <v>75.6920103429362</v>
      </c>
      <c r="N349" s="9">
        <v>61.987205180392401</v>
      </c>
      <c r="O349" s="9">
        <v>5.63424740871681</v>
      </c>
      <c r="P349" s="8"/>
    </row>
    <row r="350" spans="1:16" x14ac:dyDescent="0.2">
      <c r="A350" s="12" t="s">
        <v>509</v>
      </c>
      <c r="B350" s="8">
        <v>411000</v>
      </c>
      <c r="C350" s="8">
        <v>401000</v>
      </c>
      <c r="D350" s="8">
        <v>51000</v>
      </c>
      <c r="E350" s="8">
        <v>90000</v>
      </c>
      <c r="F350" s="8">
        <v>143000</v>
      </c>
      <c r="G350" s="8">
        <v>118000</v>
      </c>
      <c r="H350" s="8">
        <v>10000</v>
      </c>
      <c r="I350" s="9">
        <v>53.355134040624002</v>
      </c>
      <c r="J350" s="9">
        <v>67.303632482573704</v>
      </c>
      <c r="K350" s="9">
        <v>54.126909417654403</v>
      </c>
      <c r="L350" s="9">
        <v>75.489826202872294</v>
      </c>
      <c r="M350" s="9">
        <v>74.559781927559797</v>
      </c>
      <c r="N350" s="9">
        <v>61.400120762888299</v>
      </c>
      <c r="O350" s="9">
        <v>5.6996688703782201</v>
      </c>
      <c r="P350" s="8"/>
    </row>
    <row r="351" spans="1:16" x14ac:dyDescent="0.2">
      <c r="A351" s="12" t="s">
        <v>510</v>
      </c>
      <c r="B351" s="8">
        <v>409000</v>
      </c>
      <c r="C351" s="8">
        <v>399000</v>
      </c>
      <c r="D351" s="8">
        <v>48000</v>
      </c>
      <c r="E351" s="8">
        <v>90000</v>
      </c>
      <c r="F351" s="8">
        <v>142000</v>
      </c>
      <c r="G351" s="8">
        <v>119000</v>
      </c>
      <c r="H351" s="8">
        <v>10000</v>
      </c>
      <c r="I351" s="9">
        <v>53.025709780816001</v>
      </c>
      <c r="J351" s="9">
        <v>66.966124088717194</v>
      </c>
      <c r="K351" s="9">
        <v>51.797607466244699</v>
      </c>
      <c r="L351" s="9">
        <v>75.280087949714201</v>
      </c>
      <c r="M351" s="9">
        <v>74.243341720347004</v>
      </c>
      <c r="N351" s="9">
        <v>61.939358612721598</v>
      </c>
      <c r="O351" s="9">
        <v>5.4647278218886601</v>
      </c>
      <c r="P351" s="8"/>
    </row>
    <row r="352" spans="1:16" x14ac:dyDescent="0.2">
      <c r="A352" s="12" t="s">
        <v>511</v>
      </c>
      <c r="B352" s="8">
        <v>405000</v>
      </c>
      <c r="C352" s="8">
        <v>396000</v>
      </c>
      <c r="D352" s="8">
        <v>44000</v>
      </c>
      <c r="E352" s="8">
        <v>89000</v>
      </c>
      <c r="F352" s="8">
        <v>146000</v>
      </c>
      <c r="G352" s="8">
        <v>117000</v>
      </c>
      <c r="H352" s="8">
        <v>9000</v>
      </c>
      <c r="I352" s="9">
        <v>52.512911566301</v>
      </c>
      <c r="J352" s="9">
        <v>66.358084195738101</v>
      </c>
      <c r="K352" s="9">
        <v>47.394275950448502</v>
      </c>
      <c r="L352" s="9">
        <v>74.431498391310598</v>
      </c>
      <c r="M352" s="9">
        <v>76.202655865035297</v>
      </c>
      <c r="N352" s="9">
        <v>60.785292924248601</v>
      </c>
      <c r="O352" s="9">
        <v>5.3493923611111098</v>
      </c>
      <c r="P352" s="8"/>
    </row>
    <row r="353" spans="1:16" x14ac:dyDescent="0.2">
      <c r="A353" s="12" t="s">
        <v>512</v>
      </c>
      <c r="B353" s="8">
        <v>410000</v>
      </c>
      <c r="C353" s="8">
        <v>399000</v>
      </c>
      <c r="D353" s="8">
        <v>47000</v>
      </c>
      <c r="E353" s="8">
        <v>88000</v>
      </c>
      <c r="F353" s="8">
        <v>146000</v>
      </c>
      <c r="G353" s="8">
        <v>118000</v>
      </c>
      <c r="H353" s="8">
        <v>11000</v>
      </c>
      <c r="I353" s="9">
        <v>53.139599796388097</v>
      </c>
      <c r="J353" s="9">
        <v>66.959996513565201</v>
      </c>
      <c r="K353" s="9">
        <v>50.5457455321419</v>
      </c>
      <c r="L353" s="9">
        <v>74.252831045237897</v>
      </c>
      <c r="M353" s="9">
        <v>76.141000887126197</v>
      </c>
      <c r="N353" s="9">
        <v>61.299884551780103</v>
      </c>
      <c r="O353" s="9">
        <v>6.1473050684205397</v>
      </c>
      <c r="P353" s="8"/>
    </row>
    <row r="354" spans="1:16" x14ac:dyDescent="0.2">
      <c r="A354" s="12" t="s">
        <v>513</v>
      </c>
      <c r="B354" s="8">
        <v>416000</v>
      </c>
      <c r="C354" s="8">
        <v>405000</v>
      </c>
      <c r="D354" s="8">
        <v>46000</v>
      </c>
      <c r="E354" s="8">
        <v>91000</v>
      </c>
      <c r="F354" s="8">
        <v>151000</v>
      </c>
      <c r="G354" s="8">
        <v>117000</v>
      </c>
      <c r="H354" s="8">
        <v>11000</v>
      </c>
      <c r="I354" s="9">
        <v>53.807214378005199</v>
      </c>
      <c r="J354" s="9">
        <v>67.802078636902294</v>
      </c>
      <c r="K354" s="9">
        <v>48.530979489147597</v>
      </c>
      <c r="L354" s="9">
        <v>76.777163439285701</v>
      </c>
      <c r="M354" s="9">
        <v>78.915983221686602</v>
      </c>
      <c r="N354" s="9">
        <v>60.580032651533301</v>
      </c>
      <c r="O354" s="9">
        <v>6.3000324304026503</v>
      </c>
      <c r="P354" s="8"/>
    </row>
    <row r="355" spans="1:16" x14ac:dyDescent="0.2">
      <c r="A355" s="12" t="s">
        <v>514</v>
      </c>
      <c r="B355" s="8">
        <v>418000</v>
      </c>
      <c r="C355" s="8">
        <v>407000</v>
      </c>
      <c r="D355" s="8">
        <v>45000</v>
      </c>
      <c r="E355" s="8">
        <v>89000</v>
      </c>
      <c r="F355" s="8">
        <v>154000</v>
      </c>
      <c r="G355" s="8">
        <v>119000</v>
      </c>
      <c r="H355" s="8">
        <v>11000</v>
      </c>
      <c r="I355" s="9">
        <v>54.055816818549999</v>
      </c>
      <c r="J355" s="9">
        <v>68.238480386406096</v>
      </c>
      <c r="K355" s="9">
        <v>48.318866819319503</v>
      </c>
      <c r="L355" s="9">
        <v>75.088455317428199</v>
      </c>
      <c r="M355" s="9">
        <v>80.125282955884998</v>
      </c>
      <c r="N355" s="9">
        <v>61.886739484177497</v>
      </c>
      <c r="O355" s="9">
        <v>5.99100327153762</v>
      </c>
      <c r="P355" s="8"/>
    </row>
    <row r="356" spans="1:16" x14ac:dyDescent="0.2">
      <c r="A356" s="8"/>
      <c r="B356" s="8"/>
      <c r="C356" s="8"/>
      <c r="D356" s="8"/>
      <c r="E356" s="8"/>
      <c r="F356" s="8"/>
      <c r="G356" s="8"/>
      <c r="H356" s="8"/>
      <c r="I356" s="9"/>
      <c r="J356" s="9"/>
      <c r="K356" s="9"/>
      <c r="L356" s="9"/>
      <c r="M356" s="9"/>
      <c r="N356" s="9"/>
      <c r="O356" s="9"/>
      <c r="P356"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56"/>
  <sheetViews>
    <sheetView workbookViewId="0"/>
  </sheetViews>
  <sheetFormatPr defaultColWidth="10.88671875" defaultRowHeight="15" x14ac:dyDescent="0.2"/>
  <cols>
    <col min="1" max="1" width="21.77734375" customWidth="1"/>
    <col min="2" max="13" width="14.77734375" customWidth="1"/>
    <col min="14" max="14" width="70.77734375" customWidth="1"/>
  </cols>
  <sheetData>
    <row r="1" spans="1:14" ht="19.5" x14ac:dyDescent="0.3">
      <c r="A1" s="2" t="s">
        <v>846</v>
      </c>
    </row>
    <row r="2" spans="1:14" x14ac:dyDescent="0.2">
      <c r="A2" t="s">
        <v>134</v>
      </c>
    </row>
    <row r="3" spans="1:14" ht="30" customHeight="1" x14ac:dyDescent="0.25">
      <c r="A3" s="3" t="s">
        <v>21</v>
      </c>
    </row>
    <row r="4" spans="1:14" x14ac:dyDescent="0.2">
      <c r="A4" t="s">
        <v>135</v>
      </c>
    </row>
    <row r="5" spans="1:14" x14ac:dyDescent="0.2">
      <c r="A5" t="s">
        <v>539</v>
      </c>
    </row>
    <row r="6" spans="1:14" x14ac:dyDescent="0.2">
      <c r="A6" t="s">
        <v>847</v>
      </c>
    </row>
    <row r="7" spans="1:14" ht="64.150000000000006" customHeight="1" x14ac:dyDescent="0.25">
      <c r="A7" s="5" t="s">
        <v>137</v>
      </c>
      <c r="B7" s="6" t="s">
        <v>848</v>
      </c>
      <c r="C7" s="6" t="s">
        <v>849</v>
      </c>
      <c r="D7" s="6" t="s">
        <v>850</v>
      </c>
      <c r="E7" s="6" t="s">
        <v>851</v>
      </c>
      <c r="F7" s="6" t="s">
        <v>852</v>
      </c>
      <c r="G7" s="6" t="s">
        <v>853</v>
      </c>
      <c r="H7" s="6" t="s">
        <v>854</v>
      </c>
      <c r="I7" s="6" t="s">
        <v>855</v>
      </c>
      <c r="J7" s="6" t="s">
        <v>856</v>
      </c>
      <c r="K7" s="6" t="s">
        <v>857</v>
      </c>
      <c r="L7" s="6" t="s">
        <v>858</v>
      </c>
      <c r="M7" s="6" t="s">
        <v>859</v>
      </c>
      <c r="N7" s="6" t="s">
        <v>165</v>
      </c>
    </row>
    <row r="8" spans="1:14" x14ac:dyDescent="0.2">
      <c r="A8" s="12" t="s">
        <v>166</v>
      </c>
      <c r="B8" s="8">
        <v>77000</v>
      </c>
      <c r="C8" s="8">
        <v>24000</v>
      </c>
      <c r="D8" s="8">
        <v>23000</v>
      </c>
      <c r="E8" s="8">
        <v>21000</v>
      </c>
      <c r="F8" s="8">
        <v>10000</v>
      </c>
      <c r="G8" s="8" t="s">
        <v>571</v>
      </c>
      <c r="H8" s="9">
        <v>11.1</v>
      </c>
      <c r="I8" s="9">
        <v>18.600000000000001</v>
      </c>
      <c r="J8" s="9">
        <v>11.5</v>
      </c>
      <c r="K8" s="9">
        <v>8.6</v>
      </c>
      <c r="L8" s="9">
        <v>8.6</v>
      </c>
      <c r="M8" s="9" t="s">
        <v>571</v>
      </c>
      <c r="N8" s="8"/>
    </row>
    <row r="9" spans="1:14" x14ac:dyDescent="0.2">
      <c r="A9" s="12" t="s">
        <v>167</v>
      </c>
      <c r="B9" s="8">
        <v>79000</v>
      </c>
      <c r="C9" s="8">
        <v>21000</v>
      </c>
      <c r="D9" s="8">
        <v>24000</v>
      </c>
      <c r="E9" s="8">
        <v>23000</v>
      </c>
      <c r="F9" s="8">
        <v>11000</v>
      </c>
      <c r="G9" s="8" t="s">
        <v>571</v>
      </c>
      <c r="H9" s="9">
        <v>11.1</v>
      </c>
      <c r="I9" s="9">
        <v>16.2</v>
      </c>
      <c r="J9" s="9">
        <v>11.9</v>
      </c>
      <c r="K9" s="9">
        <v>9.6</v>
      </c>
      <c r="L9" s="9">
        <v>8.6999999999999993</v>
      </c>
      <c r="M9" s="9" t="s">
        <v>571</v>
      </c>
      <c r="N9" s="8"/>
    </row>
    <row r="10" spans="1:14" x14ac:dyDescent="0.2">
      <c r="A10" s="12" t="s">
        <v>168</v>
      </c>
      <c r="B10" s="8">
        <v>77000</v>
      </c>
      <c r="C10" s="8">
        <v>20000</v>
      </c>
      <c r="D10" s="8">
        <v>25000</v>
      </c>
      <c r="E10" s="8">
        <v>23000</v>
      </c>
      <c r="F10" s="8">
        <v>10000</v>
      </c>
      <c r="G10" s="8" t="s">
        <v>571</v>
      </c>
      <c r="H10" s="9">
        <v>10.9</v>
      </c>
      <c r="I10" s="9">
        <v>15.7</v>
      </c>
      <c r="J10" s="9">
        <v>12.3</v>
      </c>
      <c r="K10" s="9">
        <v>9.4</v>
      </c>
      <c r="L10" s="9">
        <v>8</v>
      </c>
      <c r="M10" s="9" t="s">
        <v>571</v>
      </c>
      <c r="N10" s="8"/>
    </row>
    <row r="11" spans="1:14" x14ac:dyDescent="0.2">
      <c r="A11" s="12" t="s">
        <v>169</v>
      </c>
      <c r="B11" s="8">
        <v>76000</v>
      </c>
      <c r="C11" s="8">
        <v>21000</v>
      </c>
      <c r="D11" s="8">
        <v>22000</v>
      </c>
      <c r="E11" s="8">
        <v>22000</v>
      </c>
      <c r="F11" s="8">
        <v>11000</v>
      </c>
      <c r="G11" s="8" t="s">
        <v>571</v>
      </c>
      <c r="H11" s="9">
        <v>10.8</v>
      </c>
      <c r="I11" s="9">
        <v>16.8</v>
      </c>
      <c r="J11" s="9">
        <v>10.9</v>
      </c>
      <c r="K11" s="9">
        <v>9.1</v>
      </c>
      <c r="L11" s="9">
        <v>9</v>
      </c>
      <c r="M11" s="9" t="s">
        <v>571</v>
      </c>
      <c r="N11" s="8"/>
    </row>
    <row r="12" spans="1:14" x14ac:dyDescent="0.2">
      <c r="A12" s="12" t="s">
        <v>170</v>
      </c>
      <c r="B12" s="8">
        <v>73000</v>
      </c>
      <c r="C12" s="8">
        <v>21000</v>
      </c>
      <c r="D12" s="8">
        <v>20000</v>
      </c>
      <c r="E12" s="8">
        <v>21000</v>
      </c>
      <c r="F12" s="8">
        <v>11000</v>
      </c>
      <c r="G12" s="8" t="s">
        <v>571</v>
      </c>
      <c r="H12" s="9">
        <v>10.4</v>
      </c>
      <c r="I12" s="9">
        <v>16.100000000000001</v>
      </c>
      <c r="J12" s="9">
        <v>9.9</v>
      </c>
      <c r="K12" s="9">
        <v>8.9</v>
      </c>
      <c r="L12" s="9">
        <v>8.9</v>
      </c>
      <c r="M12" s="9" t="s">
        <v>571</v>
      </c>
      <c r="N12" s="8"/>
    </row>
    <row r="13" spans="1:14" x14ac:dyDescent="0.2">
      <c r="A13" s="12" t="s">
        <v>171</v>
      </c>
      <c r="B13" s="8">
        <v>79000</v>
      </c>
      <c r="C13" s="8">
        <v>23000</v>
      </c>
      <c r="D13" s="8">
        <v>22000</v>
      </c>
      <c r="E13" s="8">
        <v>23000</v>
      </c>
      <c r="F13" s="8">
        <v>11000</v>
      </c>
      <c r="G13" s="8" t="s">
        <v>571</v>
      </c>
      <c r="H13" s="9">
        <v>11</v>
      </c>
      <c r="I13" s="9">
        <v>16.899999999999999</v>
      </c>
      <c r="J13" s="9">
        <v>11.1</v>
      </c>
      <c r="K13" s="9">
        <v>9.4</v>
      </c>
      <c r="L13" s="9">
        <v>8.9</v>
      </c>
      <c r="M13" s="9" t="s">
        <v>571</v>
      </c>
      <c r="N13" s="8"/>
    </row>
    <row r="14" spans="1:14" x14ac:dyDescent="0.2">
      <c r="A14" s="12" t="s">
        <v>172</v>
      </c>
      <c r="B14" s="8">
        <v>75000</v>
      </c>
      <c r="C14" s="8">
        <v>22000</v>
      </c>
      <c r="D14" s="8">
        <v>22000</v>
      </c>
      <c r="E14" s="8">
        <v>21000</v>
      </c>
      <c r="F14" s="8">
        <v>9000</v>
      </c>
      <c r="G14" s="8" t="s">
        <v>571</v>
      </c>
      <c r="H14" s="9">
        <v>10.5</v>
      </c>
      <c r="I14" s="9">
        <v>16.399999999999999</v>
      </c>
      <c r="J14" s="9">
        <v>11.3</v>
      </c>
      <c r="K14" s="9">
        <v>8.8000000000000007</v>
      </c>
      <c r="L14" s="9">
        <v>7.4</v>
      </c>
      <c r="M14" s="9" t="s">
        <v>571</v>
      </c>
      <c r="N14" s="8"/>
    </row>
    <row r="15" spans="1:14" x14ac:dyDescent="0.2">
      <c r="A15" s="12" t="s">
        <v>173</v>
      </c>
      <c r="B15" s="8">
        <v>80000</v>
      </c>
      <c r="C15" s="8">
        <v>24000</v>
      </c>
      <c r="D15" s="8">
        <v>26000</v>
      </c>
      <c r="E15" s="8">
        <v>21000</v>
      </c>
      <c r="F15" s="8">
        <v>9000</v>
      </c>
      <c r="G15" s="8" t="s">
        <v>571</v>
      </c>
      <c r="H15" s="9">
        <v>11.1</v>
      </c>
      <c r="I15" s="9">
        <v>17.600000000000001</v>
      </c>
      <c r="J15" s="9">
        <v>13.2</v>
      </c>
      <c r="K15" s="9">
        <v>8.5</v>
      </c>
      <c r="L15" s="9">
        <v>7</v>
      </c>
      <c r="M15" s="9" t="s">
        <v>571</v>
      </c>
      <c r="N15" s="8"/>
    </row>
    <row r="16" spans="1:14" x14ac:dyDescent="0.2">
      <c r="A16" s="12" t="s">
        <v>174</v>
      </c>
      <c r="B16" s="8">
        <v>76000</v>
      </c>
      <c r="C16" s="8">
        <v>23000</v>
      </c>
      <c r="D16" s="8">
        <v>23000</v>
      </c>
      <c r="E16" s="8">
        <v>20000</v>
      </c>
      <c r="F16" s="8">
        <v>9000</v>
      </c>
      <c r="G16" s="8" t="s">
        <v>571</v>
      </c>
      <c r="H16" s="9">
        <v>10.5</v>
      </c>
      <c r="I16" s="9">
        <v>17</v>
      </c>
      <c r="J16" s="9">
        <v>11.5</v>
      </c>
      <c r="K16" s="9">
        <v>8.4</v>
      </c>
      <c r="L16" s="9">
        <v>7</v>
      </c>
      <c r="M16" s="9" t="s">
        <v>571</v>
      </c>
      <c r="N16" s="8"/>
    </row>
    <row r="17" spans="1:14" x14ac:dyDescent="0.2">
      <c r="A17" s="12" t="s">
        <v>175</v>
      </c>
      <c r="B17" s="8">
        <v>73000</v>
      </c>
      <c r="C17" s="8">
        <v>21000</v>
      </c>
      <c r="D17" s="8">
        <v>23000</v>
      </c>
      <c r="E17" s="8">
        <v>19000</v>
      </c>
      <c r="F17" s="8">
        <v>10000</v>
      </c>
      <c r="G17" s="8" t="s">
        <v>571</v>
      </c>
      <c r="H17" s="9">
        <v>10</v>
      </c>
      <c r="I17" s="9">
        <v>15.6</v>
      </c>
      <c r="J17" s="9">
        <v>11.3</v>
      </c>
      <c r="K17" s="9">
        <v>7.8</v>
      </c>
      <c r="L17" s="9">
        <v>7.4</v>
      </c>
      <c r="M17" s="9" t="s">
        <v>571</v>
      </c>
      <c r="N17" s="8"/>
    </row>
    <row r="18" spans="1:14" x14ac:dyDescent="0.2">
      <c r="A18" s="12" t="s">
        <v>176</v>
      </c>
      <c r="B18" s="8">
        <v>69000</v>
      </c>
      <c r="C18" s="8">
        <v>21000</v>
      </c>
      <c r="D18" s="8">
        <v>20000</v>
      </c>
      <c r="E18" s="8">
        <v>18000</v>
      </c>
      <c r="F18" s="8">
        <v>9000</v>
      </c>
      <c r="G18" s="8" t="s">
        <v>571</v>
      </c>
      <c r="H18" s="9">
        <v>9.4</v>
      </c>
      <c r="I18" s="9">
        <v>15.6</v>
      </c>
      <c r="J18" s="9">
        <v>10</v>
      </c>
      <c r="K18" s="9">
        <v>7.4</v>
      </c>
      <c r="L18" s="9">
        <v>6.5</v>
      </c>
      <c r="M18" s="9" t="s">
        <v>571</v>
      </c>
      <c r="N18" s="8"/>
    </row>
    <row r="19" spans="1:14" x14ac:dyDescent="0.2">
      <c r="A19" s="12" t="s">
        <v>177</v>
      </c>
      <c r="B19" s="8">
        <v>68000</v>
      </c>
      <c r="C19" s="8">
        <v>19000</v>
      </c>
      <c r="D19" s="8">
        <v>22000</v>
      </c>
      <c r="E19" s="8">
        <v>18000</v>
      </c>
      <c r="F19" s="8">
        <v>9000</v>
      </c>
      <c r="G19" s="8" t="s">
        <v>571</v>
      </c>
      <c r="H19" s="9">
        <v>9.3000000000000007</v>
      </c>
      <c r="I19" s="9">
        <v>14.2</v>
      </c>
      <c r="J19" s="9">
        <v>10.5</v>
      </c>
      <c r="K19" s="9">
        <v>7.3</v>
      </c>
      <c r="L19" s="9">
        <v>7.2</v>
      </c>
      <c r="M19" s="9" t="s">
        <v>571</v>
      </c>
      <c r="N19" s="8"/>
    </row>
    <row r="20" spans="1:14" x14ac:dyDescent="0.2">
      <c r="A20" s="12" t="s">
        <v>178</v>
      </c>
      <c r="B20" s="8">
        <v>66000</v>
      </c>
      <c r="C20" s="8">
        <v>16000</v>
      </c>
      <c r="D20" s="8">
        <v>21000</v>
      </c>
      <c r="E20" s="8">
        <v>21000</v>
      </c>
      <c r="F20" s="8">
        <v>8000</v>
      </c>
      <c r="G20" s="8" t="s">
        <v>571</v>
      </c>
      <c r="H20" s="9">
        <v>9.1</v>
      </c>
      <c r="I20" s="9">
        <v>12.3</v>
      </c>
      <c r="J20" s="9">
        <v>10.3</v>
      </c>
      <c r="K20" s="9">
        <v>8.3000000000000007</v>
      </c>
      <c r="L20" s="9">
        <v>6.4</v>
      </c>
      <c r="M20" s="9" t="s">
        <v>571</v>
      </c>
      <c r="N20" s="8"/>
    </row>
    <row r="21" spans="1:14" x14ac:dyDescent="0.2">
      <c r="A21" s="12" t="s">
        <v>179</v>
      </c>
      <c r="B21" s="8">
        <v>68000</v>
      </c>
      <c r="C21" s="8">
        <v>16000</v>
      </c>
      <c r="D21" s="8">
        <v>19000</v>
      </c>
      <c r="E21" s="8">
        <v>24000</v>
      </c>
      <c r="F21" s="8">
        <v>10000</v>
      </c>
      <c r="G21" s="8" t="s">
        <v>571</v>
      </c>
      <c r="H21" s="9">
        <v>9.5</v>
      </c>
      <c r="I21" s="9">
        <v>12</v>
      </c>
      <c r="J21" s="9">
        <v>9.4</v>
      </c>
      <c r="K21" s="9">
        <v>9.4</v>
      </c>
      <c r="L21" s="9">
        <v>8</v>
      </c>
      <c r="M21" s="9" t="s">
        <v>571</v>
      </c>
      <c r="N21" s="8"/>
    </row>
    <row r="22" spans="1:14" x14ac:dyDescent="0.2">
      <c r="A22" s="12" t="s">
        <v>180</v>
      </c>
      <c r="B22" s="8">
        <v>68000</v>
      </c>
      <c r="C22" s="8">
        <v>17000</v>
      </c>
      <c r="D22" s="8">
        <v>19000</v>
      </c>
      <c r="E22" s="8">
        <v>22000</v>
      </c>
      <c r="F22" s="8">
        <v>10000</v>
      </c>
      <c r="G22" s="8" t="s">
        <v>571</v>
      </c>
      <c r="H22" s="9">
        <v>9.4</v>
      </c>
      <c r="I22" s="9">
        <v>13.2</v>
      </c>
      <c r="J22" s="9">
        <v>9.1999999999999993</v>
      </c>
      <c r="K22" s="9">
        <v>8.9</v>
      </c>
      <c r="L22" s="9">
        <v>7.8</v>
      </c>
      <c r="M22" s="9" t="s">
        <v>571</v>
      </c>
      <c r="N22" s="8"/>
    </row>
    <row r="23" spans="1:14" x14ac:dyDescent="0.2">
      <c r="A23" s="12" t="s">
        <v>181</v>
      </c>
      <c r="B23" s="8">
        <v>76000</v>
      </c>
      <c r="C23" s="8">
        <v>21000</v>
      </c>
      <c r="D23" s="8">
        <v>21000</v>
      </c>
      <c r="E23" s="8">
        <v>23000</v>
      </c>
      <c r="F23" s="8">
        <v>10000</v>
      </c>
      <c r="G23" s="8" t="s">
        <v>571</v>
      </c>
      <c r="H23" s="9">
        <v>10.5</v>
      </c>
      <c r="I23" s="9">
        <v>16.2</v>
      </c>
      <c r="J23" s="9">
        <v>10.199999999999999</v>
      </c>
      <c r="K23" s="9">
        <v>9.5</v>
      </c>
      <c r="L23" s="9">
        <v>8</v>
      </c>
      <c r="M23" s="9" t="s">
        <v>571</v>
      </c>
      <c r="N23" s="8"/>
    </row>
    <row r="24" spans="1:14" x14ac:dyDescent="0.2">
      <c r="A24" s="12" t="s">
        <v>182</v>
      </c>
      <c r="B24" s="8">
        <v>73000</v>
      </c>
      <c r="C24" s="8">
        <v>20000</v>
      </c>
      <c r="D24" s="8">
        <v>21000</v>
      </c>
      <c r="E24" s="8">
        <v>21000</v>
      </c>
      <c r="F24" s="8">
        <v>10000</v>
      </c>
      <c r="G24" s="8" t="s">
        <v>571</v>
      </c>
      <c r="H24" s="9">
        <v>10</v>
      </c>
      <c r="I24" s="9">
        <v>15.3</v>
      </c>
      <c r="J24" s="9">
        <v>10</v>
      </c>
      <c r="K24" s="9">
        <v>8.6</v>
      </c>
      <c r="L24" s="9">
        <v>8</v>
      </c>
      <c r="M24" s="9" t="s">
        <v>571</v>
      </c>
      <c r="N24" s="8"/>
    </row>
    <row r="25" spans="1:14" x14ac:dyDescent="0.2">
      <c r="A25" s="12" t="s">
        <v>183</v>
      </c>
      <c r="B25" s="8">
        <v>75000</v>
      </c>
      <c r="C25" s="8">
        <v>20000</v>
      </c>
      <c r="D25" s="8">
        <v>21000</v>
      </c>
      <c r="E25" s="8">
        <v>22000</v>
      </c>
      <c r="F25" s="8">
        <v>11000</v>
      </c>
      <c r="G25" s="8" t="s">
        <v>571</v>
      </c>
      <c r="H25" s="9">
        <v>10.199999999999999</v>
      </c>
      <c r="I25" s="9">
        <v>14.5</v>
      </c>
      <c r="J25" s="9">
        <v>10.3</v>
      </c>
      <c r="K25" s="9">
        <v>9.1</v>
      </c>
      <c r="L25" s="9">
        <v>8.6</v>
      </c>
      <c r="M25" s="9" t="s">
        <v>571</v>
      </c>
      <c r="N25" s="8"/>
    </row>
    <row r="26" spans="1:14" x14ac:dyDescent="0.2">
      <c r="A26" s="12" t="s">
        <v>184</v>
      </c>
      <c r="B26" s="8">
        <v>75000</v>
      </c>
      <c r="C26" s="8">
        <v>19000</v>
      </c>
      <c r="D26" s="8">
        <v>22000</v>
      </c>
      <c r="E26" s="8">
        <v>23000</v>
      </c>
      <c r="F26" s="8">
        <v>11000</v>
      </c>
      <c r="G26" s="8" t="s">
        <v>571</v>
      </c>
      <c r="H26" s="9">
        <v>10.199999999999999</v>
      </c>
      <c r="I26" s="9">
        <v>14</v>
      </c>
      <c r="J26" s="9">
        <v>10.4</v>
      </c>
      <c r="K26" s="9">
        <v>9.3000000000000007</v>
      </c>
      <c r="L26" s="9">
        <v>8.5</v>
      </c>
      <c r="M26" s="9" t="s">
        <v>571</v>
      </c>
      <c r="N26" s="8"/>
    </row>
    <row r="27" spans="1:14" x14ac:dyDescent="0.2">
      <c r="A27" s="12" t="s">
        <v>185</v>
      </c>
      <c r="B27" s="8">
        <v>73000</v>
      </c>
      <c r="C27" s="8">
        <v>18000</v>
      </c>
      <c r="D27" s="8">
        <v>22000</v>
      </c>
      <c r="E27" s="8">
        <v>23000</v>
      </c>
      <c r="F27" s="8">
        <v>10000</v>
      </c>
      <c r="G27" s="8" t="s">
        <v>571</v>
      </c>
      <c r="H27" s="9">
        <v>10</v>
      </c>
      <c r="I27" s="9">
        <v>13.4</v>
      </c>
      <c r="J27" s="9">
        <v>10.8</v>
      </c>
      <c r="K27" s="9">
        <v>9.1999999999999993</v>
      </c>
      <c r="L27" s="9">
        <v>7.4</v>
      </c>
      <c r="M27" s="9" t="s">
        <v>571</v>
      </c>
      <c r="N27" s="8"/>
    </row>
    <row r="28" spans="1:14" x14ac:dyDescent="0.2">
      <c r="A28" s="12" t="s">
        <v>186</v>
      </c>
      <c r="B28" s="8">
        <v>72000</v>
      </c>
      <c r="C28" s="8">
        <v>15000</v>
      </c>
      <c r="D28" s="8">
        <v>22000</v>
      </c>
      <c r="E28" s="8">
        <v>24000</v>
      </c>
      <c r="F28" s="8">
        <v>12000</v>
      </c>
      <c r="G28" s="8" t="s">
        <v>571</v>
      </c>
      <c r="H28" s="9">
        <v>9.9</v>
      </c>
      <c r="I28" s="9">
        <v>11.7</v>
      </c>
      <c r="J28" s="9">
        <v>10.3</v>
      </c>
      <c r="K28" s="9">
        <v>9.5</v>
      </c>
      <c r="L28" s="9">
        <v>9.1</v>
      </c>
      <c r="M28" s="9" t="s">
        <v>571</v>
      </c>
      <c r="N28" s="8"/>
    </row>
    <row r="29" spans="1:14" x14ac:dyDescent="0.2">
      <c r="A29" s="12" t="s">
        <v>187</v>
      </c>
      <c r="B29" s="8">
        <v>67000</v>
      </c>
      <c r="C29" s="8">
        <v>12000</v>
      </c>
      <c r="D29" s="8">
        <v>21000</v>
      </c>
      <c r="E29" s="8">
        <v>23000</v>
      </c>
      <c r="F29" s="8">
        <v>11000</v>
      </c>
      <c r="G29" s="8" t="s">
        <v>571</v>
      </c>
      <c r="H29" s="9">
        <v>9.1999999999999993</v>
      </c>
      <c r="I29" s="9">
        <v>9.3000000000000007</v>
      </c>
      <c r="J29" s="9">
        <v>10.1</v>
      </c>
      <c r="K29" s="9">
        <v>9.1</v>
      </c>
      <c r="L29" s="9">
        <v>8.9</v>
      </c>
      <c r="M29" s="9" t="s">
        <v>571</v>
      </c>
      <c r="N29" s="8"/>
    </row>
    <row r="30" spans="1:14" x14ac:dyDescent="0.2">
      <c r="A30" s="12" t="s">
        <v>188</v>
      </c>
      <c r="B30" s="8">
        <v>66000</v>
      </c>
      <c r="C30" s="8">
        <v>13000</v>
      </c>
      <c r="D30" s="8">
        <v>21000</v>
      </c>
      <c r="E30" s="8">
        <v>21000</v>
      </c>
      <c r="F30" s="8">
        <v>12000</v>
      </c>
      <c r="G30" s="8" t="s">
        <v>571</v>
      </c>
      <c r="H30" s="9">
        <v>9</v>
      </c>
      <c r="I30" s="9">
        <v>9.6</v>
      </c>
      <c r="J30" s="9">
        <v>9.8000000000000007</v>
      </c>
      <c r="K30" s="9">
        <v>8.4</v>
      </c>
      <c r="L30" s="9">
        <v>9</v>
      </c>
      <c r="M30" s="9" t="s">
        <v>571</v>
      </c>
      <c r="N30" s="8"/>
    </row>
    <row r="31" spans="1:14" x14ac:dyDescent="0.2">
      <c r="A31" s="12" t="s">
        <v>189</v>
      </c>
      <c r="B31" s="8">
        <v>68000</v>
      </c>
      <c r="C31" s="8">
        <v>15000</v>
      </c>
      <c r="D31" s="8">
        <v>20000</v>
      </c>
      <c r="E31" s="8">
        <v>21000</v>
      </c>
      <c r="F31" s="8">
        <v>12000</v>
      </c>
      <c r="G31" s="8" t="s">
        <v>571</v>
      </c>
      <c r="H31" s="9">
        <v>9.3000000000000007</v>
      </c>
      <c r="I31" s="9">
        <v>11.3</v>
      </c>
      <c r="J31" s="9">
        <v>9.3000000000000007</v>
      </c>
      <c r="K31" s="9">
        <v>8.6</v>
      </c>
      <c r="L31" s="9">
        <v>9.1999999999999993</v>
      </c>
      <c r="M31" s="9" t="s">
        <v>571</v>
      </c>
      <c r="N31" s="8"/>
    </row>
    <row r="32" spans="1:14" x14ac:dyDescent="0.2">
      <c r="A32" s="12" t="s">
        <v>190</v>
      </c>
      <c r="B32" s="8">
        <v>64000</v>
      </c>
      <c r="C32" s="8">
        <v>14000</v>
      </c>
      <c r="D32" s="8">
        <v>16000</v>
      </c>
      <c r="E32" s="8">
        <v>22000</v>
      </c>
      <c r="F32" s="8">
        <v>11000</v>
      </c>
      <c r="G32" s="8" t="s">
        <v>571</v>
      </c>
      <c r="H32" s="9">
        <v>8.6999999999999993</v>
      </c>
      <c r="I32" s="9">
        <v>10.9</v>
      </c>
      <c r="J32" s="9">
        <v>7.5</v>
      </c>
      <c r="K32" s="9">
        <v>8.8000000000000007</v>
      </c>
      <c r="L32" s="9">
        <v>8.8000000000000007</v>
      </c>
      <c r="M32" s="9" t="s">
        <v>571</v>
      </c>
      <c r="N32" s="8"/>
    </row>
    <row r="33" spans="1:14" x14ac:dyDescent="0.2">
      <c r="A33" s="12" t="s">
        <v>191</v>
      </c>
      <c r="B33" s="8">
        <v>60000</v>
      </c>
      <c r="C33" s="8">
        <v>13000</v>
      </c>
      <c r="D33" s="8">
        <v>13000</v>
      </c>
      <c r="E33" s="8">
        <v>22000</v>
      </c>
      <c r="F33" s="8">
        <v>12000</v>
      </c>
      <c r="G33" s="8" t="s">
        <v>571</v>
      </c>
      <c r="H33" s="9">
        <v>8.1999999999999993</v>
      </c>
      <c r="I33" s="9">
        <v>10</v>
      </c>
      <c r="J33" s="9">
        <v>6.3</v>
      </c>
      <c r="K33" s="9">
        <v>8.8000000000000007</v>
      </c>
      <c r="L33" s="9">
        <v>9.1</v>
      </c>
      <c r="M33" s="9" t="s">
        <v>571</v>
      </c>
      <c r="N33" s="8"/>
    </row>
    <row r="34" spans="1:14" x14ac:dyDescent="0.2">
      <c r="A34" s="12" t="s">
        <v>192</v>
      </c>
      <c r="B34" s="8">
        <v>54000</v>
      </c>
      <c r="C34" s="8">
        <v>12000</v>
      </c>
      <c r="D34" s="8">
        <v>12000</v>
      </c>
      <c r="E34" s="8">
        <v>20000</v>
      </c>
      <c r="F34" s="8">
        <v>10000</v>
      </c>
      <c r="G34" s="8" t="s">
        <v>571</v>
      </c>
      <c r="H34" s="9">
        <v>7.4</v>
      </c>
      <c r="I34" s="9">
        <v>9.9</v>
      </c>
      <c r="J34" s="9">
        <v>5.5</v>
      </c>
      <c r="K34" s="9">
        <v>8.1</v>
      </c>
      <c r="L34" s="9">
        <v>7.5</v>
      </c>
      <c r="M34" s="9" t="s">
        <v>571</v>
      </c>
      <c r="N34" s="8"/>
    </row>
    <row r="35" spans="1:14" x14ac:dyDescent="0.2">
      <c r="A35" s="12" t="s">
        <v>193</v>
      </c>
      <c r="B35" s="8">
        <v>59000</v>
      </c>
      <c r="C35" s="8">
        <v>16000</v>
      </c>
      <c r="D35" s="8">
        <v>12000</v>
      </c>
      <c r="E35" s="8">
        <v>19000</v>
      </c>
      <c r="F35" s="8">
        <v>12000</v>
      </c>
      <c r="G35" s="8" t="s">
        <v>571</v>
      </c>
      <c r="H35" s="9">
        <v>8</v>
      </c>
      <c r="I35" s="9">
        <v>12.2</v>
      </c>
      <c r="J35" s="9">
        <v>5.9</v>
      </c>
      <c r="K35" s="9">
        <v>7.6</v>
      </c>
      <c r="L35" s="9">
        <v>8.8000000000000007</v>
      </c>
      <c r="M35" s="9" t="s">
        <v>571</v>
      </c>
      <c r="N35" s="8"/>
    </row>
    <row r="36" spans="1:14" x14ac:dyDescent="0.2">
      <c r="A36" s="12" t="s">
        <v>194</v>
      </c>
      <c r="B36" s="8">
        <v>61000</v>
      </c>
      <c r="C36" s="8">
        <v>18000</v>
      </c>
      <c r="D36" s="8">
        <v>13000</v>
      </c>
      <c r="E36" s="8">
        <v>18000</v>
      </c>
      <c r="F36" s="8">
        <v>12000</v>
      </c>
      <c r="G36" s="8" t="s">
        <v>571</v>
      </c>
      <c r="H36" s="9">
        <v>8.1999999999999993</v>
      </c>
      <c r="I36" s="9">
        <v>13.3</v>
      </c>
      <c r="J36" s="9">
        <v>6.2</v>
      </c>
      <c r="K36" s="9">
        <v>7.3</v>
      </c>
      <c r="L36" s="9">
        <v>8.6</v>
      </c>
      <c r="M36" s="9" t="s">
        <v>571</v>
      </c>
      <c r="N36" s="8"/>
    </row>
    <row r="37" spans="1:14" x14ac:dyDescent="0.2">
      <c r="A37" s="12" t="s">
        <v>195</v>
      </c>
      <c r="B37" s="8">
        <v>63000</v>
      </c>
      <c r="C37" s="8">
        <v>20000</v>
      </c>
      <c r="D37" s="8">
        <v>15000</v>
      </c>
      <c r="E37" s="8">
        <v>17000</v>
      </c>
      <c r="F37" s="8">
        <v>11000</v>
      </c>
      <c r="G37" s="8" t="s">
        <v>571</v>
      </c>
      <c r="H37" s="9">
        <v>8.4</v>
      </c>
      <c r="I37" s="9">
        <v>14</v>
      </c>
      <c r="J37" s="9">
        <v>7.1</v>
      </c>
      <c r="K37" s="9">
        <v>6.8</v>
      </c>
      <c r="L37" s="9">
        <v>8.4</v>
      </c>
      <c r="M37" s="9" t="s">
        <v>571</v>
      </c>
      <c r="N37" s="8"/>
    </row>
    <row r="38" spans="1:14" x14ac:dyDescent="0.2">
      <c r="A38" s="12" t="s">
        <v>196</v>
      </c>
      <c r="B38" s="8">
        <v>67000</v>
      </c>
      <c r="C38" s="8">
        <v>23000</v>
      </c>
      <c r="D38" s="8">
        <v>17000</v>
      </c>
      <c r="E38" s="8">
        <v>15000</v>
      </c>
      <c r="F38" s="8">
        <v>11000</v>
      </c>
      <c r="G38" s="8" t="s">
        <v>571</v>
      </c>
      <c r="H38" s="9">
        <v>8.8000000000000007</v>
      </c>
      <c r="I38" s="9">
        <v>15.9</v>
      </c>
      <c r="J38" s="9">
        <v>8.3000000000000007</v>
      </c>
      <c r="K38" s="9">
        <v>5.8</v>
      </c>
      <c r="L38" s="9">
        <v>8.5</v>
      </c>
      <c r="M38" s="9" t="s">
        <v>571</v>
      </c>
      <c r="N38" s="8"/>
    </row>
    <row r="39" spans="1:14" x14ac:dyDescent="0.2">
      <c r="A39" s="12" t="s">
        <v>197</v>
      </c>
      <c r="B39" s="8">
        <v>69000</v>
      </c>
      <c r="C39" s="8">
        <v>23000</v>
      </c>
      <c r="D39" s="8">
        <v>20000</v>
      </c>
      <c r="E39" s="8">
        <v>15000</v>
      </c>
      <c r="F39" s="8">
        <v>11000</v>
      </c>
      <c r="G39" s="8" t="s">
        <v>571</v>
      </c>
      <c r="H39" s="9">
        <v>9.1</v>
      </c>
      <c r="I39" s="9">
        <v>15.9</v>
      </c>
      <c r="J39" s="9">
        <v>9.3000000000000007</v>
      </c>
      <c r="K39" s="9">
        <v>6</v>
      </c>
      <c r="L39" s="9">
        <v>8.1</v>
      </c>
      <c r="M39" s="9" t="s">
        <v>571</v>
      </c>
      <c r="N39" s="8"/>
    </row>
    <row r="40" spans="1:14" x14ac:dyDescent="0.2">
      <c r="A40" s="12" t="s">
        <v>198</v>
      </c>
      <c r="B40" s="8">
        <v>67000</v>
      </c>
      <c r="C40" s="8">
        <v>21000</v>
      </c>
      <c r="D40" s="8">
        <v>19000</v>
      </c>
      <c r="E40" s="8">
        <v>16000</v>
      </c>
      <c r="F40" s="8">
        <v>10000</v>
      </c>
      <c r="G40" s="8" t="s">
        <v>571</v>
      </c>
      <c r="H40" s="9">
        <v>8.8000000000000007</v>
      </c>
      <c r="I40" s="9">
        <v>14.4</v>
      </c>
      <c r="J40" s="9">
        <v>9</v>
      </c>
      <c r="K40" s="9">
        <v>6.4</v>
      </c>
      <c r="L40" s="9">
        <v>7.4</v>
      </c>
      <c r="M40" s="9" t="s">
        <v>571</v>
      </c>
      <c r="N40" s="8"/>
    </row>
    <row r="41" spans="1:14" x14ac:dyDescent="0.2">
      <c r="A41" s="12" t="s">
        <v>199</v>
      </c>
      <c r="B41" s="8">
        <v>66000</v>
      </c>
      <c r="C41" s="8">
        <v>21000</v>
      </c>
      <c r="D41" s="8">
        <v>19000</v>
      </c>
      <c r="E41" s="8">
        <v>16000</v>
      </c>
      <c r="F41" s="8">
        <v>10000</v>
      </c>
      <c r="G41" s="8" t="s">
        <v>571</v>
      </c>
      <c r="H41" s="9">
        <v>8.6999999999999993</v>
      </c>
      <c r="I41" s="9">
        <v>14.3</v>
      </c>
      <c r="J41" s="9">
        <v>8.9</v>
      </c>
      <c r="K41" s="9">
        <v>6.4</v>
      </c>
      <c r="L41" s="9">
        <v>7.4</v>
      </c>
      <c r="M41" s="9" t="s">
        <v>571</v>
      </c>
      <c r="N41" s="8"/>
    </row>
    <row r="42" spans="1:14" x14ac:dyDescent="0.2">
      <c r="A42" s="12" t="s">
        <v>200</v>
      </c>
      <c r="B42" s="8">
        <v>64000</v>
      </c>
      <c r="C42" s="8">
        <v>21000</v>
      </c>
      <c r="D42" s="8">
        <v>17000</v>
      </c>
      <c r="E42" s="8">
        <v>16000</v>
      </c>
      <c r="F42" s="8">
        <v>10000</v>
      </c>
      <c r="G42" s="8" t="s">
        <v>571</v>
      </c>
      <c r="H42" s="9">
        <v>8.4</v>
      </c>
      <c r="I42" s="9">
        <v>14.5</v>
      </c>
      <c r="J42" s="9">
        <v>7.9</v>
      </c>
      <c r="K42" s="9">
        <v>6.3</v>
      </c>
      <c r="L42" s="9">
        <v>7.4</v>
      </c>
      <c r="M42" s="9" t="s">
        <v>571</v>
      </c>
      <c r="N42" s="8"/>
    </row>
    <row r="43" spans="1:14" x14ac:dyDescent="0.2">
      <c r="A43" s="12" t="s">
        <v>201</v>
      </c>
      <c r="B43" s="8">
        <v>61000</v>
      </c>
      <c r="C43" s="8">
        <v>18000</v>
      </c>
      <c r="D43" s="8">
        <v>17000</v>
      </c>
      <c r="E43" s="8">
        <v>16000</v>
      </c>
      <c r="F43" s="8">
        <v>10000</v>
      </c>
      <c r="G43" s="8" t="s">
        <v>571</v>
      </c>
      <c r="H43" s="9">
        <v>8.1999999999999993</v>
      </c>
      <c r="I43" s="9">
        <v>12.8</v>
      </c>
      <c r="J43" s="9">
        <v>8.3000000000000007</v>
      </c>
      <c r="K43" s="9">
        <v>6.4</v>
      </c>
      <c r="L43" s="9">
        <v>7.4</v>
      </c>
      <c r="M43" s="9" t="s">
        <v>571</v>
      </c>
      <c r="N43" s="8"/>
    </row>
    <row r="44" spans="1:14" x14ac:dyDescent="0.2">
      <c r="A44" s="12" t="s">
        <v>202</v>
      </c>
      <c r="B44" s="8">
        <v>63000</v>
      </c>
      <c r="C44" s="8">
        <v>17000</v>
      </c>
      <c r="D44" s="8">
        <v>16000</v>
      </c>
      <c r="E44" s="8">
        <v>18000</v>
      </c>
      <c r="F44" s="8">
        <v>11000</v>
      </c>
      <c r="G44" s="8" t="s">
        <v>571</v>
      </c>
      <c r="H44" s="9">
        <v>8.5</v>
      </c>
      <c r="I44" s="9">
        <v>12.2</v>
      </c>
      <c r="J44" s="9">
        <v>7.8</v>
      </c>
      <c r="K44" s="9">
        <v>7.2</v>
      </c>
      <c r="L44" s="9">
        <v>8.5</v>
      </c>
      <c r="M44" s="9" t="s">
        <v>571</v>
      </c>
      <c r="N44" s="8"/>
    </row>
    <row r="45" spans="1:14" x14ac:dyDescent="0.2">
      <c r="A45" s="12" t="s">
        <v>203</v>
      </c>
      <c r="B45" s="8">
        <v>61000</v>
      </c>
      <c r="C45" s="8">
        <v>16000</v>
      </c>
      <c r="D45" s="8">
        <v>16000</v>
      </c>
      <c r="E45" s="8">
        <v>18000</v>
      </c>
      <c r="F45" s="8">
        <v>10000</v>
      </c>
      <c r="G45" s="8" t="s">
        <v>571</v>
      </c>
      <c r="H45" s="9">
        <v>8.1999999999999993</v>
      </c>
      <c r="I45" s="9">
        <v>11.3</v>
      </c>
      <c r="J45" s="9">
        <v>7.9</v>
      </c>
      <c r="K45" s="9">
        <v>7.2</v>
      </c>
      <c r="L45" s="9">
        <v>7.9</v>
      </c>
      <c r="M45" s="9" t="s">
        <v>571</v>
      </c>
      <c r="N45" s="8"/>
    </row>
    <row r="46" spans="1:14" x14ac:dyDescent="0.2">
      <c r="A46" s="12" t="s">
        <v>204</v>
      </c>
      <c r="B46" s="8">
        <v>53000</v>
      </c>
      <c r="C46" s="8">
        <v>13000</v>
      </c>
      <c r="D46" s="8">
        <v>15000</v>
      </c>
      <c r="E46" s="8">
        <v>15000</v>
      </c>
      <c r="F46" s="8">
        <v>9000</v>
      </c>
      <c r="G46" s="8" t="s">
        <v>571</v>
      </c>
      <c r="H46" s="9">
        <v>7.2</v>
      </c>
      <c r="I46" s="9">
        <v>9.6999999999999993</v>
      </c>
      <c r="J46" s="9">
        <v>7.2</v>
      </c>
      <c r="K46" s="9">
        <v>6.1</v>
      </c>
      <c r="L46" s="9">
        <v>7.2</v>
      </c>
      <c r="M46" s="9" t="s">
        <v>571</v>
      </c>
      <c r="N46" s="8"/>
    </row>
    <row r="47" spans="1:14" x14ac:dyDescent="0.2">
      <c r="A47" s="12" t="s">
        <v>205</v>
      </c>
      <c r="B47" s="8">
        <v>50000</v>
      </c>
      <c r="C47" s="8">
        <v>13000</v>
      </c>
      <c r="D47" s="8">
        <v>16000</v>
      </c>
      <c r="E47" s="8">
        <v>13000</v>
      </c>
      <c r="F47" s="8">
        <v>8000</v>
      </c>
      <c r="G47" s="8" t="s">
        <v>571</v>
      </c>
      <c r="H47" s="9">
        <v>6.9</v>
      </c>
      <c r="I47" s="9">
        <v>9.1999999999999993</v>
      </c>
      <c r="J47" s="9">
        <v>7.7</v>
      </c>
      <c r="K47" s="9">
        <v>5.3</v>
      </c>
      <c r="L47" s="9">
        <v>6.7</v>
      </c>
      <c r="M47" s="9" t="s">
        <v>571</v>
      </c>
      <c r="N47" s="8"/>
    </row>
    <row r="48" spans="1:14" x14ac:dyDescent="0.2">
      <c r="A48" s="12" t="s">
        <v>206</v>
      </c>
      <c r="B48" s="8">
        <v>54000</v>
      </c>
      <c r="C48" s="8">
        <v>15000</v>
      </c>
      <c r="D48" s="8">
        <v>18000</v>
      </c>
      <c r="E48" s="8">
        <v>13000</v>
      </c>
      <c r="F48" s="8">
        <v>8000</v>
      </c>
      <c r="G48" s="8" t="s">
        <v>571</v>
      </c>
      <c r="H48" s="9">
        <v>7.3</v>
      </c>
      <c r="I48" s="9">
        <v>10.9</v>
      </c>
      <c r="J48" s="9">
        <v>8.4</v>
      </c>
      <c r="K48" s="9">
        <v>5.0999999999999996</v>
      </c>
      <c r="L48" s="9">
        <v>6.5</v>
      </c>
      <c r="M48" s="9" t="s">
        <v>571</v>
      </c>
      <c r="N48" s="8"/>
    </row>
    <row r="49" spans="1:14" x14ac:dyDescent="0.2">
      <c r="A49" s="12" t="s">
        <v>207</v>
      </c>
      <c r="B49" s="8">
        <v>60000</v>
      </c>
      <c r="C49" s="8">
        <v>20000</v>
      </c>
      <c r="D49" s="8">
        <v>17000</v>
      </c>
      <c r="E49" s="8">
        <v>15000</v>
      </c>
      <c r="F49" s="8">
        <v>9000</v>
      </c>
      <c r="G49" s="8" t="s">
        <v>571</v>
      </c>
      <c r="H49" s="9">
        <v>8.1999999999999993</v>
      </c>
      <c r="I49" s="9">
        <v>13.5</v>
      </c>
      <c r="J49" s="9">
        <v>8.1999999999999993</v>
      </c>
      <c r="K49" s="9">
        <v>6</v>
      </c>
      <c r="L49" s="9">
        <v>7.1</v>
      </c>
      <c r="M49" s="9" t="s">
        <v>571</v>
      </c>
      <c r="N49" s="8"/>
    </row>
    <row r="50" spans="1:14" x14ac:dyDescent="0.2">
      <c r="A50" s="12" t="s">
        <v>208</v>
      </c>
      <c r="B50" s="8">
        <v>60000</v>
      </c>
      <c r="C50" s="8">
        <v>19000</v>
      </c>
      <c r="D50" s="8">
        <v>16000</v>
      </c>
      <c r="E50" s="8">
        <v>16000</v>
      </c>
      <c r="F50" s="8">
        <v>9000</v>
      </c>
      <c r="G50" s="8" t="s">
        <v>571</v>
      </c>
      <c r="H50" s="9">
        <v>8.1</v>
      </c>
      <c r="I50" s="9">
        <v>13.5</v>
      </c>
      <c r="J50" s="9">
        <v>7.8</v>
      </c>
      <c r="K50" s="9">
        <v>6.2</v>
      </c>
      <c r="L50" s="9">
        <v>7.1</v>
      </c>
      <c r="M50" s="9" t="s">
        <v>571</v>
      </c>
      <c r="N50" s="8"/>
    </row>
    <row r="51" spans="1:14" x14ac:dyDescent="0.2">
      <c r="A51" s="12" t="s">
        <v>209</v>
      </c>
      <c r="B51" s="8">
        <v>57000</v>
      </c>
      <c r="C51" s="8">
        <v>19000</v>
      </c>
      <c r="D51" s="8">
        <v>14000</v>
      </c>
      <c r="E51" s="8">
        <v>15000</v>
      </c>
      <c r="F51" s="8">
        <v>9000</v>
      </c>
      <c r="G51" s="8" t="s">
        <v>571</v>
      </c>
      <c r="H51" s="9">
        <v>7.7</v>
      </c>
      <c r="I51" s="9">
        <v>13.9</v>
      </c>
      <c r="J51" s="9">
        <v>6.7</v>
      </c>
      <c r="K51" s="9">
        <v>5.7</v>
      </c>
      <c r="L51" s="9">
        <v>7.5</v>
      </c>
      <c r="M51" s="9" t="s">
        <v>571</v>
      </c>
      <c r="N51" s="8"/>
    </row>
    <row r="52" spans="1:14" x14ac:dyDescent="0.2">
      <c r="A52" s="12" t="s">
        <v>210</v>
      </c>
      <c r="B52" s="8">
        <v>55000</v>
      </c>
      <c r="C52" s="8">
        <v>17000</v>
      </c>
      <c r="D52" s="8">
        <v>14000</v>
      </c>
      <c r="E52" s="8">
        <v>14000</v>
      </c>
      <c r="F52" s="8">
        <v>10000</v>
      </c>
      <c r="G52" s="8" t="s">
        <v>571</v>
      </c>
      <c r="H52" s="9">
        <v>7.5</v>
      </c>
      <c r="I52" s="9">
        <v>13.1</v>
      </c>
      <c r="J52" s="9">
        <v>6.8</v>
      </c>
      <c r="K52" s="9">
        <v>5.4</v>
      </c>
      <c r="L52" s="9">
        <v>7.6</v>
      </c>
      <c r="M52" s="9" t="s">
        <v>571</v>
      </c>
      <c r="N52" s="8"/>
    </row>
    <row r="53" spans="1:14" x14ac:dyDescent="0.2">
      <c r="A53" s="12" t="s">
        <v>211</v>
      </c>
      <c r="B53" s="8">
        <v>50000</v>
      </c>
      <c r="C53" s="8">
        <v>15000</v>
      </c>
      <c r="D53" s="8">
        <v>13000</v>
      </c>
      <c r="E53" s="8">
        <v>15000</v>
      </c>
      <c r="F53" s="8">
        <v>8000</v>
      </c>
      <c r="G53" s="8" t="s">
        <v>571</v>
      </c>
      <c r="H53" s="9">
        <v>6.7</v>
      </c>
      <c r="I53" s="9">
        <v>10.9</v>
      </c>
      <c r="J53" s="9">
        <v>6.4</v>
      </c>
      <c r="K53" s="9">
        <v>5.5</v>
      </c>
      <c r="L53" s="9">
        <v>6.3</v>
      </c>
      <c r="M53" s="9" t="s">
        <v>571</v>
      </c>
      <c r="N53" s="8"/>
    </row>
    <row r="54" spans="1:14" x14ac:dyDescent="0.2">
      <c r="A54" s="12" t="s">
        <v>212</v>
      </c>
      <c r="B54" s="8">
        <v>50000</v>
      </c>
      <c r="C54" s="8">
        <v>13000</v>
      </c>
      <c r="D54" s="8">
        <v>13000</v>
      </c>
      <c r="E54" s="8">
        <v>16000</v>
      </c>
      <c r="F54" s="8" t="s">
        <v>571</v>
      </c>
      <c r="G54" s="8" t="s">
        <v>571</v>
      </c>
      <c r="H54" s="9">
        <v>6.7</v>
      </c>
      <c r="I54" s="9">
        <v>10</v>
      </c>
      <c r="J54" s="9">
        <v>6.4</v>
      </c>
      <c r="K54" s="9">
        <v>5.9</v>
      </c>
      <c r="L54" s="9" t="s">
        <v>571</v>
      </c>
      <c r="M54" s="9" t="s">
        <v>571</v>
      </c>
      <c r="N54" s="8"/>
    </row>
    <row r="55" spans="1:14" x14ac:dyDescent="0.2">
      <c r="A55" s="12" t="s">
        <v>213</v>
      </c>
      <c r="B55" s="8">
        <v>50000</v>
      </c>
      <c r="C55" s="8">
        <v>12000</v>
      </c>
      <c r="D55" s="8">
        <v>14000</v>
      </c>
      <c r="E55" s="8">
        <v>17000</v>
      </c>
      <c r="F55" s="8" t="s">
        <v>571</v>
      </c>
      <c r="G55" s="8" t="s">
        <v>571</v>
      </c>
      <c r="H55" s="9">
        <v>6.8</v>
      </c>
      <c r="I55" s="9">
        <v>9.6</v>
      </c>
      <c r="J55" s="9">
        <v>7</v>
      </c>
      <c r="K55" s="9">
        <v>6.2</v>
      </c>
      <c r="L55" s="9" t="s">
        <v>571</v>
      </c>
      <c r="M55" s="9" t="s">
        <v>571</v>
      </c>
      <c r="N55" s="8"/>
    </row>
    <row r="56" spans="1:14" x14ac:dyDescent="0.2">
      <c r="A56" s="12" t="s">
        <v>214</v>
      </c>
      <c r="B56" s="8">
        <v>53000</v>
      </c>
      <c r="C56" s="8">
        <v>13000</v>
      </c>
      <c r="D56" s="8">
        <v>15000</v>
      </c>
      <c r="E56" s="8">
        <v>18000</v>
      </c>
      <c r="F56" s="8" t="s">
        <v>571</v>
      </c>
      <c r="G56" s="8" t="s">
        <v>571</v>
      </c>
      <c r="H56" s="9">
        <v>7.2</v>
      </c>
      <c r="I56" s="9">
        <v>10.1</v>
      </c>
      <c r="J56" s="9">
        <v>7.4</v>
      </c>
      <c r="K56" s="9">
        <v>6.9</v>
      </c>
      <c r="L56" s="9" t="s">
        <v>571</v>
      </c>
      <c r="M56" s="9" t="s">
        <v>571</v>
      </c>
      <c r="N56" s="8"/>
    </row>
    <row r="57" spans="1:14" x14ac:dyDescent="0.2">
      <c r="A57" s="12" t="s">
        <v>215</v>
      </c>
      <c r="B57" s="8">
        <v>54000</v>
      </c>
      <c r="C57" s="8">
        <v>12000</v>
      </c>
      <c r="D57" s="8">
        <v>15000</v>
      </c>
      <c r="E57" s="8">
        <v>21000</v>
      </c>
      <c r="F57" s="8" t="s">
        <v>571</v>
      </c>
      <c r="G57" s="8" t="s">
        <v>571</v>
      </c>
      <c r="H57" s="9">
        <v>7.2</v>
      </c>
      <c r="I57" s="9">
        <v>9.1999999999999993</v>
      </c>
      <c r="J57" s="9">
        <v>7.4</v>
      </c>
      <c r="K57" s="9">
        <v>7.9</v>
      </c>
      <c r="L57" s="9" t="s">
        <v>571</v>
      </c>
      <c r="M57" s="9" t="s">
        <v>571</v>
      </c>
      <c r="N57" s="8"/>
    </row>
    <row r="58" spans="1:14" x14ac:dyDescent="0.2">
      <c r="A58" s="12" t="s">
        <v>216</v>
      </c>
      <c r="B58" s="8">
        <v>53000</v>
      </c>
      <c r="C58" s="8">
        <v>13000</v>
      </c>
      <c r="D58" s="8">
        <v>15000</v>
      </c>
      <c r="E58" s="8">
        <v>20000</v>
      </c>
      <c r="F58" s="8" t="s">
        <v>571</v>
      </c>
      <c r="G58" s="8" t="s">
        <v>571</v>
      </c>
      <c r="H58" s="9">
        <v>7.1</v>
      </c>
      <c r="I58" s="9">
        <v>10.1</v>
      </c>
      <c r="J58" s="9">
        <v>7.6</v>
      </c>
      <c r="K58" s="9">
        <v>7.4</v>
      </c>
      <c r="L58" s="9" t="s">
        <v>571</v>
      </c>
      <c r="M58" s="9" t="s">
        <v>571</v>
      </c>
      <c r="N58" s="8"/>
    </row>
    <row r="59" spans="1:14" x14ac:dyDescent="0.2">
      <c r="A59" s="12" t="s">
        <v>217</v>
      </c>
      <c r="B59" s="8">
        <v>56000</v>
      </c>
      <c r="C59" s="8">
        <v>13000</v>
      </c>
      <c r="D59" s="8">
        <v>18000</v>
      </c>
      <c r="E59" s="8">
        <v>20000</v>
      </c>
      <c r="F59" s="8" t="s">
        <v>571</v>
      </c>
      <c r="G59" s="8" t="s">
        <v>571</v>
      </c>
      <c r="H59" s="9">
        <v>7.5</v>
      </c>
      <c r="I59" s="9">
        <v>10.5</v>
      </c>
      <c r="J59" s="9">
        <v>8.9</v>
      </c>
      <c r="K59" s="9">
        <v>7.4</v>
      </c>
      <c r="L59" s="9" t="s">
        <v>571</v>
      </c>
      <c r="M59" s="9" t="s">
        <v>571</v>
      </c>
      <c r="N59" s="8"/>
    </row>
    <row r="60" spans="1:14" x14ac:dyDescent="0.2">
      <c r="A60" s="12" t="s">
        <v>218</v>
      </c>
      <c r="B60" s="8">
        <v>56000</v>
      </c>
      <c r="C60" s="8">
        <v>15000</v>
      </c>
      <c r="D60" s="8">
        <v>15000</v>
      </c>
      <c r="E60" s="8">
        <v>19000</v>
      </c>
      <c r="F60" s="8" t="s">
        <v>571</v>
      </c>
      <c r="G60" s="8" t="s">
        <v>571</v>
      </c>
      <c r="H60" s="9">
        <v>7.5</v>
      </c>
      <c r="I60" s="9">
        <v>12</v>
      </c>
      <c r="J60" s="9">
        <v>7.6</v>
      </c>
      <c r="K60" s="9">
        <v>7.1</v>
      </c>
      <c r="L60" s="9" t="s">
        <v>571</v>
      </c>
      <c r="M60" s="9" t="s">
        <v>571</v>
      </c>
      <c r="N60" s="8"/>
    </row>
    <row r="61" spans="1:14" x14ac:dyDescent="0.2">
      <c r="A61" s="12" t="s">
        <v>219</v>
      </c>
      <c r="B61" s="8">
        <v>58000</v>
      </c>
      <c r="C61" s="8">
        <v>16000</v>
      </c>
      <c r="D61" s="8">
        <v>17000</v>
      </c>
      <c r="E61" s="8">
        <v>19000</v>
      </c>
      <c r="F61" s="8" t="s">
        <v>571</v>
      </c>
      <c r="G61" s="8" t="s">
        <v>571</v>
      </c>
      <c r="H61" s="9">
        <v>7.7</v>
      </c>
      <c r="I61" s="9">
        <v>11.8</v>
      </c>
      <c r="J61" s="9">
        <v>8.1999999999999993</v>
      </c>
      <c r="K61" s="9">
        <v>7.1</v>
      </c>
      <c r="L61" s="9" t="s">
        <v>571</v>
      </c>
      <c r="M61" s="9" t="s">
        <v>571</v>
      </c>
      <c r="N61" s="8"/>
    </row>
    <row r="62" spans="1:14" x14ac:dyDescent="0.2">
      <c r="A62" s="12" t="s">
        <v>220</v>
      </c>
      <c r="B62" s="8">
        <v>54000</v>
      </c>
      <c r="C62" s="8">
        <v>15000</v>
      </c>
      <c r="D62" s="8">
        <v>16000</v>
      </c>
      <c r="E62" s="8">
        <v>17000</v>
      </c>
      <c r="F62" s="8" t="s">
        <v>571</v>
      </c>
      <c r="G62" s="8" t="s">
        <v>571</v>
      </c>
      <c r="H62" s="9">
        <v>7.2</v>
      </c>
      <c r="I62" s="9">
        <v>11.1</v>
      </c>
      <c r="J62" s="9">
        <v>7.9</v>
      </c>
      <c r="K62" s="9">
        <v>6.3</v>
      </c>
      <c r="L62" s="9" t="s">
        <v>571</v>
      </c>
      <c r="M62" s="9" t="s">
        <v>571</v>
      </c>
      <c r="N62" s="8"/>
    </row>
    <row r="63" spans="1:14" x14ac:dyDescent="0.2">
      <c r="A63" s="12" t="s">
        <v>221</v>
      </c>
      <c r="B63" s="8">
        <v>54000</v>
      </c>
      <c r="C63" s="8">
        <v>13000</v>
      </c>
      <c r="D63" s="8">
        <v>16000</v>
      </c>
      <c r="E63" s="8">
        <v>18000</v>
      </c>
      <c r="F63" s="8" t="s">
        <v>571</v>
      </c>
      <c r="G63" s="8" t="s">
        <v>571</v>
      </c>
      <c r="H63" s="9">
        <v>7.3</v>
      </c>
      <c r="I63" s="9">
        <v>10.4</v>
      </c>
      <c r="J63" s="9">
        <v>8.1999999999999993</v>
      </c>
      <c r="K63" s="9">
        <v>6.8</v>
      </c>
      <c r="L63" s="9" t="s">
        <v>571</v>
      </c>
      <c r="M63" s="9" t="s">
        <v>571</v>
      </c>
      <c r="N63" s="8"/>
    </row>
    <row r="64" spans="1:14" x14ac:dyDescent="0.2">
      <c r="A64" s="12" t="s">
        <v>222</v>
      </c>
      <c r="B64" s="8">
        <v>50000</v>
      </c>
      <c r="C64" s="8">
        <v>13000</v>
      </c>
      <c r="D64" s="8">
        <v>14000</v>
      </c>
      <c r="E64" s="8">
        <v>16000</v>
      </c>
      <c r="F64" s="8" t="s">
        <v>571</v>
      </c>
      <c r="G64" s="8" t="s">
        <v>571</v>
      </c>
      <c r="H64" s="9">
        <v>6.7</v>
      </c>
      <c r="I64" s="9">
        <v>10.4</v>
      </c>
      <c r="J64" s="9">
        <v>6.9</v>
      </c>
      <c r="K64" s="9">
        <v>6.1</v>
      </c>
      <c r="L64" s="9" t="s">
        <v>571</v>
      </c>
      <c r="M64" s="9" t="s">
        <v>571</v>
      </c>
      <c r="N64" s="8"/>
    </row>
    <row r="65" spans="1:14" x14ac:dyDescent="0.2">
      <c r="A65" s="12" t="s">
        <v>223</v>
      </c>
      <c r="B65" s="8">
        <v>49000</v>
      </c>
      <c r="C65" s="8">
        <v>14000</v>
      </c>
      <c r="D65" s="8">
        <v>14000</v>
      </c>
      <c r="E65" s="8">
        <v>16000</v>
      </c>
      <c r="F65" s="8" t="s">
        <v>571</v>
      </c>
      <c r="G65" s="8" t="s">
        <v>571</v>
      </c>
      <c r="H65" s="9">
        <v>6.6</v>
      </c>
      <c r="I65" s="9">
        <v>10.5</v>
      </c>
      <c r="J65" s="9">
        <v>6.8</v>
      </c>
      <c r="K65" s="9">
        <v>6.1</v>
      </c>
      <c r="L65" s="9" t="s">
        <v>571</v>
      </c>
      <c r="M65" s="9" t="s">
        <v>571</v>
      </c>
      <c r="N65" s="8"/>
    </row>
    <row r="66" spans="1:14" x14ac:dyDescent="0.2">
      <c r="A66" s="12" t="s">
        <v>224</v>
      </c>
      <c r="B66" s="8">
        <v>47000</v>
      </c>
      <c r="C66" s="8">
        <v>12000</v>
      </c>
      <c r="D66" s="8">
        <v>16000</v>
      </c>
      <c r="E66" s="8">
        <v>14000</v>
      </c>
      <c r="F66" s="8" t="s">
        <v>571</v>
      </c>
      <c r="G66" s="8" t="s">
        <v>571</v>
      </c>
      <c r="H66" s="9">
        <v>6.3</v>
      </c>
      <c r="I66" s="9">
        <v>9.3000000000000007</v>
      </c>
      <c r="J66" s="9">
        <v>7.8</v>
      </c>
      <c r="K66" s="9">
        <v>5.3</v>
      </c>
      <c r="L66" s="9" t="s">
        <v>571</v>
      </c>
      <c r="M66" s="9" t="s">
        <v>571</v>
      </c>
      <c r="N66" s="8"/>
    </row>
    <row r="67" spans="1:14" x14ac:dyDescent="0.2">
      <c r="A67" s="12" t="s">
        <v>225</v>
      </c>
      <c r="B67" s="8">
        <v>49000</v>
      </c>
      <c r="C67" s="8">
        <v>12000</v>
      </c>
      <c r="D67" s="8">
        <v>17000</v>
      </c>
      <c r="E67" s="8">
        <v>15000</v>
      </c>
      <c r="F67" s="8" t="s">
        <v>571</v>
      </c>
      <c r="G67" s="8" t="s">
        <v>571</v>
      </c>
      <c r="H67" s="9">
        <v>6.6</v>
      </c>
      <c r="I67" s="9">
        <v>9.5</v>
      </c>
      <c r="J67" s="9">
        <v>8.6</v>
      </c>
      <c r="K67" s="9">
        <v>5.5</v>
      </c>
      <c r="L67" s="9" t="s">
        <v>571</v>
      </c>
      <c r="M67" s="9" t="s">
        <v>571</v>
      </c>
      <c r="N67" s="8"/>
    </row>
    <row r="68" spans="1:14" x14ac:dyDescent="0.2">
      <c r="A68" s="12" t="s">
        <v>226</v>
      </c>
      <c r="B68" s="8">
        <v>48000</v>
      </c>
      <c r="C68" s="8">
        <v>13000</v>
      </c>
      <c r="D68" s="8">
        <v>13000</v>
      </c>
      <c r="E68" s="8">
        <v>16000</v>
      </c>
      <c r="F68" s="8" t="s">
        <v>571</v>
      </c>
      <c r="G68" s="8" t="s">
        <v>571</v>
      </c>
      <c r="H68" s="9">
        <v>6.6</v>
      </c>
      <c r="I68" s="9">
        <v>10.5</v>
      </c>
      <c r="J68" s="9">
        <v>6.7</v>
      </c>
      <c r="K68" s="9">
        <v>6.1</v>
      </c>
      <c r="L68" s="9" t="s">
        <v>571</v>
      </c>
      <c r="M68" s="9" t="s">
        <v>571</v>
      </c>
      <c r="N68" s="8"/>
    </row>
    <row r="69" spans="1:14" x14ac:dyDescent="0.2">
      <c r="A69" s="12" t="s">
        <v>227</v>
      </c>
      <c r="B69" s="8">
        <v>50000</v>
      </c>
      <c r="C69" s="8">
        <v>14000</v>
      </c>
      <c r="D69" s="8">
        <v>14000</v>
      </c>
      <c r="E69" s="8">
        <v>16000</v>
      </c>
      <c r="F69" s="8" t="s">
        <v>571</v>
      </c>
      <c r="G69" s="8" t="s">
        <v>571</v>
      </c>
      <c r="H69" s="9">
        <v>6.9</v>
      </c>
      <c r="I69" s="9">
        <v>11.5</v>
      </c>
      <c r="J69" s="9">
        <v>6.9</v>
      </c>
      <c r="K69" s="9">
        <v>6</v>
      </c>
      <c r="L69" s="9" t="s">
        <v>571</v>
      </c>
      <c r="M69" s="9" t="s">
        <v>571</v>
      </c>
      <c r="N69" s="8"/>
    </row>
    <row r="70" spans="1:14" x14ac:dyDescent="0.2">
      <c r="A70" s="12" t="s">
        <v>228</v>
      </c>
      <c r="B70" s="8">
        <v>50000</v>
      </c>
      <c r="C70" s="8">
        <v>13000</v>
      </c>
      <c r="D70" s="8">
        <v>14000</v>
      </c>
      <c r="E70" s="8">
        <v>16000</v>
      </c>
      <c r="F70" s="8" t="s">
        <v>571</v>
      </c>
      <c r="G70" s="8" t="s">
        <v>571</v>
      </c>
      <c r="H70" s="9">
        <v>6.9</v>
      </c>
      <c r="I70" s="9">
        <v>11.3</v>
      </c>
      <c r="J70" s="9">
        <v>7.2</v>
      </c>
      <c r="K70" s="9">
        <v>6.1</v>
      </c>
      <c r="L70" s="9" t="s">
        <v>571</v>
      </c>
      <c r="M70" s="9" t="s">
        <v>571</v>
      </c>
      <c r="N70" s="8"/>
    </row>
    <row r="71" spans="1:14" x14ac:dyDescent="0.2">
      <c r="A71" s="12" t="s">
        <v>229</v>
      </c>
      <c r="B71" s="8">
        <v>48000</v>
      </c>
      <c r="C71" s="8">
        <v>12000</v>
      </c>
      <c r="D71" s="8">
        <v>14000</v>
      </c>
      <c r="E71" s="8">
        <v>14000</v>
      </c>
      <c r="F71" s="8" t="s">
        <v>571</v>
      </c>
      <c r="G71" s="8" t="s">
        <v>571</v>
      </c>
      <c r="H71" s="9">
        <v>6.7</v>
      </c>
      <c r="I71" s="9">
        <v>10.6</v>
      </c>
      <c r="J71" s="9">
        <v>7.2</v>
      </c>
      <c r="K71" s="9">
        <v>5.3</v>
      </c>
      <c r="L71" s="9" t="s">
        <v>571</v>
      </c>
      <c r="M71" s="9" t="s">
        <v>571</v>
      </c>
      <c r="N71" s="8"/>
    </row>
    <row r="72" spans="1:14" x14ac:dyDescent="0.2">
      <c r="A72" s="12" t="s">
        <v>230</v>
      </c>
      <c r="B72" s="8">
        <v>46000</v>
      </c>
      <c r="C72" s="8">
        <v>12000</v>
      </c>
      <c r="D72" s="8">
        <v>13000</v>
      </c>
      <c r="E72" s="8">
        <v>14000</v>
      </c>
      <c r="F72" s="8" t="s">
        <v>571</v>
      </c>
      <c r="G72" s="8" t="s">
        <v>571</v>
      </c>
      <c r="H72" s="9">
        <v>6.4</v>
      </c>
      <c r="I72" s="9">
        <v>10.5</v>
      </c>
      <c r="J72" s="9">
        <v>6.5</v>
      </c>
      <c r="K72" s="9">
        <v>5.4</v>
      </c>
      <c r="L72" s="9" t="s">
        <v>571</v>
      </c>
      <c r="M72" s="9" t="s">
        <v>571</v>
      </c>
      <c r="N72" s="8"/>
    </row>
    <row r="73" spans="1:14" x14ac:dyDescent="0.2">
      <c r="A73" s="12" t="s">
        <v>231</v>
      </c>
      <c r="B73" s="8">
        <v>44000</v>
      </c>
      <c r="C73" s="8">
        <v>13000</v>
      </c>
      <c r="D73" s="8">
        <v>11000</v>
      </c>
      <c r="E73" s="8">
        <v>13000</v>
      </c>
      <c r="F73" s="8" t="s">
        <v>571</v>
      </c>
      <c r="G73" s="8" t="s">
        <v>571</v>
      </c>
      <c r="H73" s="9">
        <v>6</v>
      </c>
      <c r="I73" s="9">
        <v>11</v>
      </c>
      <c r="J73" s="9">
        <v>5.3</v>
      </c>
      <c r="K73" s="9">
        <v>5</v>
      </c>
      <c r="L73" s="9" t="s">
        <v>571</v>
      </c>
      <c r="M73" s="9" t="s">
        <v>571</v>
      </c>
      <c r="N73" s="8"/>
    </row>
    <row r="74" spans="1:14" x14ac:dyDescent="0.2">
      <c r="A74" s="12" t="s">
        <v>232</v>
      </c>
      <c r="B74" s="8">
        <v>42000</v>
      </c>
      <c r="C74" s="8">
        <v>13000</v>
      </c>
      <c r="D74" s="8">
        <v>10000</v>
      </c>
      <c r="E74" s="8">
        <v>12000</v>
      </c>
      <c r="F74" s="8" t="s">
        <v>571</v>
      </c>
      <c r="G74" s="8" t="s">
        <v>571</v>
      </c>
      <c r="H74" s="9">
        <v>5.7</v>
      </c>
      <c r="I74" s="9">
        <v>10.3</v>
      </c>
      <c r="J74" s="9">
        <v>5.0999999999999996</v>
      </c>
      <c r="K74" s="9">
        <v>4.5999999999999996</v>
      </c>
      <c r="L74" s="9" t="s">
        <v>571</v>
      </c>
      <c r="M74" s="9" t="s">
        <v>571</v>
      </c>
      <c r="N74" s="8"/>
    </row>
    <row r="75" spans="1:14" x14ac:dyDescent="0.2">
      <c r="A75" s="12" t="s">
        <v>233</v>
      </c>
      <c r="B75" s="8">
        <v>44000</v>
      </c>
      <c r="C75" s="8">
        <v>11000</v>
      </c>
      <c r="D75" s="8">
        <v>13000</v>
      </c>
      <c r="E75" s="8">
        <v>12000</v>
      </c>
      <c r="F75" s="8" t="s">
        <v>571</v>
      </c>
      <c r="G75" s="8" t="s">
        <v>571</v>
      </c>
      <c r="H75" s="9">
        <v>5.9</v>
      </c>
      <c r="I75" s="9">
        <v>9.6</v>
      </c>
      <c r="J75" s="9">
        <v>6.4</v>
      </c>
      <c r="K75" s="9">
        <v>4.4000000000000004</v>
      </c>
      <c r="L75" s="9" t="s">
        <v>571</v>
      </c>
      <c r="M75" s="9" t="s">
        <v>571</v>
      </c>
      <c r="N75" s="8"/>
    </row>
    <row r="76" spans="1:14" x14ac:dyDescent="0.2">
      <c r="A76" s="12" t="s">
        <v>234</v>
      </c>
      <c r="B76" s="8">
        <v>43000</v>
      </c>
      <c r="C76" s="8">
        <v>10000</v>
      </c>
      <c r="D76" s="8">
        <v>13000</v>
      </c>
      <c r="E76" s="8">
        <v>12000</v>
      </c>
      <c r="F76" s="8" t="s">
        <v>571</v>
      </c>
      <c r="G76" s="8" t="s">
        <v>571</v>
      </c>
      <c r="H76" s="9">
        <v>5.7</v>
      </c>
      <c r="I76" s="9">
        <v>8.6</v>
      </c>
      <c r="J76" s="9">
        <v>6.4</v>
      </c>
      <c r="K76" s="9">
        <v>4.5999999999999996</v>
      </c>
      <c r="L76" s="9" t="s">
        <v>571</v>
      </c>
      <c r="M76" s="9" t="s">
        <v>571</v>
      </c>
      <c r="N76" s="8"/>
    </row>
    <row r="77" spans="1:14" x14ac:dyDescent="0.2">
      <c r="A77" s="12" t="s">
        <v>235</v>
      </c>
      <c r="B77" s="8">
        <v>45000</v>
      </c>
      <c r="C77" s="8">
        <v>12000</v>
      </c>
      <c r="D77" s="8">
        <v>12000</v>
      </c>
      <c r="E77" s="8">
        <v>15000</v>
      </c>
      <c r="F77" s="8" t="s">
        <v>571</v>
      </c>
      <c r="G77" s="8" t="s">
        <v>571</v>
      </c>
      <c r="H77" s="9">
        <v>6</v>
      </c>
      <c r="I77" s="9">
        <v>9.5</v>
      </c>
      <c r="J77" s="9">
        <v>5.8</v>
      </c>
      <c r="K77" s="9">
        <v>5.4</v>
      </c>
      <c r="L77" s="9" t="s">
        <v>571</v>
      </c>
      <c r="M77" s="9" t="s">
        <v>571</v>
      </c>
      <c r="N77" s="8"/>
    </row>
    <row r="78" spans="1:14" x14ac:dyDescent="0.2">
      <c r="A78" s="12" t="s">
        <v>236</v>
      </c>
      <c r="B78" s="8">
        <v>44000</v>
      </c>
      <c r="C78" s="8">
        <v>12000</v>
      </c>
      <c r="D78" s="8">
        <v>10000</v>
      </c>
      <c r="E78" s="8">
        <v>14000</v>
      </c>
      <c r="F78" s="8" t="s">
        <v>571</v>
      </c>
      <c r="G78" s="8" t="s">
        <v>571</v>
      </c>
      <c r="H78" s="9">
        <v>5.9</v>
      </c>
      <c r="I78" s="9">
        <v>9.8000000000000007</v>
      </c>
      <c r="J78" s="9">
        <v>4.9000000000000004</v>
      </c>
      <c r="K78" s="9">
        <v>5.2</v>
      </c>
      <c r="L78" s="9" t="s">
        <v>571</v>
      </c>
      <c r="M78" s="9" t="s">
        <v>571</v>
      </c>
      <c r="N78" s="8"/>
    </row>
    <row r="79" spans="1:14" x14ac:dyDescent="0.2">
      <c r="A79" s="12" t="s">
        <v>237</v>
      </c>
      <c r="B79" s="8">
        <v>44000</v>
      </c>
      <c r="C79" s="8">
        <v>11000</v>
      </c>
      <c r="D79" s="8">
        <v>11000</v>
      </c>
      <c r="E79" s="8">
        <v>15000</v>
      </c>
      <c r="F79" s="8" t="s">
        <v>571</v>
      </c>
      <c r="G79" s="8" t="s">
        <v>571</v>
      </c>
      <c r="H79" s="9">
        <v>5.9</v>
      </c>
      <c r="I79" s="9">
        <v>9.1999999999999993</v>
      </c>
      <c r="J79" s="9">
        <v>5.4</v>
      </c>
      <c r="K79" s="9">
        <v>5.5</v>
      </c>
      <c r="L79" s="9" t="s">
        <v>571</v>
      </c>
      <c r="M79" s="9" t="s">
        <v>571</v>
      </c>
      <c r="N79" s="8"/>
    </row>
    <row r="80" spans="1:14" x14ac:dyDescent="0.2">
      <c r="A80" s="12" t="s">
        <v>238</v>
      </c>
      <c r="B80" s="8">
        <v>46000</v>
      </c>
      <c r="C80" s="8">
        <v>12000</v>
      </c>
      <c r="D80" s="8">
        <v>11000</v>
      </c>
      <c r="E80" s="8">
        <v>16000</v>
      </c>
      <c r="F80" s="8" t="s">
        <v>571</v>
      </c>
      <c r="G80" s="8" t="s">
        <v>571</v>
      </c>
      <c r="H80" s="9">
        <v>6.2</v>
      </c>
      <c r="I80" s="9">
        <v>9.8000000000000007</v>
      </c>
      <c r="J80" s="9">
        <v>5.7</v>
      </c>
      <c r="K80" s="9">
        <v>5.8</v>
      </c>
      <c r="L80" s="9" t="s">
        <v>571</v>
      </c>
      <c r="M80" s="9" t="s">
        <v>571</v>
      </c>
      <c r="N80" s="8"/>
    </row>
    <row r="81" spans="1:14" x14ac:dyDescent="0.2">
      <c r="A81" s="12" t="s">
        <v>239</v>
      </c>
      <c r="B81" s="8">
        <v>46000</v>
      </c>
      <c r="C81" s="8">
        <v>13000</v>
      </c>
      <c r="D81" s="8">
        <v>11000</v>
      </c>
      <c r="E81" s="8">
        <v>15000</v>
      </c>
      <c r="F81" s="8" t="s">
        <v>571</v>
      </c>
      <c r="G81" s="8" t="s">
        <v>571</v>
      </c>
      <c r="H81" s="9">
        <v>6.2</v>
      </c>
      <c r="I81" s="9">
        <v>10.3</v>
      </c>
      <c r="J81" s="9">
        <v>5.7</v>
      </c>
      <c r="K81" s="9">
        <v>5.5</v>
      </c>
      <c r="L81" s="9" t="s">
        <v>571</v>
      </c>
      <c r="M81" s="9" t="s">
        <v>571</v>
      </c>
      <c r="N81" s="8"/>
    </row>
    <row r="82" spans="1:14" x14ac:dyDescent="0.2">
      <c r="A82" s="12" t="s">
        <v>240</v>
      </c>
      <c r="B82" s="8">
        <v>46000</v>
      </c>
      <c r="C82" s="8">
        <v>13000</v>
      </c>
      <c r="D82" s="8">
        <v>12000</v>
      </c>
      <c r="E82" s="8">
        <v>14000</v>
      </c>
      <c r="F82" s="8" t="s">
        <v>571</v>
      </c>
      <c r="G82" s="8" t="s">
        <v>571</v>
      </c>
      <c r="H82" s="9">
        <v>6.2</v>
      </c>
      <c r="I82" s="9">
        <v>10</v>
      </c>
      <c r="J82" s="9">
        <v>6.3</v>
      </c>
      <c r="K82" s="9">
        <v>5.2</v>
      </c>
      <c r="L82" s="9" t="s">
        <v>571</v>
      </c>
      <c r="M82" s="9" t="s">
        <v>571</v>
      </c>
      <c r="N82" s="8"/>
    </row>
    <row r="83" spans="1:14" x14ac:dyDescent="0.2">
      <c r="A83" s="12" t="s">
        <v>241</v>
      </c>
      <c r="B83" s="8">
        <v>45000</v>
      </c>
      <c r="C83" s="8">
        <v>12000</v>
      </c>
      <c r="D83" s="8">
        <v>12000</v>
      </c>
      <c r="E83" s="8">
        <v>13000</v>
      </c>
      <c r="F83" s="8" t="s">
        <v>571</v>
      </c>
      <c r="G83" s="8" t="s">
        <v>571</v>
      </c>
      <c r="H83" s="9">
        <v>6</v>
      </c>
      <c r="I83" s="9">
        <v>9.9</v>
      </c>
      <c r="J83" s="9">
        <v>6.1</v>
      </c>
      <c r="K83" s="9">
        <v>4.9000000000000004</v>
      </c>
      <c r="L83" s="9" t="s">
        <v>571</v>
      </c>
      <c r="M83" s="9" t="s">
        <v>571</v>
      </c>
      <c r="N83" s="8"/>
    </row>
    <row r="84" spans="1:14" x14ac:dyDescent="0.2">
      <c r="A84" s="12" t="s">
        <v>242</v>
      </c>
      <c r="B84" s="8">
        <v>45000</v>
      </c>
      <c r="C84" s="8">
        <v>15000</v>
      </c>
      <c r="D84" s="8">
        <v>11000</v>
      </c>
      <c r="E84" s="8">
        <v>12000</v>
      </c>
      <c r="F84" s="8" t="s">
        <v>571</v>
      </c>
      <c r="G84" s="8" t="s">
        <v>571</v>
      </c>
      <c r="H84" s="9">
        <v>6</v>
      </c>
      <c r="I84" s="9">
        <v>11.2</v>
      </c>
      <c r="J84" s="9">
        <v>5.8</v>
      </c>
      <c r="K84" s="9">
        <v>4.3</v>
      </c>
      <c r="L84" s="9" t="s">
        <v>571</v>
      </c>
      <c r="M84" s="9" t="s">
        <v>571</v>
      </c>
      <c r="N84" s="8"/>
    </row>
    <row r="85" spans="1:14" x14ac:dyDescent="0.2">
      <c r="A85" s="12" t="s">
        <v>243</v>
      </c>
      <c r="B85" s="8">
        <v>47000</v>
      </c>
      <c r="C85" s="8">
        <v>18000</v>
      </c>
      <c r="D85" s="8">
        <v>11000</v>
      </c>
      <c r="E85" s="8">
        <v>11000</v>
      </c>
      <c r="F85" s="8" t="s">
        <v>571</v>
      </c>
      <c r="G85" s="8" t="s">
        <v>571</v>
      </c>
      <c r="H85" s="9">
        <v>6.1</v>
      </c>
      <c r="I85" s="9">
        <v>13.5</v>
      </c>
      <c r="J85" s="9">
        <v>5.7</v>
      </c>
      <c r="K85" s="9">
        <v>3.9</v>
      </c>
      <c r="L85" s="9" t="s">
        <v>571</v>
      </c>
      <c r="M85" s="9" t="s">
        <v>571</v>
      </c>
      <c r="N85" s="8"/>
    </row>
    <row r="86" spans="1:14" x14ac:dyDescent="0.2">
      <c r="A86" s="12" t="s">
        <v>244</v>
      </c>
      <c r="B86" s="8">
        <v>47000</v>
      </c>
      <c r="C86" s="8">
        <v>20000</v>
      </c>
      <c r="D86" s="8">
        <v>12000</v>
      </c>
      <c r="E86" s="8">
        <v>10000</v>
      </c>
      <c r="F86" s="8" t="s">
        <v>571</v>
      </c>
      <c r="G86" s="8" t="s">
        <v>571</v>
      </c>
      <c r="H86" s="9">
        <v>6.1</v>
      </c>
      <c r="I86" s="9">
        <v>14.7</v>
      </c>
      <c r="J86" s="9">
        <v>6</v>
      </c>
      <c r="K86" s="9">
        <v>3.4</v>
      </c>
      <c r="L86" s="9" t="s">
        <v>571</v>
      </c>
      <c r="M86" s="9" t="s">
        <v>571</v>
      </c>
      <c r="N86" s="8"/>
    </row>
    <row r="87" spans="1:14" x14ac:dyDescent="0.2">
      <c r="A87" s="12" t="s">
        <v>245</v>
      </c>
      <c r="B87" s="8">
        <v>46000</v>
      </c>
      <c r="C87" s="8">
        <v>18000</v>
      </c>
      <c r="D87" s="8">
        <v>12000</v>
      </c>
      <c r="E87" s="8">
        <v>10000</v>
      </c>
      <c r="F87" s="8" t="s">
        <v>571</v>
      </c>
      <c r="G87" s="8" t="s">
        <v>571</v>
      </c>
      <c r="H87" s="9">
        <v>6</v>
      </c>
      <c r="I87" s="9">
        <v>14.1</v>
      </c>
      <c r="J87" s="9">
        <v>6.1</v>
      </c>
      <c r="K87" s="9">
        <v>3.6</v>
      </c>
      <c r="L87" s="9" t="s">
        <v>571</v>
      </c>
      <c r="M87" s="9" t="s">
        <v>571</v>
      </c>
      <c r="N87" s="8"/>
    </row>
    <row r="88" spans="1:14" x14ac:dyDescent="0.2">
      <c r="A88" s="12" t="s">
        <v>246</v>
      </c>
      <c r="B88" s="8">
        <v>46000</v>
      </c>
      <c r="C88" s="8">
        <v>16000</v>
      </c>
      <c r="D88" s="8">
        <v>14000</v>
      </c>
      <c r="E88" s="8">
        <v>10000</v>
      </c>
      <c r="F88" s="8" t="s">
        <v>571</v>
      </c>
      <c r="G88" s="8" t="s">
        <v>571</v>
      </c>
      <c r="H88" s="9">
        <v>6.1</v>
      </c>
      <c r="I88" s="9">
        <v>12.5</v>
      </c>
      <c r="J88" s="9">
        <v>7</v>
      </c>
      <c r="K88" s="9">
        <v>3.7</v>
      </c>
      <c r="L88" s="9" t="s">
        <v>571</v>
      </c>
      <c r="M88" s="9" t="s">
        <v>571</v>
      </c>
      <c r="N88" s="8"/>
    </row>
    <row r="89" spans="1:14" x14ac:dyDescent="0.2">
      <c r="A89" s="12" t="s">
        <v>247</v>
      </c>
      <c r="B89" s="8">
        <v>43000</v>
      </c>
      <c r="C89" s="8">
        <v>14000</v>
      </c>
      <c r="D89" s="8">
        <v>14000</v>
      </c>
      <c r="E89" s="8">
        <v>10000</v>
      </c>
      <c r="F89" s="8" t="s">
        <v>571</v>
      </c>
      <c r="G89" s="8" t="s">
        <v>571</v>
      </c>
      <c r="H89" s="9">
        <v>5.8</v>
      </c>
      <c r="I89" s="9">
        <v>11.3</v>
      </c>
      <c r="J89" s="9">
        <v>7</v>
      </c>
      <c r="K89" s="9">
        <v>3.6</v>
      </c>
      <c r="L89" s="9" t="s">
        <v>571</v>
      </c>
      <c r="M89" s="9" t="s">
        <v>571</v>
      </c>
      <c r="N89" s="8"/>
    </row>
    <row r="90" spans="1:14" x14ac:dyDescent="0.2">
      <c r="A90" s="12" t="s">
        <v>248</v>
      </c>
      <c r="B90" s="8">
        <v>45000</v>
      </c>
      <c r="C90" s="8">
        <v>15000</v>
      </c>
      <c r="D90" s="8">
        <v>15000</v>
      </c>
      <c r="E90" s="8">
        <v>10000</v>
      </c>
      <c r="F90" s="8" t="s">
        <v>571</v>
      </c>
      <c r="G90" s="8" t="s">
        <v>571</v>
      </c>
      <c r="H90" s="9">
        <v>6</v>
      </c>
      <c r="I90" s="9">
        <v>12.2</v>
      </c>
      <c r="J90" s="9">
        <v>7.7</v>
      </c>
      <c r="K90" s="9">
        <v>3.5</v>
      </c>
      <c r="L90" s="9" t="s">
        <v>571</v>
      </c>
      <c r="M90" s="9" t="s">
        <v>571</v>
      </c>
      <c r="N90" s="8"/>
    </row>
    <row r="91" spans="1:14" x14ac:dyDescent="0.2">
      <c r="A91" s="12" t="s">
        <v>249</v>
      </c>
      <c r="B91" s="8">
        <v>44000</v>
      </c>
      <c r="C91" s="8">
        <v>15000</v>
      </c>
      <c r="D91" s="8">
        <v>14000</v>
      </c>
      <c r="E91" s="8">
        <v>10000</v>
      </c>
      <c r="F91" s="8" t="s">
        <v>571</v>
      </c>
      <c r="G91" s="8" t="s">
        <v>571</v>
      </c>
      <c r="H91" s="9">
        <v>5.9</v>
      </c>
      <c r="I91" s="9">
        <v>11.9</v>
      </c>
      <c r="J91" s="9">
        <v>7</v>
      </c>
      <c r="K91" s="9">
        <v>3.6</v>
      </c>
      <c r="L91" s="9" t="s">
        <v>571</v>
      </c>
      <c r="M91" s="9" t="s">
        <v>571</v>
      </c>
      <c r="N91" s="8"/>
    </row>
    <row r="92" spans="1:14" x14ac:dyDescent="0.2">
      <c r="A92" s="12" t="s">
        <v>250</v>
      </c>
      <c r="B92" s="8">
        <v>46000</v>
      </c>
      <c r="C92" s="8">
        <v>15000</v>
      </c>
      <c r="D92" s="8">
        <v>15000</v>
      </c>
      <c r="E92" s="8">
        <v>9000</v>
      </c>
      <c r="F92" s="8" t="s">
        <v>571</v>
      </c>
      <c r="G92" s="8" t="s">
        <v>571</v>
      </c>
      <c r="H92" s="9">
        <v>6.1</v>
      </c>
      <c r="I92" s="9">
        <v>12.3</v>
      </c>
      <c r="J92" s="9">
        <v>7.7</v>
      </c>
      <c r="K92" s="9">
        <v>3.3</v>
      </c>
      <c r="L92" s="9" t="s">
        <v>571</v>
      </c>
      <c r="M92" s="9" t="s">
        <v>571</v>
      </c>
      <c r="N92" s="8"/>
    </row>
    <row r="93" spans="1:14" x14ac:dyDescent="0.2">
      <c r="A93" s="12" t="s">
        <v>251</v>
      </c>
      <c r="B93" s="8">
        <v>43000</v>
      </c>
      <c r="C93" s="8">
        <v>13000</v>
      </c>
      <c r="D93" s="8">
        <v>14000</v>
      </c>
      <c r="E93" s="8">
        <v>10000</v>
      </c>
      <c r="F93" s="8" t="s">
        <v>571</v>
      </c>
      <c r="G93" s="8" t="s">
        <v>571</v>
      </c>
      <c r="H93" s="9">
        <v>5.7</v>
      </c>
      <c r="I93" s="9">
        <v>10.3</v>
      </c>
      <c r="J93" s="9">
        <v>6.9</v>
      </c>
      <c r="K93" s="9">
        <v>3.7</v>
      </c>
      <c r="L93" s="9" t="s">
        <v>571</v>
      </c>
      <c r="M93" s="9" t="s">
        <v>571</v>
      </c>
      <c r="N93" s="8"/>
    </row>
    <row r="94" spans="1:14" x14ac:dyDescent="0.2">
      <c r="A94" s="12" t="s">
        <v>252</v>
      </c>
      <c r="B94" s="8">
        <v>41000</v>
      </c>
      <c r="C94" s="8">
        <v>12000</v>
      </c>
      <c r="D94" s="8">
        <v>13000</v>
      </c>
      <c r="E94" s="8">
        <v>9000</v>
      </c>
      <c r="F94" s="8" t="s">
        <v>571</v>
      </c>
      <c r="G94" s="8" t="s">
        <v>571</v>
      </c>
      <c r="H94" s="9">
        <v>5.4</v>
      </c>
      <c r="I94" s="9">
        <v>10.6</v>
      </c>
      <c r="J94" s="9">
        <v>6.3</v>
      </c>
      <c r="K94" s="9">
        <v>3.4</v>
      </c>
      <c r="L94" s="9" t="s">
        <v>571</v>
      </c>
      <c r="M94" s="9" t="s">
        <v>571</v>
      </c>
      <c r="N94" s="8"/>
    </row>
    <row r="95" spans="1:14" x14ac:dyDescent="0.2">
      <c r="A95" s="12" t="s">
        <v>253</v>
      </c>
      <c r="B95" s="8">
        <v>41000</v>
      </c>
      <c r="C95" s="8">
        <v>12000</v>
      </c>
      <c r="D95" s="8">
        <v>13000</v>
      </c>
      <c r="E95" s="8">
        <v>10000</v>
      </c>
      <c r="F95" s="8" t="s">
        <v>571</v>
      </c>
      <c r="G95" s="8" t="s">
        <v>571</v>
      </c>
      <c r="H95" s="9">
        <v>5.4</v>
      </c>
      <c r="I95" s="9">
        <v>10.3</v>
      </c>
      <c r="J95" s="9">
        <v>6.7</v>
      </c>
      <c r="K95" s="9">
        <v>3.6</v>
      </c>
      <c r="L95" s="9" t="s">
        <v>571</v>
      </c>
      <c r="M95" s="9" t="s">
        <v>571</v>
      </c>
      <c r="N95" s="8"/>
    </row>
    <row r="96" spans="1:14" x14ac:dyDescent="0.2">
      <c r="A96" s="12" t="s">
        <v>254</v>
      </c>
      <c r="B96" s="8">
        <v>42000</v>
      </c>
      <c r="C96" s="8">
        <v>13000</v>
      </c>
      <c r="D96" s="8">
        <v>13000</v>
      </c>
      <c r="E96" s="8">
        <v>11000</v>
      </c>
      <c r="F96" s="8" t="s">
        <v>571</v>
      </c>
      <c r="G96" s="8" t="s">
        <v>571</v>
      </c>
      <c r="H96" s="9">
        <v>5.6</v>
      </c>
      <c r="I96" s="9">
        <v>10.3</v>
      </c>
      <c r="J96" s="9">
        <v>6.7</v>
      </c>
      <c r="K96" s="9">
        <v>4.0999999999999996</v>
      </c>
      <c r="L96" s="9" t="s">
        <v>571</v>
      </c>
      <c r="M96" s="9" t="s">
        <v>571</v>
      </c>
      <c r="N96" s="8"/>
    </row>
    <row r="97" spans="1:14" x14ac:dyDescent="0.2">
      <c r="A97" s="12" t="s">
        <v>255</v>
      </c>
      <c r="B97" s="8">
        <v>49000</v>
      </c>
      <c r="C97" s="8">
        <v>17000</v>
      </c>
      <c r="D97" s="8">
        <v>15000</v>
      </c>
      <c r="E97" s="8">
        <v>13000</v>
      </c>
      <c r="F97" s="8" t="s">
        <v>571</v>
      </c>
      <c r="G97" s="8" t="s">
        <v>571</v>
      </c>
      <c r="H97" s="9">
        <v>6.4</v>
      </c>
      <c r="I97" s="9">
        <v>13.1</v>
      </c>
      <c r="J97" s="9">
        <v>7.6</v>
      </c>
      <c r="K97" s="9">
        <v>4.5</v>
      </c>
      <c r="L97" s="9" t="s">
        <v>571</v>
      </c>
      <c r="M97" s="9" t="s">
        <v>571</v>
      </c>
      <c r="N97" s="8"/>
    </row>
    <row r="98" spans="1:14" x14ac:dyDescent="0.2">
      <c r="A98" s="12" t="s">
        <v>256</v>
      </c>
      <c r="B98" s="8">
        <v>49000</v>
      </c>
      <c r="C98" s="8">
        <v>17000</v>
      </c>
      <c r="D98" s="8">
        <v>14000</v>
      </c>
      <c r="E98" s="8">
        <v>14000</v>
      </c>
      <c r="F98" s="8" t="s">
        <v>571</v>
      </c>
      <c r="G98" s="8" t="s">
        <v>571</v>
      </c>
      <c r="H98" s="9">
        <v>6.3</v>
      </c>
      <c r="I98" s="9">
        <v>13.5</v>
      </c>
      <c r="J98" s="9">
        <v>7.1</v>
      </c>
      <c r="K98" s="9">
        <v>4.9000000000000004</v>
      </c>
      <c r="L98" s="9" t="s">
        <v>571</v>
      </c>
      <c r="M98" s="9" t="s">
        <v>571</v>
      </c>
      <c r="N98" s="8"/>
    </row>
    <row r="99" spans="1:14" x14ac:dyDescent="0.2">
      <c r="A99" s="12" t="s">
        <v>257</v>
      </c>
      <c r="B99" s="8">
        <v>47000</v>
      </c>
      <c r="C99" s="8">
        <v>16000</v>
      </c>
      <c r="D99" s="8">
        <v>13000</v>
      </c>
      <c r="E99" s="8">
        <v>14000</v>
      </c>
      <c r="F99" s="8" t="s">
        <v>571</v>
      </c>
      <c r="G99" s="8" t="s">
        <v>571</v>
      </c>
      <c r="H99" s="9">
        <v>6</v>
      </c>
      <c r="I99" s="9">
        <v>12.8</v>
      </c>
      <c r="J99" s="9">
        <v>6.5</v>
      </c>
      <c r="K99" s="9">
        <v>4.8</v>
      </c>
      <c r="L99" s="9" t="s">
        <v>571</v>
      </c>
      <c r="M99" s="9" t="s">
        <v>571</v>
      </c>
      <c r="N99" s="8"/>
    </row>
    <row r="100" spans="1:14" x14ac:dyDescent="0.2">
      <c r="A100" s="12" t="s">
        <v>258</v>
      </c>
      <c r="B100" s="8">
        <v>43000</v>
      </c>
      <c r="C100" s="8">
        <v>15000</v>
      </c>
      <c r="D100" s="8">
        <v>10000</v>
      </c>
      <c r="E100" s="8">
        <v>13000</v>
      </c>
      <c r="F100" s="8" t="s">
        <v>571</v>
      </c>
      <c r="G100" s="8" t="s">
        <v>571</v>
      </c>
      <c r="H100" s="9">
        <v>5.6</v>
      </c>
      <c r="I100" s="9">
        <v>12</v>
      </c>
      <c r="J100" s="9">
        <v>5</v>
      </c>
      <c r="K100" s="9">
        <v>4.5</v>
      </c>
      <c r="L100" s="9" t="s">
        <v>571</v>
      </c>
      <c r="M100" s="9" t="s">
        <v>571</v>
      </c>
      <c r="N100" s="8"/>
    </row>
    <row r="101" spans="1:14" x14ac:dyDescent="0.2">
      <c r="A101" s="12" t="s">
        <v>259</v>
      </c>
      <c r="B101" s="8">
        <v>43000</v>
      </c>
      <c r="C101" s="8">
        <v>15000</v>
      </c>
      <c r="D101" s="8">
        <v>8000</v>
      </c>
      <c r="E101" s="8">
        <v>13000</v>
      </c>
      <c r="F101" s="8" t="s">
        <v>571</v>
      </c>
      <c r="G101" s="8" t="s">
        <v>571</v>
      </c>
      <c r="H101" s="9">
        <v>5.5</v>
      </c>
      <c r="I101" s="9">
        <v>11</v>
      </c>
      <c r="J101" s="9">
        <v>4.2</v>
      </c>
      <c r="K101" s="9">
        <v>4.7</v>
      </c>
      <c r="L101" s="9" t="s">
        <v>571</v>
      </c>
      <c r="M101" s="9" t="s">
        <v>571</v>
      </c>
      <c r="N101" s="8"/>
    </row>
    <row r="102" spans="1:14" x14ac:dyDescent="0.2">
      <c r="A102" s="12" t="s">
        <v>260</v>
      </c>
      <c r="B102" s="8">
        <v>44000</v>
      </c>
      <c r="C102" s="8">
        <v>16000</v>
      </c>
      <c r="D102" s="8" t="s">
        <v>571</v>
      </c>
      <c r="E102" s="8">
        <v>12000</v>
      </c>
      <c r="F102" s="8" t="s">
        <v>571</v>
      </c>
      <c r="G102" s="8" t="s">
        <v>571</v>
      </c>
      <c r="H102" s="9">
        <v>5.5</v>
      </c>
      <c r="I102" s="9">
        <v>11.9</v>
      </c>
      <c r="J102" s="9" t="s">
        <v>571</v>
      </c>
      <c r="K102" s="9">
        <v>4.4000000000000004</v>
      </c>
      <c r="L102" s="9" t="s">
        <v>571</v>
      </c>
      <c r="M102" s="9" t="s">
        <v>571</v>
      </c>
      <c r="N102" s="8"/>
    </row>
    <row r="103" spans="1:14" x14ac:dyDescent="0.2">
      <c r="A103" s="12" t="s">
        <v>261</v>
      </c>
      <c r="B103" s="8">
        <v>43000</v>
      </c>
      <c r="C103" s="8">
        <v>15000</v>
      </c>
      <c r="D103" s="8" t="s">
        <v>571</v>
      </c>
      <c r="E103" s="8">
        <v>14000</v>
      </c>
      <c r="F103" s="8">
        <v>8000</v>
      </c>
      <c r="G103" s="8" t="s">
        <v>571</v>
      </c>
      <c r="H103" s="9">
        <v>5.4</v>
      </c>
      <c r="I103" s="9">
        <v>10.7</v>
      </c>
      <c r="J103" s="9" t="s">
        <v>571</v>
      </c>
      <c r="K103" s="9">
        <v>4.8</v>
      </c>
      <c r="L103" s="9">
        <v>5.2</v>
      </c>
      <c r="M103" s="9" t="s">
        <v>571</v>
      </c>
      <c r="N103" s="8"/>
    </row>
    <row r="104" spans="1:14" x14ac:dyDescent="0.2">
      <c r="A104" s="12" t="s">
        <v>262</v>
      </c>
      <c r="B104" s="8">
        <v>41000</v>
      </c>
      <c r="C104" s="8">
        <v>14000</v>
      </c>
      <c r="D104" s="8" t="s">
        <v>571</v>
      </c>
      <c r="E104" s="8">
        <v>13000</v>
      </c>
      <c r="F104" s="8" t="s">
        <v>571</v>
      </c>
      <c r="G104" s="8" t="s">
        <v>571</v>
      </c>
      <c r="H104" s="9">
        <v>5.2</v>
      </c>
      <c r="I104" s="9">
        <v>9.6999999999999993</v>
      </c>
      <c r="J104" s="9" t="s">
        <v>571</v>
      </c>
      <c r="K104" s="9">
        <v>4.5999999999999996</v>
      </c>
      <c r="L104" s="9" t="s">
        <v>571</v>
      </c>
      <c r="M104" s="9" t="s">
        <v>571</v>
      </c>
      <c r="N104" s="8"/>
    </row>
    <row r="105" spans="1:14" x14ac:dyDescent="0.2">
      <c r="A105" s="12" t="s">
        <v>263</v>
      </c>
      <c r="B105" s="8">
        <v>41000</v>
      </c>
      <c r="C105" s="8">
        <v>14000</v>
      </c>
      <c r="D105" s="8" t="s">
        <v>571</v>
      </c>
      <c r="E105" s="8">
        <v>12000</v>
      </c>
      <c r="F105" s="8" t="s">
        <v>571</v>
      </c>
      <c r="G105" s="8" t="s">
        <v>571</v>
      </c>
      <c r="H105" s="9">
        <v>5.0999999999999996</v>
      </c>
      <c r="I105" s="9">
        <v>10.1</v>
      </c>
      <c r="J105" s="9" t="s">
        <v>571</v>
      </c>
      <c r="K105" s="9">
        <v>4.2</v>
      </c>
      <c r="L105" s="9" t="s">
        <v>571</v>
      </c>
      <c r="M105" s="9" t="s">
        <v>571</v>
      </c>
      <c r="N105" s="8"/>
    </row>
    <row r="106" spans="1:14" x14ac:dyDescent="0.2">
      <c r="A106" s="12" t="s">
        <v>264</v>
      </c>
      <c r="B106" s="8">
        <v>41000</v>
      </c>
      <c r="C106" s="8">
        <v>14000</v>
      </c>
      <c r="D106" s="8" t="s">
        <v>571</v>
      </c>
      <c r="E106" s="8">
        <v>12000</v>
      </c>
      <c r="F106" s="8" t="s">
        <v>571</v>
      </c>
      <c r="G106" s="8" t="s">
        <v>571</v>
      </c>
      <c r="H106" s="9">
        <v>5.2</v>
      </c>
      <c r="I106" s="9">
        <v>9.9</v>
      </c>
      <c r="J106" s="9" t="s">
        <v>571</v>
      </c>
      <c r="K106" s="9">
        <v>4.2</v>
      </c>
      <c r="L106" s="9" t="s">
        <v>571</v>
      </c>
      <c r="M106" s="9" t="s">
        <v>571</v>
      </c>
      <c r="N106" s="8"/>
    </row>
    <row r="107" spans="1:14" x14ac:dyDescent="0.2">
      <c r="A107" s="12" t="s">
        <v>265</v>
      </c>
      <c r="B107" s="8">
        <v>39000</v>
      </c>
      <c r="C107" s="8">
        <v>15000</v>
      </c>
      <c r="D107" s="8" t="s">
        <v>571</v>
      </c>
      <c r="E107" s="8">
        <v>10000</v>
      </c>
      <c r="F107" s="8" t="s">
        <v>571</v>
      </c>
      <c r="G107" s="8" t="s">
        <v>571</v>
      </c>
      <c r="H107" s="9">
        <v>5</v>
      </c>
      <c r="I107" s="9">
        <v>11.1</v>
      </c>
      <c r="J107" s="9" t="s">
        <v>571</v>
      </c>
      <c r="K107" s="9">
        <v>3.7</v>
      </c>
      <c r="L107" s="9" t="s">
        <v>571</v>
      </c>
      <c r="M107" s="9" t="s">
        <v>571</v>
      </c>
      <c r="N107" s="8"/>
    </row>
    <row r="108" spans="1:14" x14ac:dyDescent="0.2">
      <c r="A108" s="12" t="s">
        <v>266</v>
      </c>
      <c r="B108" s="8">
        <v>40000</v>
      </c>
      <c r="C108" s="8">
        <v>17000</v>
      </c>
      <c r="D108" s="8" t="s">
        <v>571</v>
      </c>
      <c r="E108" s="8">
        <v>10000</v>
      </c>
      <c r="F108" s="8" t="s">
        <v>571</v>
      </c>
      <c r="G108" s="8" t="s">
        <v>571</v>
      </c>
      <c r="H108" s="9">
        <v>5.2</v>
      </c>
      <c r="I108" s="9">
        <v>12.1</v>
      </c>
      <c r="J108" s="9" t="s">
        <v>571</v>
      </c>
      <c r="K108" s="9">
        <v>3.7</v>
      </c>
      <c r="L108" s="9" t="s">
        <v>571</v>
      </c>
      <c r="M108" s="9" t="s">
        <v>571</v>
      </c>
      <c r="N108" s="8"/>
    </row>
    <row r="109" spans="1:14" x14ac:dyDescent="0.2">
      <c r="A109" s="12" t="s">
        <v>267</v>
      </c>
      <c r="B109" s="8">
        <v>45000</v>
      </c>
      <c r="C109" s="8">
        <v>16000</v>
      </c>
      <c r="D109" s="8">
        <v>10000</v>
      </c>
      <c r="E109" s="8">
        <v>11000</v>
      </c>
      <c r="F109" s="8" t="s">
        <v>571</v>
      </c>
      <c r="G109" s="8" t="s">
        <v>571</v>
      </c>
      <c r="H109" s="9">
        <v>5.8</v>
      </c>
      <c r="I109" s="9">
        <v>11.7</v>
      </c>
      <c r="J109" s="9">
        <v>5.5</v>
      </c>
      <c r="K109" s="9">
        <v>3.9</v>
      </c>
      <c r="L109" s="9" t="s">
        <v>571</v>
      </c>
      <c r="M109" s="9" t="s">
        <v>571</v>
      </c>
      <c r="N109" s="8"/>
    </row>
    <row r="110" spans="1:14" x14ac:dyDescent="0.2">
      <c r="A110" s="12" t="s">
        <v>268</v>
      </c>
      <c r="B110" s="8">
        <v>46000</v>
      </c>
      <c r="C110" s="8">
        <v>16000</v>
      </c>
      <c r="D110" s="8">
        <v>11000</v>
      </c>
      <c r="E110" s="8">
        <v>12000</v>
      </c>
      <c r="F110" s="8" t="s">
        <v>571</v>
      </c>
      <c r="G110" s="8" t="s">
        <v>571</v>
      </c>
      <c r="H110" s="9">
        <v>5.8</v>
      </c>
      <c r="I110" s="9">
        <v>11.5</v>
      </c>
      <c r="J110" s="9">
        <v>5.6</v>
      </c>
      <c r="K110" s="9">
        <v>4.2</v>
      </c>
      <c r="L110" s="9" t="s">
        <v>571</v>
      </c>
      <c r="M110" s="9" t="s">
        <v>571</v>
      </c>
      <c r="N110" s="8"/>
    </row>
    <row r="111" spans="1:14" x14ac:dyDescent="0.2">
      <c r="A111" s="12" t="s">
        <v>269</v>
      </c>
      <c r="B111" s="8">
        <v>47000</v>
      </c>
      <c r="C111" s="8">
        <v>15000</v>
      </c>
      <c r="D111" s="8">
        <v>12000</v>
      </c>
      <c r="E111" s="8">
        <v>13000</v>
      </c>
      <c r="F111" s="8" t="s">
        <v>571</v>
      </c>
      <c r="G111" s="8" t="s">
        <v>571</v>
      </c>
      <c r="H111" s="9">
        <v>6</v>
      </c>
      <c r="I111" s="9">
        <v>11.1</v>
      </c>
      <c r="J111" s="9">
        <v>6.2</v>
      </c>
      <c r="K111" s="9">
        <v>4.5999999999999996</v>
      </c>
      <c r="L111" s="9" t="s">
        <v>571</v>
      </c>
      <c r="M111" s="9" t="s">
        <v>571</v>
      </c>
      <c r="N111" s="8"/>
    </row>
    <row r="112" spans="1:14" x14ac:dyDescent="0.2">
      <c r="A112" s="12" t="s">
        <v>270</v>
      </c>
      <c r="B112" s="8">
        <v>47000</v>
      </c>
      <c r="C112" s="8">
        <v>14000</v>
      </c>
      <c r="D112" s="8">
        <v>14000</v>
      </c>
      <c r="E112" s="8">
        <v>13000</v>
      </c>
      <c r="F112" s="8" t="s">
        <v>571</v>
      </c>
      <c r="G112" s="8" t="s">
        <v>571</v>
      </c>
      <c r="H112" s="9">
        <v>6</v>
      </c>
      <c r="I112" s="9">
        <v>10.5</v>
      </c>
      <c r="J112" s="9">
        <v>7.2</v>
      </c>
      <c r="K112" s="9">
        <v>4.5</v>
      </c>
      <c r="L112" s="9" t="s">
        <v>571</v>
      </c>
      <c r="M112" s="9" t="s">
        <v>571</v>
      </c>
      <c r="N112" s="8"/>
    </row>
    <row r="113" spans="1:14" x14ac:dyDescent="0.2">
      <c r="A113" s="12" t="s">
        <v>271</v>
      </c>
      <c r="B113" s="8">
        <v>48000</v>
      </c>
      <c r="C113" s="8">
        <v>15000</v>
      </c>
      <c r="D113" s="8">
        <v>13000</v>
      </c>
      <c r="E113" s="8">
        <v>13000</v>
      </c>
      <c r="F113" s="8" t="s">
        <v>571</v>
      </c>
      <c r="G113" s="8" t="s">
        <v>571</v>
      </c>
      <c r="H113" s="9">
        <v>6.3</v>
      </c>
      <c r="I113" s="9">
        <v>11.3</v>
      </c>
      <c r="J113" s="9">
        <v>7</v>
      </c>
      <c r="K113" s="9">
        <v>4.8</v>
      </c>
      <c r="L113" s="9" t="s">
        <v>571</v>
      </c>
      <c r="M113" s="9" t="s">
        <v>571</v>
      </c>
      <c r="N113" s="8"/>
    </row>
    <row r="114" spans="1:14" x14ac:dyDescent="0.2">
      <c r="A114" s="12" t="s">
        <v>272</v>
      </c>
      <c r="B114" s="8">
        <v>43000</v>
      </c>
      <c r="C114" s="8">
        <v>14000</v>
      </c>
      <c r="D114" s="8">
        <v>11000</v>
      </c>
      <c r="E114" s="8">
        <v>11000</v>
      </c>
      <c r="F114" s="8" t="s">
        <v>571</v>
      </c>
      <c r="G114" s="8" t="s">
        <v>571</v>
      </c>
      <c r="H114" s="9">
        <v>5.5</v>
      </c>
      <c r="I114" s="9">
        <v>10.4</v>
      </c>
      <c r="J114" s="9">
        <v>6</v>
      </c>
      <c r="K114" s="9">
        <v>4.0999999999999996</v>
      </c>
      <c r="L114" s="9" t="s">
        <v>571</v>
      </c>
      <c r="M114" s="9" t="s">
        <v>571</v>
      </c>
      <c r="N114" s="8"/>
    </row>
    <row r="115" spans="1:14" x14ac:dyDescent="0.2">
      <c r="A115" s="12" t="s">
        <v>273</v>
      </c>
      <c r="B115" s="8">
        <v>40000</v>
      </c>
      <c r="C115" s="8">
        <v>14000</v>
      </c>
      <c r="D115" s="8">
        <v>9000</v>
      </c>
      <c r="E115" s="8">
        <v>10000</v>
      </c>
      <c r="F115" s="8" t="s">
        <v>571</v>
      </c>
      <c r="G115" s="8" t="s">
        <v>571</v>
      </c>
      <c r="H115" s="9">
        <v>5.0999999999999996</v>
      </c>
      <c r="I115" s="9">
        <v>10.6</v>
      </c>
      <c r="J115" s="9">
        <v>4.8</v>
      </c>
      <c r="K115" s="9">
        <v>3.7</v>
      </c>
      <c r="L115" s="9" t="s">
        <v>571</v>
      </c>
      <c r="M115" s="9" t="s">
        <v>571</v>
      </c>
      <c r="N115" s="8"/>
    </row>
    <row r="116" spans="1:14" x14ac:dyDescent="0.2">
      <c r="A116" s="12" t="s">
        <v>274</v>
      </c>
      <c r="B116" s="8">
        <v>39000</v>
      </c>
      <c r="C116" s="8">
        <v>13000</v>
      </c>
      <c r="D116" s="8">
        <v>10000</v>
      </c>
      <c r="E116" s="8">
        <v>9000</v>
      </c>
      <c r="F116" s="8" t="s">
        <v>571</v>
      </c>
      <c r="G116" s="8" t="s">
        <v>571</v>
      </c>
      <c r="H116" s="9">
        <v>5.0999999999999996</v>
      </c>
      <c r="I116" s="9">
        <v>10</v>
      </c>
      <c r="J116" s="9">
        <v>5.5</v>
      </c>
      <c r="K116" s="9">
        <v>3.4</v>
      </c>
      <c r="L116" s="9" t="s">
        <v>571</v>
      </c>
      <c r="M116" s="9" t="s">
        <v>571</v>
      </c>
      <c r="N116" s="8"/>
    </row>
    <row r="117" spans="1:14" x14ac:dyDescent="0.2">
      <c r="A117" s="12" t="s">
        <v>275</v>
      </c>
      <c r="B117" s="8">
        <v>38000</v>
      </c>
      <c r="C117" s="8">
        <v>12000</v>
      </c>
      <c r="D117" s="8">
        <v>10000</v>
      </c>
      <c r="E117" s="8">
        <v>10000</v>
      </c>
      <c r="F117" s="8" t="s">
        <v>571</v>
      </c>
      <c r="G117" s="8" t="s">
        <v>571</v>
      </c>
      <c r="H117" s="9">
        <v>5</v>
      </c>
      <c r="I117" s="9">
        <v>9</v>
      </c>
      <c r="J117" s="9">
        <v>5.0999999999999996</v>
      </c>
      <c r="K117" s="9">
        <v>3.5</v>
      </c>
      <c r="L117" s="9" t="s">
        <v>571</v>
      </c>
      <c r="M117" s="9" t="s">
        <v>571</v>
      </c>
      <c r="N117" s="8"/>
    </row>
    <row r="118" spans="1:14" x14ac:dyDescent="0.2">
      <c r="A118" s="12" t="s">
        <v>276</v>
      </c>
      <c r="B118" s="8">
        <v>35000</v>
      </c>
      <c r="C118" s="8">
        <v>12000</v>
      </c>
      <c r="D118" s="8">
        <v>9000</v>
      </c>
      <c r="E118" s="8">
        <v>9000</v>
      </c>
      <c r="F118" s="8" t="s">
        <v>571</v>
      </c>
      <c r="G118" s="8" t="s">
        <v>571</v>
      </c>
      <c r="H118" s="9">
        <v>4.7</v>
      </c>
      <c r="I118" s="9">
        <v>9.6</v>
      </c>
      <c r="J118" s="9">
        <v>4.5999999999999996</v>
      </c>
      <c r="K118" s="9">
        <v>3.1</v>
      </c>
      <c r="L118" s="9" t="s">
        <v>571</v>
      </c>
      <c r="M118" s="9" t="s">
        <v>571</v>
      </c>
      <c r="N118" s="8"/>
    </row>
    <row r="119" spans="1:14" x14ac:dyDescent="0.2">
      <c r="A119" s="12" t="s">
        <v>277</v>
      </c>
      <c r="B119" s="8">
        <v>37000</v>
      </c>
      <c r="C119" s="8">
        <v>15000</v>
      </c>
      <c r="D119" s="8" t="s">
        <v>571</v>
      </c>
      <c r="E119" s="8">
        <v>9000</v>
      </c>
      <c r="F119" s="8" t="s">
        <v>571</v>
      </c>
      <c r="G119" s="8" t="s">
        <v>571</v>
      </c>
      <c r="H119" s="9">
        <v>4.9000000000000004</v>
      </c>
      <c r="I119" s="9">
        <v>11.8</v>
      </c>
      <c r="J119" s="9" t="s">
        <v>571</v>
      </c>
      <c r="K119" s="9">
        <v>3.1</v>
      </c>
      <c r="L119" s="9" t="s">
        <v>571</v>
      </c>
      <c r="M119" s="9" t="s">
        <v>571</v>
      </c>
      <c r="N119" s="8"/>
    </row>
    <row r="120" spans="1:14" x14ac:dyDescent="0.2">
      <c r="A120" s="12" t="s">
        <v>278</v>
      </c>
      <c r="B120" s="8">
        <v>37000</v>
      </c>
      <c r="C120" s="8">
        <v>16000</v>
      </c>
      <c r="D120" s="8" t="s">
        <v>571</v>
      </c>
      <c r="E120" s="8">
        <v>9000</v>
      </c>
      <c r="F120" s="8" t="s">
        <v>571</v>
      </c>
      <c r="G120" s="8" t="s">
        <v>571</v>
      </c>
      <c r="H120" s="9">
        <v>4.9000000000000004</v>
      </c>
      <c r="I120" s="9">
        <v>12.4</v>
      </c>
      <c r="J120" s="9" t="s">
        <v>571</v>
      </c>
      <c r="K120" s="9">
        <v>3.1</v>
      </c>
      <c r="L120" s="9" t="s">
        <v>571</v>
      </c>
      <c r="M120" s="9" t="s">
        <v>571</v>
      </c>
      <c r="N120" s="8"/>
    </row>
    <row r="121" spans="1:14" x14ac:dyDescent="0.2">
      <c r="A121" s="12" t="s">
        <v>279</v>
      </c>
      <c r="B121" s="8">
        <v>37000</v>
      </c>
      <c r="C121" s="8">
        <v>15000</v>
      </c>
      <c r="D121" s="8">
        <v>8000</v>
      </c>
      <c r="E121" s="8" t="s">
        <v>571</v>
      </c>
      <c r="F121" s="8" t="s">
        <v>571</v>
      </c>
      <c r="G121" s="8" t="s">
        <v>571</v>
      </c>
      <c r="H121" s="9">
        <v>4.9000000000000004</v>
      </c>
      <c r="I121" s="9">
        <v>11.9</v>
      </c>
      <c r="J121" s="9">
        <v>4.4000000000000004</v>
      </c>
      <c r="K121" s="9" t="s">
        <v>571</v>
      </c>
      <c r="L121" s="9" t="s">
        <v>571</v>
      </c>
      <c r="M121" s="9" t="s">
        <v>571</v>
      </c>
      <c r="N121" s="8"/>
    </row>
    <row r="122" spans="1:14" x14ac:dyDescent="0.2">
      <c r="A122" s="12" t="s">
        <v>280</v>
      </c>
      <c r="B122" s="8">
        <v>41000</v>
      </c>
      <c r="C122" s="8">
        <v>17000</v>
      </c>
      <c r="D122" s="8">
        <v>10000</v>
      </c>
      <c r="E122" s="8" t="s">
        <v>571</v>
      </c>
      <c r="F122" s="8" t="s">
        <v>571</v>
      </c>
      <c r="G122" s="8" t="s">
        <v>571</v>
      </c>
      <c r="H122" s="9">
        <v>5.3</v>
      </c>
      <c r="I122" s="9">
        <v>13</v>
      </c>
      <c r="J122" s="9">
        <v>5.4</v>
      </c>
      <c r="K122" s="9" t="s">
        <v>571</v>
      </c>
      <c r="L122" s="9" t="s">
        <v>571</v>
      </c>
      <c r="M122" s="9" t="s">
        <v>571</v>
      </c>
      <c r="N122" s="8"/>
    </row>
    <row r="123" spans="1:14" x14ac:dyDescent="0.2">
      <c r="A123" s="12" t="s">
        <v>281</v>
      </c>
      <c r="B123" s="8">
        <v>42000</v>
      </c>
      <c r="C123" s="8">
        <v>18000</v>
      </c>
      <c r="D123" s="8">
        <v>10000</v>
      </c>
      <c r="E123" s="8">
        <v>8000</v>
      </c>
      <c r="F123" s="8" t="s">
        <v>571</v>
      </c>
      <c r="G123" s="8" t="s">
        <v>571</v>
      </c>
      <c r="H123" s="9">
        <v>5.4</v>
      </c>
      <c r="I123" s="9">
        <v>13.4</v>
      </c>
      <c r="J123" s="9">
        <v>5.3</v>
      </c>
      <c r="K123" s="9">
        <v>2.9</v>
      </c>
      <c r="L123" s="9" t="s">
        <v>571</v>
      </c>
      <c r="M123" s="9" t="s">
        <v>571</v>
      </c>
      <c r="N123" s="8"/>
    </row>
    <row r="124" spans="1:14" x14ac:dyDescent="0.2">
      <c r="A124" s="12" t="s">
        <v>282</v>
      </c>
      <c r="B124" s="8">
        <v>41000</v>
      </c>
      <c r="C124" s="8">
        <v>18000</v>
      </c>
      <c r="D124" s="8">
        <v>9000</v>
      </c>
      <c r="E124" s="8">
        <v>9000</v>
      </c>
      <c r="F124" s="8" t="s">
        <v>571</v>
      </c>
      <c r="G124" s="8" t="s">
        <v>571</v>
      </c>
      <c r="H124" s="9">
        <v>5.3</v>
      </c>
      <c r="I124" s="9">
        <v>13.4</v>
      </c>
      <c r="J124" s="9">
        <v>4.5999999999999996</v>
      </c>
      <c r="K124" s="9">
        <v>3.2</v>
      </c>
      <c r="L124" s="9" t="s">
        <v>571</v>
      </c>
      <c r="M124" s="9" t="s">
        <v>571</v>
      </c>
      <c r="N124" s="8"/>
    </row>
    <row r="125" spans="1:14" x14ac:dyDescent="0.2">
      <c r="A125" s="12" t="s">
        <v>283</v>
      </c>
      <c r="B125" s="8">
        <v>36000</v>
      </c>
      <c r="C125" s="8">
        <v>14000</v>
      </c>
      <c r="D125" s="8" t="s">
        <v>571</v>
      </c>
      <c r="E125" s="8">
        <v>9000</v>
      </c>
      <c r="F125" s="8" t="s">
        <v>571</v>
      </c>
      <c r="G125" s="8" t="s">
        <v>571</v>
      </c>
      <c r="H125" s="9">
        <v>4.5999999999999996</v>
      </c>
      <c r="I125" s="9">
        <v>10.9</v>
      </c>
      <c r="J125" s="9" t="s">
        <v>571</v>
      </c>
      <c r="K125" s="9">
        <v>2.9</v>
      </c>
      <c r="L125" s="9" t="s">
        <v>571</v>
      </c>
      <c r="M125" s="9" t="s">
        <v>571</v>
      </c>
      <c r="N125" s="8"/>
    </row>
    <row r="126" spans="1:14" x14ac:dyDescent="0.2">
      <c r="A126" s="12" t="s">
        <v>284</v>
      </c>
      <c r="B126" s="8">
        <v>36000</v>
      </c>
      <c r="C126" s="8">
        <v>13000</v>
      </c>
      <c r="D126" s="8">
        <v>8000</v>
      </c>
      <c r="E126" s="8">
        <v>9000</v>
      </c>
      <c r="F126" s="8" t="s">
        <v>571</v>
      </c>
      <c r="G126" s="8" t="s">
        <v>571</v>
      </c>
      <c r="H126" s="9">
        <v>4.5999999999999996</v>
      </c>
      <c r="I126" s="9">
        <v>10</v>
      </c>
      <c r="J126" s="9">
        <v>4.3</v>
      </c>
      <c r="K126" s="9">
        <v>3</v>
      </c>
      <c r="L126" s="9" t="s">
        <v>571</v>
      </c>
      <c r="M126" s="9" t="s">
        <v>571</v>
      </c>
      <c r="N126" s="8"/>
    </row>
    <row r="127" spans="1:14" x14ac:dyDescent="0.2">
      <c r="A127" s="12" t="s">
        <v>285</v>
      </c>
      <c r="B127" s="8">
        <v>37000</v>
      </c>
      <c r="C127" s="8">
        <v>14000</v>
      </c>
      <c r="D127" s="8">
        <v>9000</v>
      </c>
      <c r="E127" s="8">
        <v>10000</v>
      </c>
      <c r="F127" s="8" t="s">
        <v>571</v>
      </c>
      <c r="G127" s="8" t="s">
        <v>571</v>
      </c>
      <c r="H127" s="9">
        <v>4.7</v>
      </c>
      <c r="I127" s="9">
        <v>10.5</v>
      </c>
      <c r="J127" s="9">
        <v>4.5</v>
      </c>
      <c r="K127" s="9">
        <v>3.4</v>
      </c>
      <c r="L127" s="9" t="s">
        <v>571</v>
      </c>
      <c r="M127" s="9" t="s">
        <v>571</v>
      </c>
      <c r="N127" s="8"/>
    </row>
    <row r="128" spans="1:14" x14ac:dyDescent="0.2">
      <c r="A128" s="12" t="s">
        <v>286</v>
      </c>
      <c r="B128" s="8">
        <v>36000</v>
      </c>
      <c r="C128" s="8">
        <v>15000</v>
      </c>
      <c r="D128" s="8" t="s">
        <v>571</v>
      </c>
      <c r="E128" s="8">
        <v>9000</v>
      </c>
      <c r="F128" s="8" t="s">
        <v>571</v>
      </c>
      <c r="G128" s="8" t="s">
        <v>571</v>
      </c>
      <c r="H128" s="9">
        <v>4.5999999999999996</v>
      </c>
      <c r="I128" s="9">
        <v>11.7</v>
      </c>
      <c r="J128" s="9" t="s">
        <v>571</v>
      </c>
      <c r="K128" s="9">
        <v>3</v>
      </c>
      <c r="L128" s="9" t="s">
        <v>571</v>
      </c>
      <c r="M128" s="9" t="s">
        <v>571</v>
      </c>
      <c r="N128" s="8"/>
    </row>
    <row r="129" spans="1:14" x14ac:dyDescent="0.2">
      <c r="A129" s="12" t="s">
        <v>287</v>
      </c>
      <c r="B129" s="8">
        <v>36000</v>
      </c>
      <c r="C129" s="8">
        <v>15000</v>
      </c>
      <c r="D129" s="8" t="s">
        <v>571</v>
      </c>
      <c r="E129" s="8">
        <v>10000</v>
      </c>
      <c r="F129" s="8" t="s">
        <v>571</v>
      </c>
      <c r="G129" s="8" t="s">
        <v>571</v>
      </c>
      <c r="H129" s="9">
        <v>4.7</v>
      </c>
      <c r="I129" s="9">
        <v>12.2</v>
      </c>
      <c r="J129" s="9" t="s">
        <v>571</v>
      </c>
      <c r="K129" s="9">
        <v>3.2</v>
      </c>
      <c r="L129" s="9" t="s">
        <v>571</v>
      </c>
      <c r="M129" s="9" t="s">
        <v>571</v>
      </c>
      <c r="N129" s="8"/>
    </row>
    <row r="130" spans="1:14" x14ac:dyDescent="0.2">
      <c r="A130" s="12" t="s">
        <v>288</v>
      </c>
      <c r="B130" s="8">
        <v>36000</v>
      </c>
      <c r="C130" s="8">
        <v>15000</v>
      </c>
      <c r="D130" s="8" t="s">
        <v>571</v>
      </c>
      <c r="E130" s="8">
        <v>10000</v>
      </c>
      <c r="F130" s="8" t="s">
        <v>571</v>
      </c>
      <c r="G130" s="8" t="s">
        <v>571</v>
      </c>
      <c r="H130" s="9">
        <v>4.5999999999999996</v>
      </c>
      <c r="I130" s="9">
        <v>12.2</v>
      </c>
      <c r="J130" s="9" t="s">
        <v>571</v>
      </c>
      <c r="K130" s="9">
        <v>3.3</v>
      </c>
      <c r="L130" s="9" t="s">
        <v>571</v>
      </c>
      <c r="M130" s="9" t="s">
        <v>571</v>
      </c>
      <c r="N130" s="8"/>
    </row>
    <row r="131" spans="1:14" x14ac:dyDescent="0.2">
      <c r="A131" s="12" t="s">
        <v>289</v>
      </c>
      <c r="B131" s="8">
        <v>38000</v>
      </c>
      <c r="C131" s="8">
        <v>14000</v>
      </c>
      <c r="D131" s="8">
        <v>8000</v>
      </c>
      <c r="E131" s="8">
        <v>11000</v>
      </c>
      <c r="F131" s="8" t="s">
        <v>571</v>
      </c>
      <c r="G131" s="8" t="s">
        <v>571</v>
      </c>
      <c r="H131" s="9">
        <v>4.8</v>
      </c>
      <c r="I131" s="9">
        <v>11.1</v>
      </c>
      <c r="J131" s="9">
        <v>4.2</v>
      </c>
      <c r="K131" s="9">
        <v>3.7</v>
      </c>
      <c r="L131" s="9" t="s">
        <v>571</v>
      </c>
      <c r="M131" s="9" t="s">
        <v>571</v>
      </c>
      <c r="N131" s="8"/>
    </row>
    <row r="132" spans="1:14" x14ac:dyDescent="0.2">
      <c r="A132" s="12" t="s">
        <v>290</v>
      </c>
      <c r="B132" s="8">
        <v>40000</v>
      </c>
      <c r="C132" s="8">
        <v>16000</v>
      </c>
      <c r="D132" s="8" t="s">
        <v>571</v>
      </c>
      <c r="E132" s="8">
        <v>11000</v>
      </c>
      <c r="F132" s="8" t="s">
        <v>571</v>
      </c>
      <c r="G132" s="8" t="s">
        <v>571</v>
      </c>
      <c r="H132" s="9">
        <v>5</v>
      </c>
      <c r="I132" s="9">
        <v>12.2</v>
      </c>
      <c r="J132" s="9" t="s">
        <v>571</v>
      </c>
      <c r="K132" s="9">
        <v>3.6</v>
      </c>
      <c r="L132" s="9" t="s">
        <v>571</v>
      </c>
      <c r="M132" s="9" t="s">
        <v>571</v>
      </c>
      <c r="N132" s="8"/>
    </row>
    <row r="133" spans="1:14" x14ac:dyDescent="0.2">
      <c r="A133" s="12" t="s">
        <v>291</v>
      </c>
      <c r="B133" s="8">
        <v>38000</v>
      </c>
      <c r="C133" s="8">
        <v>14000</v>
      </c>
      <c r="D133" s="8">
        <v>8000</v>
      </c>
      <c r="E133" s="8">
        <v>10000</v>
      </c>
      <c r="F133" s="8" t="s">
        <v>571</v>
      </c>
      <c r="G133" s="8" t="s">
        <v>571</v>
      </c>
      <c r="H133" s="9">
        <v>4.8</v>
      </c>
      <c r="I133" s="9">
        <v>10</v>
      </c>
      <c r="J133" s="9">
        <v>4.2</v>
      </c>
      <c r="K133" s="9">
        <v>3.4</v>
      </c>
      <c r="L133" s="9" t="s">
        <v>571</v>
      </c>
      <c r="M133" s="9" t="s">
        <v>571</v>
      </c>
      <c r="N133" s="8"/>
    </row>
    <row r="134" spans="1:14" x14ac:dyDescent="0.2">
      <c r="A134" s="12" t="s">
        <v>292</v>
      </c>
      <c r="B134" s="8">
        <v>37000</v>
      </c>
      <c r="C134" s="8">
        <v>13000</v>
      </c>
      <c r="D134" s="8" t="s">
        <v>571</v>
      </c>
      <c r="E134" s="8">
        <v>13000</v>
      </c>
      <c r="F134" s="8" t="s">
        <v>571</v>
      </c>
      <c r="G134" s="8" t="s">
        <v>571</v>
      </c>
      <c r="H134" s="9">
        <v>4.5</v>
      </c>
      <c r="I134" s="9">
        <v>9.6999999999999993</v>
      </c>
      <c r="J134" s="9" t="s">
        <v>571</v>
      </c>
      <c r="K134" s="9">
        <v>4.2</v>
      </c>
      <c r="L134" s="9" t="s">
        <v>571</v>
      </c>
      <c r="M134" s="9" t="s">
        <v>571</v>
      </c>
      <c r="N134" s="8"/>
    </row>
    <row r="135" spans="1:14" x14ac:dyDescent="0.2">
      <c r="A135" s="12" t="s">
        <v>293</v>
      </c>
      <c r="B135" s="8">
        <v>35000</v>
      </c>
      <c r="C135" s="8">
        <v>12000</v>
      </c>
      <c r="D135" s="8" t="s">
        <v>571</v>
      </c>
      <c r="E135" s="8">
        <v>12000</v>
      </c>
      <c r="F135" s="8" t="s">
        <v>571</v>
      </c>
      <c r="G135" s="8" t="s">
        <v>571</v>
      </c>
      <c r="H135" s="9">
        <v>4.4000000000000004</v>
      </c>
      <c r="I135" s="9">
        <v>8.5</v>
      </c>
      <c r="J135" s="9" t="s">
        <v>571</v>
      </c>
      <c r="K135" s="9">
        <v>4.0999999999999996</v>
      </c>
      <c r="L135" s="9" t="s">
        <v>571</v>
      </c>
      <c r="M135" s="9" t="s">
        <v>571</v>
      </c>
      <c r="N135" s="8"/>
    </row>
    <row r="136" spans="1:14" x14ac:dyDescent="0.2">
      <c r="A136" s="12" t="s">
        <v>294</v>
      </c>
      <c r="B136" s="8">
        <v>38000</v>
      </c>
      <c r="C136" s="8">
        <v>15000</v>
      </c>
      <c r="D136" s="8">
        <v>8000</v>
      </c>
      <c r="E136" s="8">
        <v>11000</v>
      </c>
      <c r="F136" s="8" t="s">
        <v>571</v>
      </c>
      <c r="G136" s="8" t="s">
        <v>571</v>
      </c>
      <c r="H136" s="9">
        <v>4.8</v>
      </c>
      <c r="I136" s="9">
        <v>11.1</v>
      </c>
      <c r="J136" s="9">
        <v>4.2</v>
      </c>
      <c r="K136" s="9">
        <v>3.7</v>
      </c>
      <c r="L136" s="9" t="s">
        <v>571</v>
      </c>
      <c r="M136" s="9" t="s">
        <v>571</v>
      </c>
      <c r="N136" s="8"/>
    </row>
    <row r="137" spans="1:14" x14ac:dyDescent="0.2">
      <c r="A137" s="12" t="s">
        <v>295</v>
      </c>
      <c r="B137" s="8">
        <v>36000</v>
      </c>
      <c r="C137" s="8">
        <v>14000</v>
      </c>
      <c r="D137" s="8" t="s">
        <v>571</v>
      </c>
      <c r="E137" s="8">
        <v>11000</v>
      </c>
      <c r="F137" s="8" t="s">
        <v>571</v>
      </c>
      <c r="G137" s="8" t="s">
        <v>571</v>
      </c>
      <c r="H137" s="9">
        <v>4.5</v>
      </c>
      <c r="I137" s="9">
        <v>10.4</v>
      </c>
      <c r="J137" s="9" t="s">
        <v>571</v>
      </c>
      <c r="K137" s="9">
        <v>3.6</v>
      </c>
      <c r="L137" s="9" t="s">
        <v>571</v>
      </c>
      <c r="M137" s="9" t="s">
        <v>571</v>
      </c>
      <c r="N137" s="8"/>
    </row>
    <row r="138" spans="1:14" x14ac:dyDescent="0.2">
      <c r="A138" s="12" t="s">
        <v>296</v>
      </c>
      <c r="B138" s="8">
        <v>31000</v>
      </c>
      <c r="C138" s="8">
        <v>12000</v>
      </c>
      <c r="D138" s="8" t="s">
        <v>571</v>
      </c>
      <c r="E138" s="8">
        <v>10000</v>
      </c>
      <c r="F138" s="8" t="s">
        <v>571</v>
      </c>
      <c r="G138" s="8" t="s">
        <v>571</v>
      </c>
      <c r="H138" s="9">
        <v>3.9</v>
      </c>
      <c r="I138" s="9">
        <v>8.6</v>
      </c>
      <c r="J138" s="9" t="s">
        <v>571</v>
      </c>
      <c r="K138" s="9">
        <v>3.3</v>
      </c>
      <c r="L138" s="9" t="s">
        <v>571</v>
      </c>
      <c r="M138" s="9" t="s">
        <v>571</v>
      </c>
      <c r="N138" s="8"/>
    </row>
    <row r="139" spans="1:14" x14ac:dyDescent="0.2">
      <c r="A139" s="12" t="s">
        <v>297</v>
      </c>
      <c r="B139" s="8">
        <v>31000</v>
      </c>
      <c r="C139" s="8">
        <v>12000</v>
      </c>
      <c r="D139" s="8" t="s">
        <v>571</v>
      </c>
      <c r="E139" s="8">
        <v>9000</v>
      </c>
      <c r="F139" s="8" t="s">
        <v>571</v>
      </c>
      <c r="G139" s="8" t="s">
        <v>571</v>
      </c>
      <c r="H139" s="9">
        <v>3.8</v>
      </c>
      <c r="I139" s="9">
        <v>8.8000000000000007</v>
      </c>
      <c r="J139" s="9" t="s">
        <v>571</v>
      </c>
      <c r="K139" s="9">
        <v>3.2</v>
      </c>
      <c r="L139" s="9" t="s">
        <v>571</v>
      </c>
      <c r="M139" s="9" t="s">
        <v>571</v>
      </c>
      <c r="N139" s="8"/>
    </row>
    <row r="140" spans="1:14" x14ac:dyDescent="0.2">
      <c r="A140" s="12" t="s">
        <v>298</v>
      </c>
      <c r="B140" s="8">
        <v>34000</v>
      </c>
      <c r="C140" s="8">
        <v>12000</v>
      </c>
      <c r="D140" s="8" t="s">
        <v>571</v>
      </c>
      <c r="E140" s="8">
        <v>10000</v>
      </c>
      <c r="F140" s="8" t="s">
        <v>571</v>
      </c>
      <c r="G140" s="8" t="s">
        <v>571</v>
      </c>
      <c r="H140" s="9">
        <v>4.2</v>
      </c>
      <c r="I140" s="9">
        <v>9.4</v>
      </c>
      <c r="J140" s="9" t="s">
        <v>571</v>
      </c>
      <c r="K140" s="9">
        <v>3.4</v>
      </c>
      <c r="L140" s="9" t="s">
        <v>571</v>
      </c>
      <c r="M140" s="9" t="s">
        <v>571</v>
      </c>
      <c r="N140" s="8"/>
    </row>
    <row r="141" spans="1:14" x14ac:dyDescent="0.2">
      <c r="A141" s="12" t="s">
        <v>299</v>
      </c>
      <c r="B141" s="8">
        <v>38000</v>
      </c>
      <c r="C141" s="8">
        <v>13000</v>
      </c>
      <c r="D141" s="8" t="s">
        <v>571</v>
      </c>
      <c r="E141" s="8">
        <v>12000</v>
      </c>
      <c r="F141" s="8" t="s">
        <v>571</v>
      </c>
      <c r="G141" s="8" t="s">
        <v>571</v>
      </c>
      <c r="H141" s="9">
        <v>4.7</v>
      </c>
      <c r="I141" s="9">
        <v>10.199999999999999</v>
      </c>
      <c r="J141" s="9" t="s">
        <v>571</v>
      </c>
      <c r="K141" s="9">
        <v>4.0999999999999996</v>
      </c>
      <c r="L141" s="9" t="s">
        <v>571</v>
      </c>
      <c r="M141" s="9" t="s">
        <v>571</v>
      </c>
      <c r="N141" s="8"/>
    </row>
    <row r="142" spans="1:14" x14ac:dyDescent="0.2">
      <c r="A142" s="12" t="s">
        <v>300</v>
      </c>
      <c r="B142" s="8">
        <v>34000</v>
      </c>
      <c r="C142" s="8">
        <v>11000</v>
      </c>
      <c r="D142" s="8" t="s">
        <v>571</v>
      </c>
      <c r="E142" s="8">
        <v>12000</v>
      </c>
      <c r="F142" s="8" t="s">
        <v>571</v>
      </c>
      <c r="G142" s="8" t="s">
        <v>571</v>
      </c>
      <c r="H142" s="9">
        <v>4.3</v>
      </c>
      <c r="I142" s="9">
        <v>8.8000000000000007</v>
      </c>
      <c r="J142" s="9" t="s">
        <v>571</v>
      </c>
      <c r="K142" s="9">
        <v>4.0999999999999996</v>
      </c>
      <c r="L142" s="9" t="s">
        <v>571</v>
      </c>
      <c r="M142" s="9" t="s">
        <v>571</v>
      </c>
      <c r="N142" s="8"/>
    </row>
    <row r="143" spans="1:14" x14ac:dyDescent="0.2">
      <c r="A143" s="12" t="s">
        <v>301</v>
      </c>
      <c r="B143" s="8">
        <v>33000</v>
      </c>
      <c r="C143" s="8">
        <v>12000</v>
      </c>
      <c r="D143" s="8" t="s">
        <v>571</v>
      </c>
      <c r="E143" s="8">
        <v>10000</v>
      </c>
      <c r="F143" s="8" t="s">
        <v>571</v>
      </c>
      <c r="G143" s="8" t="s">
        <v>571</v>
      </c>
      <c r="H143" s="9">
        <v>4.0999999999999996</v>
      </c>
      <c r="I143" s="9">
        <v>9</v>
      </c>
      <c r="J143" s="9" t="s">
        <v>571</v>
      </c>
      <c r="K143" s="9">
        <v>3.5</v>
      </c>
      <c r="L143" s="9" t="s">
        <v>571</v>
      </c>
      <c r="M143" s="9" t="s">
        <v>571</v>
      </c>
      <c r="N143" s="8"/>
    </row>
    <row r="144" spans="1:14" x14ac:dyDescent="0.2">
      <c r="A144" s="12" t="s">
        <v>302</v>
      </c>
      <c r="B144" s="8">
        <v>36000</v>
      </c>
      <c r="C144" s="8">
        <v>14000</v>
      </c>
      <c r="D144" s="8" t="s">
        <v>571</v>
      </c>
      <c r="E144" s="8">
        <v>10000</v>
      </c>
      <c r="F144" s="8" t="s">
        <v>571</v>
      </c>
      <c r="G144" s="8" t="s">
        <v>571</v>
      </c>
      <c r="H144" s="9">
        <v>4.4000000000000004</v>
      </c>
      <c r="I144" s="9">
        <v>10.3</v>
      </c>
      <c r="J144" s="9" t="s">
        <v>571</v>
      </c>
      <c r="K144" s="9">
        <v>3.4</v>
      </c>
      <c r="L144" s="9" t="s">
        <v>571</v>
      </c>
      <c r="M144" s="9" t="s">
        <v>571</v>
      </c>
      <c r="N144" s="8"/>
    </row>
    <row r="145" spans="1:14" x14ac:dyDescent="0.2">
      <c r="A145" s="12" t="s">
        <v>303</v>
      </c>
      <c r="B145" s="8">
        <v>37000</v>
      </c>
      <c r="C145" s="8">
        <v>15000</v>
      </c>
      <c r="D145" s="8" t="s">
        <v>571</v>
      </c>
      <c r="E145" s="8">
        <v>10000</v>
      </c>
      <c r="F145" s="8" t="s">
        <v>571</v>
      </c>
      <c r="G145" s="8" t="s">
        <v>571</v>
      </c>
      <c r="H145" s="9">
        <v>4.5999999999999996</v>
      </c>
      <c r="I145" s="9">
        <v>10.8</v>
      </c>
      <c r="J145" s="9" t="s">
        <v>571</v>
      </c>
      <c r="K145" s="9">
        <v>3.3</v>
      </c>
      <c r="L145" s="9" t="s">
        <v>571</v>
      </c>
      <c r="M145" s="9" t="s">
        <v>571</v>
      </c>
      <c r="N145" s="8"/>
    </row>
    <row r="146" spans="1:14" x14ac:dyDescent="0.2">
      <c r="A146" s="12" t="s">
        <v>304</v>
      </c>
      <c r="B146" s="8">
        <v>40000</v>
      </c>
      <c r="C146" s="8">
        <v>16000</v>
      </c>
      <c r="D146" s="8" t="s">
        <v>571</v>
      </c>
      <c r="E146" s="8">
        <v>11000</v>
      </c>
      <c r="F146" s="8" t="s">
        <v>571</v>
      </c>
      <c r="G146" s="8" t="s">
        <v>571</v>
      </c>
      <c r="H146" s="9">
        <v>5</v>
      </c>
      <c r="I146" s="9">
        <v>11.6</v>
      </c>
      <c r="J146" s="9" t="s">
        <v>571</v>
      </c>
      <c r="K146" s="9">
        <v>3.6</v>
      </c>
      <c r="L146" s="9" t="s">
        <v>571</v>
      </c>
      <c r="M146" s="9" t="s">
        <v>571</v>
      </c>
      <c r="N146" s="8"/>
    </row>
    <row r="147" spans="1:14" x14ac:dyDescent="0.2">
      <c r="A147" s="12" t="s">
        <v>305</v>
      </c>
      <c r="B147" s="8">
        <v>39000</v>
      </c>
      <c r="C147" s="8">
        <v>13000</v>
      </c>
      <c r="D147" s="8" t="s">
        <v>571</v>
      </c>
      <c r="E147" s="8">
        <v>12000</v>
      </c>
      <c r="F147" s="8" t="s">
        <v>571</v>
      </c>
      <c r="G147" s="8" t="s">
        <v>571</v>
      </c>
      <c r="H147" s="9">
        <v>4.8</v>
      </c>
      <c r="I147" s="9">
        <v>10.1</v>
      </c>
      <c r="J147" s="9" t="s">
        <v>571</v>
      </c>
      <c r="K147" s="9">
        <v>4.0999999999999996</v>
      </c>
      <c r="L147" s="9" t="s">
        <v>571</v>
      </c>
      <c r="M147" s="9" t="s">
        <v>571</v>
      </c>
      <c r="N147" s="8"/>
    </row>
    <row r="148" spans="1:14" x14ac:dyDescent="0.2">
      <c r="A148" s="12" t="s">
        <v>306</v>
      </c>
      <c r="B148" s="8">
        <v>36000</v>
      </c>
      <c r="C148" s="8">
        <v>12000</v>
      </c>
      <c r="D148" s="8" t="s">
        <v>571</v>
      </c>
      <c r="E148" s="8">
        <v>12000</v>
      </c>
      <c r="F148" s="8" t="s">
        <v>571</v>
      </c>
      <c r="G148" s="8" t="s">
        <v>571</v>
      </c>
      <c r="H148" s="9">
        <v>4.4000000000000004</v>
      </c>
      <c r="I148" s="9">
        <v>9.1999999999999993</v>
      </c>
      <c r="J148" s="9" t="s">
        <v>571</v>
      </c>
      <c r="K148" s="9">
        <v>4</v>
      </c>
      <c r="L148" s="9" t="s">
        <v>571</v>
      </c>
      <c r="M148" s="9" t="s">
        <v>571</v>
      </c>
      <c r="N148" s="8"/>
    </row>
    <row r="149" spans="1:14" x14ac:dyDescent="0.2">
      <c r="A149" s="12" t="s">
        <v>307</v>
      </c>
      <c r="B149" s="8">
        <v>34000</v>
      </c>
      <c r="C149" s="8">
        <v>11000</v>
      </c>
      <c r="D149" s="8" t="s">
        <v>571</v>
      </c>
      <c r="E149" s="8">
        <v>11000</v>
      </c>
      <c r="F149" s="8" t="s">
        <v>571</v>
      </c>
      <c r="G149" s="8" t="s">
        <v>571</v>
      </c>
      <c r="H149" s="9">
        <v>4.2</v>
      </c>
      <c r="I149" s="9">
        <v>8.8000000000000007</v>
      </c>
      <c r="J149" s="9" t="s">
        <v>571</v>
      </c>
      <c r="K149" s="9">
        <v>3.4</v>
      </c>
      <c r="L149" s="9" t="s">
        <v>571</v>
      </c>
      <c r="M149" s="9" t="s">
        <v>571</v>
      </c>
      <c r="N149" s="8"/>
    </row>
    <row r="150" spans="1:14" x14ac:dyDescent="0.2">
      <c r="A150" s="12" t="s">
        <v>308</v>
      </c>
      <c r="B150" s="8">
        <v>33000</v>
      </c>
      <c r="C150" s="8">
        <v>10000</v>
      </c>
      <c r="D150" s="8">
        <v>8000</v>
      </c>
      <c r="E150" s="8">
        <v>9000</v>
      </c>
      <c r="F150" s="8" t="s">
        <v>571</v>
      </c>
      <c r="G150" s="8" t="s">
        <v>571</v>
      </c>
      <c r="H150" s="9">
        <v>4</v>
      </c>
      <c r="I150" s="9">
        <v>8.1</v>
      </c>
      <c r="J150" s="9">
        <v>4.0999999999999996</v>
      </c>
      <c r="K150" s="9">
        <v>3</v>
      </c>
      <c r="L150" s="9" t="s">
        <v>571</v>
      </c>
      <c r="M150" s="9" t="s">
        <v>571</v>
      </c>
      <c r="N150" s="8"/>
    </row>
    <row r="151" spans="1:14" x14ac:dyDescent="0.2">
      <c r="A151" s="12" t="s">
        <v>309</v>
      </c>
      <c r="B151" s="8">
        <v>36000</v>
      </c>
      <c r="C151" s="8">
        <v>11000</v>
      </c>
      <c r="D151" s="8">
        <v>9000</v>
      </c>
      <c r="E151" s="8">
        <v>9000</v>
      </c>
      <c r="F151" s="8" t="s">
        <v>571</v>
      </c>
      <c r="G151" s="8" t="s">
        <v>571</v>
      </c>
      <c r="H151" s="9">
        <v>4.4000000000000004</v>
      </c>
      <c r="I151" s="9">
        <v>8.4</v>
      </c>
      <c r="J151" s="9">
        <v>4.5999999999999996</v>
      </c>
      <c r="K151" s="9">
        <v>3</v>
      </c>
      <c r="L151" s="9" t="s">
        <v>571</v>
      </c>
      <c r="M151" s="9" t="s">
        <v>571</v>
      </c>
      <c r="N151" s="8"/>
    </row>
    <row r="152" spans="1:14" x14ac:dyDescent="0.2">
      <c r="A152" s="12" t="s">
        <v>310</v>
      </c>
      <c r="B152" s="8">
        <v>33000</v>
      </c>
      <c r="C152" s="8">
        <v>9000</v>
      </c>
      <c r="D152" s="8">
        <v>9000</v>
      </c>
      <c r="E152" s="8">
        <v>8000</v>
      </c>
      <c r="F152" s="8" t="s">
        <v>571</v>
      </c>
      <c r="G152" s="8" t="s">
        <v>571</v>
      </c>
      <c r="H152" s="9">
        <v>4.0999999999999996</v>
      </c>
      <c r="I152" s="9">
        <v>6.9</v>
      </c>
      <c r="J152" s="9">
        <v>4.5</v>
      </c>
      <c r="K152" s="9">
        <v>2.7</v>
      </c>
      <c r="L152" s="9" t="s">
        <v>571</v>
      </c>
      <c r="M152" s="9" t="s">
        <v>571</v>
      </c>
      <c r="N152" s="8"/>
    </row>
    <row r="153" spans="1:14" x14ac:dyDescent="0.2">
      <c r="A153" s="12" t="s">
        <v>311</v>
      </c>
      <c r="B153" s="8">
        <v>35000</v>
      </c>
      <c r="C153" s="8">
        <v>11000</v>
      </c>
      <c r="D153" s="8">
        <v>9000</v>
      </c>
      <c r="E153" s="8">
        <v>8000</v>
      </c>
      <c r="F153" s="8" t="s">
        <v>571</v>
      </c>
      <c r="G153" s="8" t="s">
        <v>571</v>
      </c>
      <c r="H153" s="9">
        <v>4.2</v>
      </c>
      <c r="I153" s="9">
        <v>8.1</v>
      </c>
      <c r="J153" s="9">
        <v>4.4000000000000004</v>
      </c>
      <c r="K153" s="9">
        <v>2.7</v>
      </c>
      <c r="L153" s="9" t="s">
        <v>571</v>
      </c>
      <c r="M153" s="9" t="s">
        <v>571</v>
      </c>
      <c r="N153" s="8"/>
    </row>
    <row r="154" spans="1:14" x14ac:dyDescent="0.2">
      <c r="A154" s="12" t="s">
        <v>312</v>
      </c>
      <c r="B154" s="8">
        <v>33000</v>
      </c>
      <c r="C154" s="8">
        <v>12000</v>
      </c>
      <c r="D154" s="8">
        <v>9000</v>
      </c>
      <c r="E154" s="8">
        <v>8000</v>
      </c>
      <c r="F154" s="8" t="s">
        <v>571</v>
      </c>
      <c r="G154" s="8" t="s">
        <v>571</v>
      </c>
      <c r="H154" s="9">
        <v>4</v>
      </c>
      <c r="I154" s="9">
        <v>8.9</v>
      </c>
      <c r="J154" s="9">
        <v>4.3</v>
      </c>
      <c r="K154" s="9">
        <v>2.6</v>
      </c>
      <c r="L154" s="9" t="s">
        <v>571</v>
      </c>
      <c r="M154" s="9" t="s">
        <v>571</v>
      </c>
      <c r="N154" s="8"/>
    </row>
    <row r="155" spans="1:14" x14ac:dyDescent="0.2">
      <c r="A155" s="12" t="s">
        <v>313</v>
      </c>
      <c r="B155" s="8">
        <v>29000</v>
      </c>
      <c r="C155" s="8">
        <v>12000</v>
      </c>
      <c r="D155" s="8" t="s">
        <v>571</v>
      </c>
      <c r="E155" s="8" t="s">
        <v>571</v>
      </c>
      <c r="F155" s="8" t="s">
        <v>571</v>
      </c>
      <c r="G155" s="8" t="s">
        <v>571</v>
      </c>
      <c r="H155" s="9">
        <v>3.5</v>
      </c>
      <c r="I155" s="9">
        <v>9.1999999999999993</v>
      </c>
      <c r="J155" s="9" t="s">
        <v>571</v>
      </c>
      <c r="K155" s="9" t="s">
        <v>571</v>
      </c>
      <c r="L155" s="9" t="s">
        <v>571</v>
      </c>
      <c r="M155" s="9" t="s">
        <v>571</v>
      </c>
      <c r="N155" s="8"/>
    </row>
    <row r="156" spans="1:14" x14ac:dyDescent="0.2">
      <c r="A156" s="12" t="s">
        <v>314</v>
      </c>
      <c r="B156" s="8">
        <v>27000</v>
      </c>
      <c r="C156" s="8">
        <v>12000</v>
      </c>
      <c r="D156" s="8" t="s">
        <v>571</v>
      </c>
      <c r="E156" s="8" t="s">
        <v>571</v>
      </c>
      <c r="F156" s="8" t="s">
        <v>571</v>
      </c>
      <c r="G156" s="8" t="s">
        <v>571</v>
      </c>
      <c r="H156" s="9">
        <v>3.3</v>
      </c>
      <c r="I156" s="9">
        <v>9.4</v>
      </c>
      <c r="J156" s="9" t="s">
        <v>571</v>
      </c>
      <c r="K156" s="9" t="s">
        <v>571</v>
      </c>
      <c r="L156" s="9" t="s">
        <v>571</v>
      </c>
      <c r="M156" s="9" t="s">
        <v>571</v>
      </c>
      <c r="N156" s="8"/>
    </row>
    <row r="157" spans="1:14" x14ac:dyDescent="0.2">
      <c r="A157" s="12" t="s">
        <v>315</v>
      </c>
      <c r="B157" s="8">
        <v>30000</v>
      </c>
      <c r="C157" s="8">
        <v>13000</v>
      </c>
      <c r="D157" s="8" t="s">
        <v>571</v>
      </c>
      <c r="E157" s="8" t="s">
        <v>571</v>
      </c>
      <c r="F157" s="8" t="s">
        <v>571</v>
      </c>
      <c r="G157" s="8" t="s">
        <v>571</v>
      </c>
      <c r="H157" s="9">
        <v>3.7</v>
      </c>
      <c r="I157" s="9">
        <v>10.199999999999999</v>
      </c>
      <c r="J157" s="9" t="s">
        <v>571</v>
      </c>
      <c r="K157" s="9" t="s">
        <v>571</v>
      </c>
      <c r="L157" s="9" t="s">
        <v>571</v>
      </c>
      <c r="M157" s="9" t="s">
        <v>571</v>
      </c>
      <c r="N157" s="8"/>
    </row>
    <row r="158" spans="1:14" x14ac:dyDescent="0.2">
      <c r="A158" s="12" t="s">
        <v>316</v>
      </c>
      <c r="B158" s="8">
        <v>33000</v>
      </c>
      <c r="C158" s="8">
        <v>16000</v>
      </c>
      <c r="D158" s="8">
        <v>8000</v>
      </c>
      <c r="E158" s="8" t="s">
        <v>571</v>
      </c>
      <c r="F158" s="8" t="s">
        <v>571</v>
      </c>
      <c r="G158" s="8" t="s">
        <v>571</v>
      </c>
      <c r="H158" s="9">
        <v>4</v>
      </c>
      <c r="I158" s="9">
        <v>11.4</v>
      </c>
      <c r="J158" s="9">
        <v>4.0999999999999996</v>
      </c>
      <c r="K158" s="9" t="s">
        <v>571</v>
      </c>
      <c r="L158" s="9" t="s">
        <v>571</v>
      </c>
      <c r="M158" s="9" t="s">
        <v>571</v>
      </c>
      <c r="N158" s="8"/>
    </row>
    <row r="159" spans="1:14" x14ac:dyDescent="0.2">
      <c r="A159" s="12" t="s">
        <v>317</v>
      </c>
      <c r="B159" s="8">
        <v>35000</v>
      </c>
      <c r="C159" s="8">
        <v>17000</v>
      </c>
      <c r="D159" s="8">
        <v>9000</v>
      </c>
      <c r="E159" s="8" t="s">
        <v>571</v>
      </c>
      <c r="F159" s="8" t="s">
        <v>571</v>
      </c>
      <c r="G159" s="8" t="s">
        <v>571</v>
      </c>
      <c r="H159" s="9">
        <v>4.2</v>
      </c>
      <c r="I159" s="9">
        <v>12.2</v>
      </c>
      <c r="J159" s="9">
        <v>4.4000000000000004</v>
      </c>
      <c r="K159" s="9" t="s">
        <v>571</v>
      </c>
      <c r="L159" s="9" t="s">
        <v>571</v>
      </c>
      <c r="M159" s="9" t="s">
        <v>571</v>
      </c>
      <c r="N159" s="8"/>
    </row>
    <row r="160" spans="1:14" x14ac:dyDescent="0.2">
      <c r="A160" s="12" t="s">
        <v>318</v>
      </c>
      <c r="B160" s="8">
        <v>37000</v>
      </c>
      <c r="C160" s="8">
        <v>17000</v>
      </c>
      <c r="D160" s="8">
        <v>10000</v>
      </c>
      <c r="E160" s="8" t="s">
        <v>571</v>
      </c>
      <c r="F160" s="8" t="s">
        <v>571</v>
      </c>
      <c r="G160" s="8" t="s">
        <v>571</v>
      </c>
      <c r="H160" s="9">
        <v>4.5</v>
      </c>
      <c r="I160" s="9">
        <v>12.3</v>
      </c>
      <c r="J160" s="9">
        <v>4.7</v>
      </c>
      <c r="K160" s="9" t="s">
        <v>571</v>
      </c>
      <c r="L160" s="9" t="s">
        <v>571</v>
      </c>
      <c r="M160" s="9" t="s">
        <v>571</v>
      </c>
      <c r="N160" s="8"/>
    </row>
    <row r="161" spans="1:14" x14ac:dyDescent="0.2">
      <c r="A161" s="12" t="s">
        <v>319</v>
      </c>
      <c r="B161" s="8">
        <v>34000</v>
      </c>
      <c r="C161" s="8">
        <v>15000</v>
      </c>
      <c r="D161" s="8">
        <v>9000</v>
      </c>
      <c r="E161" s="8" t="s">
        <v>571</v>
      </c>
      <c r="F161" s="8" t="s">
        <v>571</v>
      </c>
      <c r="G161" s="8" t="s">
        <v>571</v>
      </c>
      <c r="H161" s="9">
        <v>4.0999999999999996</v>
      </c>
      <c r="I161" s="9">
        <v>11</v>
      </c>
      <c r="J161" s="9">
        <v>4.5</v>
      </c>
      <c r="K161" s="9" t="s">
        <v>571</v>
      </c>
      <c r="L161" s="9" t="s">
        <v>571</v>
      </c>
      <c r="M161" s="9" t="s">
        <v>571</v>
      </c>
      <c r="N161" s="8"/>
    </row>
    <row r="162" spans="1:14" x14ac:dyDescent="0.2">
      <c r="A162" s="12" t="s">
        <v>320</v>
      </c>
      <c r="B162" s="8">
        <v>35000</v>
      </c>
      <c r="C162" s="8">
        <v>15000</v>
      </c>
      <c r="D162" s="8">
        <v>9000</v>
      </c>
      <c r="E162" s="8" t="s">
        <v>571</v>
      </c>
      <c r="F162" s="8" t="s">
        <v>571</v>
      </c>
      <c r="G162" s="8" t="s">
        <v>571</v>
      </c>
      <c r="H162" s="9">
        <v>4.2</v>
      </c>
      <c r="I162" s="9">
        <v>11.4</v>
      </c>
      <c r="J162" s="9">
        <v>4.2</v>
      </c>
      <c r="K162" s="9" t="s">
        <v>571</v>
      </c>
      <c r="L162" s="9" t="s">
        <v>571</v>
      </c>
      <c r="M162" s="9" t="s">
        <v>571</v>
      </c>
      <c r="N162" s="8"/>
    </row>
    <row r="163" spans="1:14" x14ac:dyDescent="0.2">
      <c r="A163" s="12" t="s">
        <v>321</v>
      </c>
      <c r="B163" s="8">
        <v>34000</v>
      </c>
      <c r="C163" s="8">
        <v>14000</v>
      </c>
      <c r="D163" s="8">
        <v>9000</v>
      </c>
      <c r="E163" s="8" t="s">
        <v>571</v>
      </c>
      <c r="F163" s="8" t="s">
        <v>571</v>
      </c>
      <c r="G163" s="8" t="s">
        <v>571</v>
      </c>
      <c r="H163" s="9">
        <v>4.0999999999999996</v>
      </c>
      <c r="I163" s="9">
        <v>10.199999999999999</v>
      </c>
      <c r="J163" s="9">
        <v>4.4000000000000004</v>
      </c>
      <c r="K163" s="9" t="s">
        <v>571</v>
      </c>
      <c r="L163" s="9" t="s">
        <v>571</v>
      </c>
      <c r="M163" s="9" t="s">
        <v>571</v>
      </c>
      <c r="N163" s="8"/>
    </row>
    <row r="164" spans="1:14" x14ac:dyDescent="0.2">
      <c r="A164" s="12" t="s">
        <v>322</v>
      </c>
      <c r="B164" s="8">
        <v>38000</v>
      </c>
      <c r="C164" s="8">
        <v>15000</v>
      </c>
      <c r="D164" s="8">
        <v>9000</v>
      </c>
      <c r="E164" s="8">
        <v>9000</v>
      </c>
      <c r="F164" s="8" t="s">
        <v>571</v>
      </c>
      <c r="G164" s="8" t="s">
        <v>571</v>
      </c>
      <c r="H164" s="9">
        <v>4.5</v>
      </c>
      <c r="I164" s="9">
        <v>11.3</v>
      </c>
      <c r="J164" s="9">
        <v>4.3</v>
      </c>
      <c r="K164" s="9">
        <v>2.9</v>
      </c>
      <c r="L164" s="9" t="s">
        <v>571</v>
      </c>
      <c r="M164" s="9" t="s">
        <v>571</v>
      </c>
      <c r="N164" s="8"/>
    </row>
    <row r="165" spans="1:14" x14ac:dyDescent="0.2">
      <c r="A165" s="12" t="s">
        <v>323</v>
      </c>
      <c r="B165" s="8">
        <v>33000</v>
      </c>
      <c r="C165" s="8">
        <v>13000</v>
      </c>
      <c r="D165" s="8" t="s">
        <v>571</v>
      </c>
      <c r="E165" s="8">
        <v>9000</v>
      </c>
      <c r="F165" s="8" t="s">
        <v>571</v>
      </c>
      <c r="G165" s="8" t="s">
        <v>571</v>
      </c>
      <c r="H165" s="9">
        <v>4</v>
      </c>
      <c r="I165" s="9">
        <v>9.3000000000000007</v>
      </c>
      <c r="J165" s="9" t="s">
        <v>571</v>
      </c>
      <c r="K165" s="9">
        <v>2.7</v>
      </c>
      <c r="L165" s="9" t="s">
        <v>571</v>
      </c>
      <c r="M165" s="9" t="s">
        <v>571</v>
      </c>
      <c r="N165" s="8"/>
    </row>
    <row r="166" spans="1:14" x14ac:dyDescent="0.2">
      <c r="A166" s="12" t="s">
        <v>324</v>
      </c>
      <c r="B166" s="8">
        <v>33000</v>
      </c>
      <c r="C166" s="8">
        <v>15000</v>
      </c>
      <c r="D166" s="8" t="s">
        <v>571</v>
      </c>
      <c r="E166" s="8" t="s">
        <v>571</v>
      </c>
      <c r="F166" s="8" t="s">
        <v>571</v>
      </c>
      <c r="G166" s="8" t="s">
        <v>571</v>
      </c>
      <c r="H166" s="9">
        <v>4</v>
      </c>
      <c r="I166" s="9">
        <v>10.9</v>
      </c>
      <c r="J166" s="9" t="s">
        <v>571</v>
      </c>
      <c r="K166" s="9" t="s">
        <v>571</v>
      </c>
      <c r="L166" s="9" t="s">
        <v>571</v>
      </c>
      <c r="M166" s="9" t="s">
        <v>571</v>
      </c>
      <c r="N166" s="8"/>
    </row>
    <row r="167" spans="1:14" x14ac:dyDescent="0.2">
      <c r="A167" s="12" t="s">
        <v>325</v>
      </c>
      <c r="B167" s="8">
        <v>32000</v>
      </c>
      <c r="C167" s="8">
        <v>14000</v>
      </c>
      <c r="D167" s="8" t="s">
        <v>571</v>
      </c>
      <c r="E167" s="8" t="s">
        <v>571</v>
      </c>
      <c r="F167" s="8" t="s">
        <v>571</v>
      </c>
      <c r="G167" s="8" t="s">
        <v>571</v>
      </c>
      <c r="H167" s="9">
        <v>3.8</v>
      </c>
      <c r="I167" s="9">
        <v>11.2</v>
      </c>
      <c r="J167" s="9" t="s">
        <v>571</v>
      </c>
      <c r="K167" s="9" t="s">
        <v>571</v>
      </c>
      <c r="L167" s="9" t="s">
        <v>571</v>
      </c>
      <c r="M167" s="9" t="s">
        <v>571</v>
      </c>
      <c r="N167" s="8"/>
    </row>
    <row r="168" spans="1:14" x14ac:dyDescent="0.2">
      <c r="A168" s="12" t="s">
        <v>326</v>
      </c>
      <c r="B168" s="8">
        <v>35000</v>
      </c>
      <c r="C168" s="8">
        <v>16000</v>
      </c>
      <c r="D168" s="8">
        <v>8000</v>
      </c>
      <c r="E168" s="8" t="s">
        <v>571</v>
      </c>
      <c r="F168" s="8" t="s">
        <v>571</v>
      </c>
      <c r="G168" s="8" t="s">
        <v>571</v>
      </c>
      <c r="H168" s="9">
        <v>4.2</v>
      </c>
      <c r="I168" s="9">
        <v>12.3</v>
      </c>
      <c r="J168" s="9">
        <v>4.0999999999999996</v>
      </c>
      <c r="K168" s="9" t="s">
        <v>571</v>
      </c>
      <c r="L168" s="9" t="s">
        <v>571</v>
      </c>
      <c r="M168" s="9" t="s">
        <v>571</v>
      </c>
      <c r="N168" s="8"/>
    </row>
    <row r="169" spans="1:14" x14ac:dyDescent="0.2">
      <c r="A169" s="12" t="s">
        <v>327</v>
      </c>
      <c r="B169" s="8">
        <v>35000</v>
      </c>
      <c r="C169" s="8">
        <v>17000</v>
      </c>
      <c r="D169" s="8" t="s">
        <v>571</v>
      </c>
      <c r="E169" s="8" t="s">
        <v>571</v>
      </c>
      <c r="F169" s="8" t="s">
        <v>571</v>
      </c>
      <c r="G169" s="8" t="s">
        <v>571</v>
      </c>
      <c r="H169" s="9">
        <v>4.2</v>
      </c>
      <c r="I169" s="9">
        <v>12.2</v>
      </c>
      <c r="J169" s="9" t="s">
        <v>571</v>
      </c>
      <c r="K169" s="9" t="s">
        <v>571</v>
      </c>
      <c r="L169" s="9" t="s">
        <v>571</v>
      </c>
      <c r="M169" s="9" t="s">
        <v>571</v>
      </c>
      <c r="N169" s="8"/>
    </row>
    <row r="170" spans="1:14" x14ac:dyDescent="0.2">
      <c r="A170" s="12" t="s">
        <v>328</v>
      </c>
      <c r="B170" s="8">
        <v>35000</v>
      </c>
      <c r="C170" s="8">
        <v>16000</v>
      </c>
      <c r="D170" s="8">
        <v>8000</v>
      </c>
      <c r="E170" s="8" t="s">
        <v>571</v>
      </c>
      <c r="F170" s="8" t="s">
        <v>571</v>
      </c>
      <c r="G170" s="8" t="s">
        <v>571</v>
      </c>
      <c r="H170" s="9">
        <v>4.3</v>
      </c>
      <c r="I170" s="9">
        <v>12.1</v>
      </c>
      <c r="J170" s="9">
        <v>4</v>
      </c>
      <c r="K170" s="9" t="s">
        <v>571</v>
      </c>
      <c r="L170" s="9" t="s">
        <v>571</v>
      </c>
      <c r="M170" s="9" t="s">
        <v>571</v>
      </c>
      <c r="N170" s="8"/>
    </row>
    <row r="171" spans="1:14" x14ac:dyDescent="0.2">
      <c r="A171" s="12" t="s">
        <v>329</v>
      </c>
      <c r="B171" s="8">
        <v>37000</v>
      </c>
      <c r="C171" s="8">
        <v>17000</v>
      </c>
      <c r="D171" s="8" t="s">
        <v>571</v>
      </c>
      <c r="E171" s="8">
        <v>10000</v>
      </c>
      <c r="F171" s="8" t="s">
        <v>571</v>
      </c>
      <c r="G171" s="8" t="s">
        <v>571</v>
      </c>
      <c r="H171" s="9">
        <v>4.5</v>
      </c>
      <c r="I171" s="9">
        <v>12.7</v>
      </c>
      <c r="J171" s="9" t="s">
        <v>571</v>
      </c>
      <c r="K171" s="9">
        <v>3.2</v>
      </c>
      <c r="L171" s="9" t="s">
        <v>571</v>
      </c>
      <c r="M171" s="9" t="s">
        <v>571</v>
      </c>
      <c r="N171" s="8"/>
    </row>
    <row r="172" spans="1:14" x14ac:dyDescent="0.2">
      <c r="A172" s="12" t="s">
        <v>330</v>
      </c>
      <c r="B172" s="8">
        <v>36000</v>
      </c>
      <c r="C172" s="8">
        <v>17000</v>
      </c>
      <c r="D172" s="8" t="s">
        <v>571</v>
      </c>
      <c r="E172" s="8">
        <v>9000</v>
      </c>
      <c r="F172" s="8" t="s">
        <v>571</v>
      </c>
      <c r="G172" s="8" t="s">
        <v>571</v>
      </c>
      <c r="H172" s="9">
        <v>4.4000000000000004</v>
      </c>
      <c r="I172" s="9">
        <v>12.5</v>
      </c>
      <c r="J172" s="9" t="s">
        <v>571</v>
      </c>
      <c r="K172" s="9">
        <v>3</v>
      </c>
      <c r="L172" s="9" t="s">
        <v>571</v>
      </c>
      <c r="M172" s="9" t="s">
        <v>571</v>
      </c>
      <c r="N172" s="8"/>
    </row>
    <row r="173" spans="1:14" x14ac:dyDescent="0.2">
      <c r="A173" s="12" t="s">
        <v>331</v>
      </c>
      <c r="B173" s="8">
        <v>42000</v>
      </c>
      <c r="C173" s="8">
        <v>17000</v>
      </c>
      <c r="D173" s="8">
        <v>10000</v>
      </c>
      <c r="E173" s="8">
        <v>10000</v>
      </c>
      <c r="F173" s="8" t="s">
        <v>571</v>
      </c>
      <c r="G173" s="8" t="s">
        <v>571</v>
      </c>
      <c r="H173" s="9">
        <v>5.0999999999999996</v>
      </c>
      <c r="I173" s="9">
        <v>13.2</v>
      </c>
      <c r="J173" s="9">
        <v>5.3</v>
      </c>
      <c r="K173" s="9">
        <v>3.2</v>
      </c>
      <c r="L173" s="9" t="s">
        <v>571</v>
      </c>
      <c r="M173" s="9" t="s">
        <v>571</v>
      </c>
      <c r="N173" s="8"/>
    </row>
    <row r="174" spans="1:14" x14ac:dyDescent="0.2">
      <c r="A174" s="12" t="s">
        <v>332</v>
      </c>
      <c r="B174" s="8">
        <v>46000</v>
      </c>
      <c r="C174" s="8">
        <v>18000</v>
      </c>
      <c r="D174" s="8">
        <v>14000</v>
      </c>
      <c r="E174" s="8">
        <v>10000</v>
      </c>
      <c r="F174" s="8" t="s">
        <v>571</v>
      </c>
      <c r="G174" s="8" t="s">
        <v>571</v>
      </c>
      <c r="H174" s="9">
        <v>5.6</v>
      </c>
      <c r="I174" s="9">
        <v>13.8</v>
      </c>
      <c r="J174" s="9">
        <v>6.9</v>
      </c>
      <c r="K174" s="9">
        <v>3.3</v>
      </c>
      <c r="L174" s="9" t="s">
        <v>571</v>
      </c>
      <c r="M174" s="9" t="s">
        <v>571</v>
      </c>
      <c r="N174" s="8"/>
    </row>
    <row r="175" spans="1:14" x14ac:dyDescent="0.2">
      <c r="A175" s="12" t="s">
        <v>333</v>
      </c>
      <c r="B175" s="8">
        <v>47000</v>
      </c>
      <c r="C175" s="8">
        <v>16000</v>
      </c>
      <c r="D175" s="8">
        <v>15000</v>
      </c>
      <c r="E175" s="8">
        <v>10000</v>
      </c>
      <c r="F175" s="8" t="s">
        <v>571</v>
      </c>
      <c r="G175" s="8" t="s">
        <v>571</v>
      </c>
      <c r="H175" s="9">
        <v>5.8</v>
      </c>
      <c r="I175" s="9">
        <v>13.2</v>
      </c>
      <c r="J175" s="9">
        <v>7.6</v>
      </c>
      <c r="K175" s="9">
        <v>3.2</v>
      </c>
      <c r="L175" s="9" t="s">
        <v>571</v>
      </c>
      <c r="M175" s="9" t="s">
        <v>571</v>
      </c>
      <c r="N175" s="8"/>
    </row>
    <row r="176" spans="1:14" x14ac:dyDescent="0.2">
      <c r="A176" s="12" t="s">
        <v>334</v>
      </c>
      <c r="B176" s="8">
        <v>51000</v>
      </c>
      <c r="C176" s="8">
        <v>20000</v>
      </c>
      <c r="D176" s="8">
        <v>15000</v>
      </c>
      <c r="E176" s="8">
        <v>10000</v>
      </c>
      <c r="F176" s="8" t="s">
        <v>571</v>
      </c>
      <c r="G176" s="8" t="s">
        <v>571</v>
      </c>
      <c r="H176" s="9">
        <v>6.2</v>
      </c>
      <c r="I176" s="9">
        <v>15.7</v>
      </c>
      <c r="J176" s="9">
        <v>7.9</v>
      </c>
      <c r="K176" s="9">
        <v>3.3</v>
      </c>
      <c r="L176" s="9" t="s">
        <v>571</v>
      </c>
      <c r="M176" s="9" t="s">
        <v>571</v>
      </c>
      <c r="N176" s="8"/>
    </row>
    <row r="177" spans="1:14" x14ac:dyDescent="0.2">
      <c r="A177" s="12" t="s">
        <v>335</v>
      </c>
      <c r="B177" s="8">
        <v>50000</v>
      </c>
      <c r="C177" s="8">
        <v>20000</v>
      </c>
      <c r="D177" s="8">
        <v>14000</v>
      </c>
      <c r="E177" s="8">
        <v>11000</v>
      </c>
      <c r="F177" s="8" t="s">
        <v>571</v>
      </c>
      <c r="G177" s="8" t="s">
        <v>571</v>
      </c>
      <c r="H177" s="9">
        <v>6.2</v>
      </c>
      <c r="I177" s="9">
        <v>16.2</v>
      </c>
      <c r="J177" s="9">
        <v>7.2</v>
      </c>
      <c r="K177" s="9">
        <v>3.6</v>
      </c>
      <c r="L177" s="9" t="s">
        <v>571</v>
      </c>
      <c r="M177" s="9" t="s">
        <v>571</v>
      </c>
      <c r="N177" s="8"/>
    </row>
    <row r="178" spans="1:14" x14ac:dyDescent="0.2">
      <c r="A178" s="12" t="s">
        <v>336</v>
      </c>
      <c r="B178" s="8">
        <v>50000</v>
      </c>
      <c r="C178" s="8">
        <v>20000</v>
      </c>
      <c r="D178" s="8">
        <v>13000</v>
      </c>
      <c r="E178" s="8">
        <v>12000</v>
      </c>
      <c r="F178" s="8" t="s">
        <v>571</v>
      </c>
      <c r="G178" s="8" t="s">
        <v>571</v>
      </c>
      <c r="H178" s="9">
        <v>6.2</v>
      </c>
      <c r="I178" s="9">
        <v>17.3</v>
      </c>
      <c r="J178" s="9">
        <v>6.9</v>
      </c>
      <c r="K178" s="9">
        <v>3.8</v>
      </c>
      <c r="L178" s="9" t="s">
        <v>571</v>
      </c>
      <c r="M178" s="9" t="s">
        <v>571</v>
      </c>
      <c r="N178" s="8"/>
    </row>
    <row r="179" spans="1:14" x14ac:dyDescent="0.2">
      <c r="A179" s="12" t="s">
        <v>337</v>
      </c>
      <c r="B179" s="8">
        <v>52000</v>
      </c>
      <c r="C179" s="8">
        <v>20000</v>
      </c>
      <c r="D179" s="8">
        <v>13000</v>
      </c>
      <c r="E179" s="8">
        <v>14000</v>
      </c>
      <c r="F179" s="8" t="s">
        <v>571</v>
      </c>
      <c r="G179" s="8" t="s">
        <v>571</v>
      </c>
      <c r="H179" s="9">
        <v>6.4</v>
      </c>
      <c r="I179" s="9">
        <v>17.600000000000001</v>
      </c>
      <c r="J179" s="9">
        <v>6.7</v>
      </c>
      <c r="K179" s="9">
        <v>4.3</v>
      </c>
      <c r="L179" s="9" t="s">
        <v>571</v>
      </c>
      <c r="M179" s="9" t="s">
        <v>571</v>
      </c>
      <c r="N179" s="8"/>
    </row>
    <row r="180" spans="1:14" x14ac:dyDescent="0.2">
      <c r="A180" s="12" t="s">
        <v>338</v>
      </c>
      <c r="B180" s="8">
        <v>52000</v>
      </c>
      <c r="C180" s="8">
        <v>22000</v>
      </c>
      <c r="D180" s="8">
        <v>14000</v>
      </c>
      <c r="E180" s="8">
        <v>12000</v>
      </c>
      <c r="F180" s="8" t="s">
        <v>571</v>
      </c>
      <c r="G180" s="8" t="s">
        <v>571</v>
      </c>
      <c r="H180" s="9">
        <v>6.5</v>
      </c>
      <c r="I180" s="9">
        <v>18.2</v>
      </c>
      <c r="J180" s="9">
        <v>7.2</v>
      </c>
      <c r="K180" s="9">
        <v>3.7</v>
      </c>
      <c r="L180" s="9" t="s">
        <v>571</v>
      </c>
      <c r="M180" s="9" t="s">
        <v>571</v>
      </c>
      <c r="N180" s="8"/>
    </row>
    <row r="181" spans="1:14" x14ac:dyDescent="0.2">
      <c r="A181" s="12" t="s">
        <v>339</v>
      </c>
      <c r="B181" s="8">
        <v>56000</v>
      </c>
      <c r="C181" s="8">
        <v>22000</v>
      </c>
      <c r="D181" s="8">
        <v>16000</v>
      </c>
      <c r="E181" s="8">
        <v>12000</v>
      </c>
      <c r="F181" s="8" t="s">
        <v>571</v>
      </c>
      <c r="G181" s="8" t="s">
        <v>571</v>
      </c>
      <c r="H181" s="9">
        <v>6.9</v>
      </c>
      <c r="I181" s="9">
        <v>18.5</v>
      </c>
      <c r="J181" s="9">
        <v>8.5</v>
      </c>
      <c r="K181" s="9">
        <v>3.7</v>
      </c>
      <c r="L181" s="9" t="s">
        <v>571</v>
      </c>
      <c r="M181" s="9" t="s">
        <v>571</v>
      </c>
      <c r="N181" s="8"/>
    </row>
    <row r="182" spans="1:14" x14ac:dyDescent="0.2">
      <c r="A182" s="12" t="s">
        <v>340</v>
      </c>
      <c r="B182" s="8">
        <v>59000</v>
      </c>
      <c r="C182" s="8">
        <v>25000</v>
      </c>
      <c r="D182" s="8">
        <v>17000</v>
      </c>
      <c r="E182" s="8">
        <v>11000</v>
      </c>
      <c r="F182" s="8" t="s">
        <v>571</v>
      </c>
      <c r="G182" s="8" t="s">
        <v>571</v>
      </c>
      <c r="H182" s="9">
        <v>7.2</v>
      </c>
      <c r="I182" s="9">
        <v>20.8</v>
      </c>
      <c r="J182" s="9">
        <v>8.6999999999999993</v>
      </c>
      <c r="K182" s="9">
        <v>3.4</v>
      </c>
      <c r="L182" s="9" t="s">
        <v>571</v>
      </c>
      <c r="M182" s="9" t="s">
        <v>571</v>
      </c>
      <c r="N182" s="8"/>
    </row>
    <row r="183" spans="1:14" x14ac:dyDescent="0.2">
      <c r="A183" s="12" t="s">
        <v>341</v>
      </c>
      <c r="B183" s="8">
        <v>52000</v>
      </c>
      <c r="C183" s="8">
        <v>20000</v>
      </c>
      <c r="D183" s="8">
        <v>13000</v>
      </c>
      <c r="E183" s="8">
        <v>14000</v>
      </c>
      <c r="F183" s="8" t="s">
        <v>571</v>
      </c>
      <c r="G183" s="8" t="s">
        <v>571</v>
      </c>
      <c r="H183" s="9">
        <v>6.4</v>
      </c>
      <c r="I183" s="9">
        <v>17.600000000000001</v>
      </c>
      <c r="J183" s="9">
        <v>6.7</v>
      </c>
      <c r="K183" s="9">
        <v>4.3</v>
      </c>
      <c r="L183" s="9" t="s">
        <v>571</v>
      </c>
      <c r="M183" s="9" t="s">
        <v>571</v>
      </c>
      <c r="N183" s="8"/>
    </row>
    <row r="184" spans="1:14" x14ac:dyDescent="0.2">
      <c r="A184" s="12" t="s">
        <v>342</v>
      </c>
      <c r="B184" s="8">
        <v>56000</v>
      </c>
      <c r="C184" s="8">
        <v>21000</v>
      </c>
      <c r="D184" s="8">
        <v>17000</v>
      </c>
      <c r="E184" s="8">
        <v>12000</v>
      </c>
      <c r="F184" s="8" t="s">
        <v>571</v>
      </c>
      <c r="G184" s="8" t="s">
        <v>571</v>
      </c>
      <c r="H184" s="9">
        <v>6.7</v>
      </c>
      <c r="I184" s="9">
        <v>17.899999999999999</v>
      </c>
      <c r="J184" s="9">
        <v>8.3000000000000007</v>
      </c>
      <c r="K184" s="9">
        <v>3.8</v>
      </c>
      <c r="L184" s="9" t="s">
        <v>571</v>
      </c>
      <c r="M184" s="9" t="s">
        <v>571</v>
      </c>
      <c r="N184" s="8"/>
    </row>
    <row r="185" spans="1:14" x14ac:dyDescent="0.2">
      <c r="A185" s="12" t="s">
        <v>343</v>
      </c>
      <c r="B185" s="8">
        <v>48000</v>
      </c>
      <c r="C185" s="8">
        <v>14000</v>
      </c>
      <c r="D185" s="8">
        <v>17000</v>
      </c>
      <c r="E185" s="8">
        <v>12000</v>
      </c>
      <c r="F185" s="8" t="s">
        <v>571</v>
      </c>
      <c r="G185" s="8" t="s">
        <v>571</v>
      </c>
      <c r="H185" s="9">
        <v>5.9</v>
      </c>
      <c r="I185" s="9">
        <v>12.6</v>
      </c>
      <c r="J185" s="9">
        <v>8.4</v>
      </c>
      <c r="K185" s="9">
        <v>3.7</v>
      </c>
      <c r="L185" s="9" t="s">
        <v>571</v>
      </c>
      <c r="M185" s="9" t="s">
        <v>571</v>
      </c>
      <c r="N185" s="8"/>
    </row>
    <row r="186" spans="1:14" x14ac:dyDescent="0.2">
      <c r="A186" s="12" t="s">
        <v>344</v>
      </c>
      <c r="B186" s="8">
        <v>51000</v>
      </c>
      <c r="C186" s="8">
        <v>15000</v>
      </c>
      <c r="D186" s="8">
        <v>18000</v>
      </c>
      <c r="E186" s="8">
        <v>14000</v>
      </c>
      <c r="F186" s="8" t="s">
        <v>571</v>
      </c>
      <c r="G186" s="8" t="s">
        <v>571</v>
      </c>
      <c r="H186" s="9">
        <v>6.2</v>
      </c>
      <c r="I186" s="9">
        <v>13.2</v>
      </c>
      <c r="J186" s="9">
        <v>8.8000000000000007</v>
      </c>
      <c r="K186" s="9">
        <v>4.3</v>
      </c>
      <c r="L186" s="9" t="s">
        <v>571</v>
      </c>
      <c r="M186" s="9" t="s">
        <v>571</v>
      </c>
      <c r="N186" s="8"/>
    </row>
    <row r="187" spans="1:14" x14ac:dyDescent="0.2">
      <c r="A187" s="12" t="s">
        <v>345</v>
      </c>
      <c r="B187" s="8">
        <v>53000</v>
      </c>
      <c r="C187" s="8">
        <v>16000</v>
      </c>
      <c r="D187" s="8">
        <v>18000</v>
      </c>
      <c r="E187" s="8">
        <v>15000</v>
      </c>
      <c r="F187" s="8" t="s">
        <v>571</v>
      </c>
      <c r="G187" s="8" t="s">
        <v>571</v>
      </c>
      <c r="H187" s="9">
        <v>6.4</v>
      </c>
      <c r="I187" s="9">
        <v>13.9</v>
      </c>
      <c r="J187" s="9">
        <v>8.6</v>
      </c>
      <c r="K187" s="9">
        <v>4.5999999999999996</v>
      </c>
      <c r="L187" s="9" t="s">
        <v>571</v>
      </c>
      <c r="M187" s="9" t="s">
        <v>571</v>
      </c>
      <c r="N187" s="8"/>
    </row>
    <row r="188" spans="1:14" x14ac:dyDescent="0.2">
      <c r="A188" s="12" t="s">
        <v>346</v>
      </c>
      <c r="B188" s="8">
        <v>58000</v>
      </c>
      <c r="C188" s="8">
        <v>19000</v>
      </c>
      <c r="D188" s="8">
        <v>17000</v>
      </c>
      <c r="E188" s="8">
        <v>16000</v>
      </c>
      <c r="F188" s="8" t="s">
        <v>571</v>
      </c>
      <c r="G188" s="8" t="s">
        <v>571</v>
      </c>
      <c r="H188" s="9">
        <v>6.9</v>
      </c>
      <c r="I188" s="9">
        <v>16</v>
      </c>
      <c r="J188" s="9">
        <v>8.1999999999999993</v>
      </c>
      <c r="K188" s="9">
        <v>5.0999999999999996</v>
      </c>
      <c r="L188" s="9" t="s">
        <v>571</v>
      </c>
      <c r="M188" s="9" t="s">
        <v>571</v>
      </c>
      <c r="N188" s="8"/>
    </row>
    <row r="189" spans="1:14" x14ac:dyDescent="0.2">
      <c r="A189" s="12" t="s">
        <v>347</v>
      </c>
      <c r="B189" s="8">
        <v>59000</v>
      </c>
      <c r="C189" s="8">
        <v>20000</v>
      </c>
      <c r="D189" s="8">
        <v>17000</v>
      </c>
      <c r="E189" s="8">
        <v>16000</v>
      </c>
      <c r="F189" s="8" t="s">
        <v>571</v>
      </c>
      <c r="G189" s="8" t="s">
        <v>571</v>
      </c>
      <c r="H189" s="9">
        <v>7</v>
      </c>
      <c r="I189" s="9">
        <v>16.2</v>
      </c>
      <c r="J189" s="9">
        <v>8</v>
      </c>
      <c r="K189" s="9">
        <v>4.9000000000000004</v>
      </c>
      <c r="L189" s="9" t="s">
        <v>571</v>
      </c>
      <c r="M189" s="9" t="s">
        <v>571</v>
      </c>
      <c r="N189" s="8"/>
    </row>
    <row r="190" spans="1:14" x14ac:dyDescent="0.2">
      <c r="A190" s="12" t="s">
        <v>348</v>
      </c>
      <c r="B190" s="8">
        <v>59000</v>
      </c>
      <c r="C190" s="8">
        <v>21000</v>
      </c>
      <c r="D190" s="8">
        <v>14000</v>
      </c>
      <c r="E190" s="8">
        <v>17000</v>
      </c>
      <c r="F190" s="8" t="s">
        <v>571</v>
      </c>
      <c r="G190" s="8" t="s">
        <v>571</v>
      </c>
      <c r="H190" s="9">
        <v>7</v>
      </c>
      <c r="I190" s="9">
        <v>17.600000000000001</v>
      </c>
      <c r="J190" s="9">
        <v>6.7</v>
      </c>
      <c r="K190" s="9">
        <v>5.3</v>
      </c>
      <c r="L190" s="9" t="s">
        <v>571</v>
      </c>
      <c r="M190" s="9" t="s">
        <v>571</v>
      </c>
      <c r="N190" s="8"/>
    </row>
    <row r="191" spans="1:14" x14ac:dyDescent="0.2">
      <c r="A191" s="12" t="s">
        <v>349</v>
      </c>
      <c r="B191" s="8">
        <v>55000</v>
      </c>
      <c r="C191" s="8">
        <v>20000</v>
      </c>
      <c r="D191" s="8">
        <v>13000</v>
      </c>
      <c r="E191" s="8">
        <v>15000</v>
      </c>
      <c r="F191" s="8" t="s">
        <v>571</v>
      </c>
      <c r="G191" s="8" t="s">
        <v>571</v>
      </c>
      <c r="H191" s="9">
        <v>6.6</v>
      </c>
      <c r="I191" s="9">
        <v>16.399999999999999</v>
      </c>
      <c r="J191" s="9">
        <v>6.3</v>
      </c>
      <c r="K191" s="9">
        <v>4.8</v>
      </c>
      <c r="L191" s="9" t="s">
        <v>571</v>
      </c>
      <c r="M191" s="9" t="s">
        <v>571</v>
      </c>
      <c r="N191" s="8"/>
    </row>
    <row r="192" spans="1:14" x14ac:dyDescent="0.2">
      <c r="A192" s="12" t="s">
        <v>350</v>
      </c>
      <c r="B192" s="8">
        <v>57000</v>
      </c>
      <c r="C192" s="8">
        <v>22000</v>
      </c>
      <c r="D192" s="8">
        <v>13000</v>
      </c>
      <c r="E192" s="8">
        <v>14000</v>
      </c>
      <c r="F192" s="8">
        <v>8000</v>
      </c>
      <c r="G192" s="8" t="s">
        <v>571</v>
      </c>
      <c r="H192" s="9">
        <v>6.7</v>
      </c>
      <c r="I192" s="9">
        <v>18</v>
      </c>
      <c r="J192" s="9">
        <v>6.1</v>
      </c>
      <c r="K192" s="9">
        <v>4.4000000000000004</v>
      </c>
      <c r="L192" s="9">
        <v>4.7</v>
      </c>
      <c r="M192" s="9" t="s">
        <v>571</v>
      </c>
      <c r="N192" s="8"/>
    </row>
    <row r="193" spans="1:14" x14ac:dyDescent="0.2">
      <c r="A193" s="12" t="s">
        <v>351</v>
      </c>
      <c r="B193" s="8">
        <v>59000</v>
      </c>
      <c r="C193" s="8">
        <v>25000</v>
      </c>
      <c r="D193" s="8">
        <v>12000</v>
      </c>
      <c r="E193" s="8">
        <v>14000</v>
      </c>
      <c r="F193" s="8" t="s">
        <v>571</v>
      </c>
      <c r="G193" s="8" t="s">
        <v>571</v>
      </c>
      <c r="H193" s="9">
        <v>7</v>
      </c>
      <c r="I193" s="9">
        <v>20.2</v>
      </c>
      <c r="J193" s="9">
        <v>5.7</v>
      </c>
      <c r="K193" s="9">
        <v>4.4000000000000004</v>
      </c>
      <c r="L193" s="9" t="s">
        <v>571</v>
      </c>
      <c r="M193" s="9" t="s">
        <v>571</v>
      </c>
      <c r="N193" s="8"/>
    </row>
    <row r="194" spans="1:14" x14ac:dyDescent="0.2">
      <c r="A194" s="12" t="s">
        <v>352</v>
      </c>
      <c r="B194" s="8">
        <v>59000</v>
      </c>
      <c r="C194" s="8">
        <v>24000</v>
      </c>
      <c r="D194" s="8">
        <v>13000</v>
      </c>
      <c r="E194" s="8">
        <v>14000</v>
      </c>
      <c r="F194" s="8">
        <v>9000</v>
      </c>
      <c r="G194" s="8" t="s">
        <v>571</v>
      </c>
      <c r="H194" s="9">
        <v>7</v>
      </c>
      <c r="I194" s="9">
        <v>19.399999999999999</v>
      </c>
      <c r="J194" s="9">
        <v>6.3</v>
      </c>
      <c r="K194" s="9">
        <v>4.3</v>
      </c>
      <c r="L194" s="9">
        <v>5</v>
      </c>
      <c r="M194" s="9" t="s">
        <v>571</v>
      </c>
      <c r="N194" s="8"/>
    </row>
    <row r="195" spans="1:14" x14ac:dyDescent="0.2">
      <c r="A195" s="12" t="s">
        <v>353</v>
      </c>
      <c r="B195" s="8">
        <v>64000</v>
      </c>
      <c r="C195" s="8">
        <v>26000</v>
      </c>
      <c r="D195" s="8">
        <v>15000</v>
      </c>
      <c r="E195" s="8">
        <v>14000</v>
      </c>
      <c r="F195" s="8">
        <v>8000</v>
      </c>
      <c r="G195" s="8" t="s">
        <v>571</v>
      </c>
      <c r="H195" s="9">
        <v>7.6</v>
      </c>
      <c r="I195" s="9">
        <v>21.7</v>
      </c>
      <c r="J195" s="9">
        <v>7.3</v>
      </c>
      <c r="K195" s="9">
        <v>4.4000000000000004</v>
      </c>
      <c r="L195" s="9">
        <v>4.5999999999999996</v>
      </c>
      <c r="M195" s="9" t="s">
        <v>571</v>
      </c>
      <c r="N195" s="8"/>
    </row>
    <row r="196" spans="1:14" x14ac:dyDescent="0.2">
      <c r="A196" s="12" t="s">
        <v>354</v>
      </c>
      <c r="B196" s="8">
        <v>66000</v>
      </c>
      <c r="C196" s="8">
        <v>26000</v>
      </c>
      <c r="D196" s="8">
        <v>16000</v>
      </c>
      <c r="E196" s="8">
        <v>15000</v>
      </c>
      <c r="F196" s="8">
        <v>9000</v>
      </c>
      <c r="G196" s="8" t="s">
        <v>571</v>
      </c>
      <c r="H196" s="9">
        <v>7.8</v>
      </c>
      <c r="I196" s="9">
        <v>21.8</v>
      </c>
      <c r="J196" s="9">
        <v>8</v>
      </c>
      <c r="K196" s="9">
        <v>4.5</v>
      </c>
      <c r="L196" s="9">
        <v>4.9000000000000004</v>
      </c>
      <c r="M196" s="9" t="s">
        <v>571</v>
      </c>
      <c r="N196" s="8"/>
    </row>
    <row r="197" spans="1:14" x14ac:dyDescent="0.2">
      <c r="A197" s="12" t="s">
        <v>355</v>
      </c>
      <c r="B197" s="8">
        <v>67000</v>
      </c>
      <c r="C197" s="8">
        <v>29000</v>
      </c>
      <c r="D197" s="8">
        <v>15000</v>
      </c>
      <c r="E197" s="8">
        <v>15000</v>
      </c>
      <c r="F197" s="8">
        <v>8000</v>
      </c>
      <c r="G197" s="8" t="s">
        <v>571</v>
      </c>
      <c r="H197" s="9">
        <v>7.9</v>
      </c>
      <c r="I197" s="9">
        <v>23.9</v>
      </c>
      <c r="J197" s="9">
        <v>7.1</v>
      </c>
      <c r="K197" s="9">
        <v>4.7</v>
      </c>
      <c r="L197" s="9">
        <v>4.5</v>
      </c>
      <c r="M197" s="9" t="s">
        <v>571</v>
      </c>
      <c r="N197" s="8"/>
    </row>
    <row r="198" spans="1:14" x14ac:dyDescent="0.2">
      <c r="A198" s="12" t="s">
        <v>356</v>
      </c>
      <c r="B198" s="8">
        <v>66000</v>
      </c>
      <c r="C198" s="8">
        <v>28000</v>
      </c>
      <c r="D198" s="8">
        <v>14000</v>
      </c>
      <c r="E198" s="8">
        <v>16000</v>
      </c>
      <c r="F198" s="8">
        <v>8000</v>
      </c>
      <c r="G198" s="8" t="s">
        <v>571</v>
      </c>
      <c r="H198" s="9">
        <v>7.9</v>
      </c>
      <c r="I198" s="9">
        <v>23.2</v>
      </c>
      <c r="J198" s="9">
        <v>6.6</v>
      </c>
      <c r="K198" s="9">
        <v>5.2</v>
      </c>
      <c r="L198" s="9">
        <v>4.5</v>
      </c>
      <c r="M198" s="9" t="s">
        <v>571</v>
      </c>
      <c r="N198" s="8"/>
    </row>
    <row r="199" spans="1:14" x14ac:dyDescent="0.2">
      <c r="A199" s="12" t="s">
        <v>357</v>
      </c>
      <c r="B199" s="8">
        <v>61000</v>
      </c>
      <c r="C199" s="8">
        <v>28000</v>
      </c>
      <c r="D199" s="8">
        <v>13000</v>
      </c>
      <c r="E199" s="8">
        <v>13000</v>
      </c>
      <c r="F199" s="8" t="s">
        <v>571</v>
      </c>
      <c r="G199" s="8" t="s">
        <v>571</v>
      </c>
      <c r="H199" s="9">
        <v>7.2</v>
      </c>
      <c r="I199" s="9">
        <v>22.7</v>
      </c>
      <c r="J199" s="9">
        <v>5.9</v>
      </c>
      <c r="K199" s="9">
        <v>4.0999999999999996</v>
      </c>
      <c r="L199" s="9" t="s">
        <v>571</v>
      </c>
      <c r="M199" s="9" t="s">
        <v>571</v>
      </c>
      <c r="N199" s="8"/>
    </row>
    <row r="200" spans="1:14" x14ac:dyDescent="0.2">
      <c r="A200" s="12" t="s">
        <v>358</v>
      </c>
      <c r="B200" s="8">
        <v>62000</v>
      </c>
      <c r="C200" s="8">
        <v>25000</v>
      </c>
      <c r="D200" s="8">
        <v>14000</v>
      </c>
      <c r="E200" s="8">
        <v>13000</v>
      </c>
      <c r="F200" s="8">
        <v>9000</v>
      </c>
      <c r="G200" s="8" t="s">
        <v>571</v>
      </c>
      <c r="H200" s="9">
        <v>7.2</v>
      </c>
      <c r="I200" s="9">
        <v>20.399999999999999</v>
      </c>
      <c r="J200" s="9">
        <v>6.6</v>
      </c>
      <c r="K200" s="9">
        <v>4.2</v>
      </c>
      <c r="L200" s="9">
        <v>4.8</v>
      </c>
      <c r="M200" s="9" t="s">
        <v>571</v>
      </c>
      <c r="N200" s="8"/>
    </row>
    <row r="201" spans="1:14" x14ac:dyDescent="0.2">
      <c r="A201" s="12" t="s">
        <v>359</v>
      </c>
      <c r="B201" s="8">
        <v>61000</v>
      </c>
      <c r="C201" s="8">
        <v>23000</v>
      </c>
      <c r="D201" s="8">
        <v>15000</v>
      </c>
      <c r="E201" s="8">
        <v>13000</v>
      </c>
      <c r="F201" s="8">
        <v>9000</v>
      </c>
      <c r="G201" s="8" t="s">
        <v>571</v>
      </c>
      <c r="H201" s="9">
        <v>7.1</v>
      </c>
      <c r="I201" s="9">
        <v>18.399999999999999</v>
      </c>
      <c r="J201" s="9">
        <v>7.1</v>
      </c>
      <c r="K201" s="9">
        <v>4.3</v>
      </c>
      <c r="L201" s="9">
        <v>4.5999999999999996</v>
      </c>
      <c r="M201" s="9" t="s">
        <v>571</v>
      </c>
      <c r="N201" s="8"/>
    </row>
    <row r="202" spans="1:14" x14ac:dyDescent="0.2">
      <c r="A202" s="12" t="s">
        <v>360</v>
      </c>
      <c r="B202" s="8">
        <v>61000</v>
      </c>
      <c r="C202" s="8">
        <v>24000</v>
      </c>
      <c r="D202" s="8">
        <v>15000</v>
      </c>
      <c r="E202" s="8">
        <v>13000</v>
      </c>
      <c r="F202" s="8">
        <v>10000</v>
      </c>
      <c r="G202" s="8" t="s">
        <v>571</v>
      </c>
      <c r="H202" s="9">
        <v>7.1</v>
      </c>
      <c r="I202" s="9">
        <v>18.600000000000001</v>
      </c>
      <c r="J202" s="9">
        <v>6.8</v>
      </c>
      <c r="K202" s="9">
        <v>4.0999999999999996</v>
      </c>
      <c r="L202" s="9">
        <v>5</v>
      </c>
      <c r="M202" s="9" t="s">
        <v>571</v>
      </c>
      <c r="N202" s="8"/>
    </row>
    <row r="203" spans="1:14" x14ac:dyDescent="0.2">
      <c r="A203" s="12" t="s">
        <v>361</v>
      </c>
      <c r="B203" s="8">
        <v>63000</v>
      </c>
      <c r="C203" s="8">
        <v>23000</v>
      </c>
      <c r="D203" s="8">
        <v>15000</v>
      </c>
      <c r="E203" s="8">
        <v>15000</v>
      </c>
      <c r="F203" s="8">
        <v>10000</v>
      </c>
      <c r="G203" s="8" t="s">
        <v>571</v>
      </c>
      <c r="H203" s="9">
        <v>7.3</v>
      </c>
      <c r="I203" s="9">
        <v>18.8</v>
      </c>
      <c r="J203" s="9">
        <v>7.1</v>
      </c>
      <c r="K203" s="9">
        <v>4.7</v>
      </c>
      <c r="L203" s="9">
        <v>5</v>
      </c>
      <c r="M203" s="9" t="s">
        <v>571</v>
      </c>
      <c r="N203" s="8"/>
    </row>
    <row r="204" spans="1:14" x14ac:dyDescent="0.2">
      <c r="A204" s="12" t="s">
        <v>362</v>
      </c>
      <c r="B204" s="8">
        <v>64000</v>
      </c>
      <c r="C204" s="8">
        <v>24000</v>
      </c>
      <c r="D204" s="8">
        <v>15000</v>
      </c>
      <c r="E204" s="8">
        <v>15000</v>
      </c>
      <c r="F204" s="8">
        <v>9000</v>
      </c>
      <c r="G204" s="8" t="s">
        <v>571</v>
      </c>
      <c r="H204" s="9">
        <v>7.4</v>
      </c>
      <c r="I204" s="9">
        <v>20</v>
      </c>
      <c r="J204" s="9">
        <v>7.2</v>
      </c>
      <c r="K204" s="9">
        <v>4.8</v>
      </c>
      <c r="L204" s="9">
        <v>4.9000000000000004</v>
      </c>
      <c r="M204" s="9" t="s">
        <v>571</v>
      </c>
      <c r="N204" s="8"/>
    </row>
    <row r="205" spans="1:14" x14ac:dyDescent="0.2">
      <c r="A205" s="12" t="s">
        <v>363</v>
      </c>
      <c r="B205" s="8">
        <v>66000</v>
      </c>
      <c r="C205" s="8">
        <v>25000</v>
      </c>
      <c r="D205" s="8">
        <v>16000</v>
      </c>
      <c r="E205" s="8">
        <v>15000</v>
      </c>
      <c r="F205" s="8">
        <v>10000</v>
      </c>
      <c r="G205" s="8" t="s">
        <v>571</v>
      </c>
      <c r="H205" s="9">
        <v>7.6</v>
      </c>
      <c r="I205" s="9">
        <v>20.100000000000001</v>
      </c>
      <c r="J205" s="9">
        <v>7.4</v>
      </c>
      <c r="K205" s="9">
        <v>4.8</v>
      </c>
      <c r="L205" s="9">
        <v>5.3</v>
      </c>
      <c r="M205" s="9" t="s">
        <v>571</v>
      </c>
      <c r="N205" s="8"/>
    </row>
    <row r="206" spans="1:14" x14ac:dyDescent="0.2">
      <c r="A206" s="12" t="s">
        <v>364</v>
      </c>
      <c r="B206" s="8">
        <v>63000</v>
      </c>
      <c r="C206" s="8">
        <v>25000</v>
      </c>
      <c r="D206" s="8">
        <v>14000</v>
      </c>
      <c r="E206" s="8">
        <v>15000</v>
      </c>
      <c r="F206" s="8">
        <v>9000</v>
      </c>
      <c r="G206" s="8" t="s">
        <v>571</v>
      </c>
      <c r="H206" s="9">
        <v>7.3</v>
      </c>
      <c r="I206" s="9">
        <v>21.2</v>
      </c>
      <c r="J206" s="9">
        <v>6.3</v>
      </c>
      <c r="K206" s="9">
        <v>4.8</v>
      </c>
      <c r="L206" s="9">
        <v>4.7</v>
      </c>
      <c r="M206" s="9" t="s">
        <v>571</v>
      </c>
      <c r="N206" s="8"/>
    </row>
    <row r="207" spans="1:14" x14ac:dyDescent="0.2">
      <c r="A207" s="12" t="s">
        <v>365</v>
      </c>
      <c r="B207" s="8">
        <v>60000</v>
      </c>
      <c r="C207" s="8">
        <v>23000</v>
      </c>
      <c r="D207" s="8">
        <v>13000</v>
      </c>
      <c r="E207" s="8">
        <v>15000</v>
      </c>
      <c r="F207" s="8">
        <v>9000</v>
      </c>
      <c r="G207" s="8" t="s">
        <v>571</v>
      </c>
      <c r="H207" s="9">
        <v>6.9</v>
      </c>
      <c r="I207" s="9">
        <v>20.100000000000001</v>
      </c>
      <c r="J207" s="9">
        <v>6.1</v>
      </c>
      <c r="K207" s="9">
        <v>4.7</v>
      </c>
      <c r="L207" s="9">
        <v>4.3</v>
      </c>
      <c r="M207" s="9" t="s">
        <v>571</v>
      </c>
      <c r="N207" s="8"/>
    </row>
    <row r="208" spans="1:14" x14ac:dyDescent="0.2">
      <c r="A208" s="12" t="s">
        <v>366</v>
      </c>
      <c r="B208" s="8">
        <v>58000</v>
      </c>
      <c r="C208" s="8">
        <v>22000</v>
      </c>
      <c r="D208" s="8">
        <v>13000</v>
      </c>
      <c r="E208" s="8">
        <v>15000</v>
      </c>
      <c r="F208" s="8">
        <v>8000</v>
      </c>
      <c r="G208" s="8" t="s">
        <v>571</v>
      </c>
      <c r="H208" s="9">
        <v>6.7</v>
      </c>
      <c r="I208" s="9">
        <v>19.600000000000001</v>
      </c>
      <c r="J208" s="9">
        <v>6.1</v>
      </c>
      <c r="K208" s="9">
        <v>4.7</v>
      </c>
      <c r="L208" s="9">
        <v>4.2</v>
      </c>
      <c r="M208" s="9" t="s">
        <v>571</v>
      </c>
      <c r="N208" s="8"/>
    </row>
    <row r="209" spans="1:14" x14ac:dyDescent="0.2">
      <c r="A209" s="12" t="s">
        <v>367</v>
      </c>
      <c r="B209" s="8">
        <v>61000</v>
      </c>
      <c r="C209" s="8">
        <v>21000</v>
      </c>
      <c r="D209" s="8">
        <v>15000</v>
      </c>
      <c r="E209" s="8">
        <v>15000</v>
      </c>
      <c r="F209" s="8">
        <v>10000</v>
      </c>
      <c r="G209" s="8" t="s">
        <v>571</v>
      </c>
      <c r="H209" s="9">
        <v>7</v>
      </c>
      <c r="I209" s="9">
        <v>18.5</v>
      </c>
      <c r="J209" s="9">
        <v>6.8</v>
      </c>
      <c r="K209" s="9">
        <v>4.7</v>
      </c>
      <c r="L209" s="9">
        <v>5.3</v>
      </c>
      <c r="M209" s="9" t="s">
        <v>571</v>
      </c>
      <c r="N209" s="8"/>
    </row>
    <row r="210" spans="1:14" x14ac:dyDescent="0.2">
      <c r="A210" s="12" t="s">
        <v>368</v>
      </c>
      <c r="B210" s="8">
        <v>55000</v>
      </c>
      <c r="C210" s="8">
        <v>19000</v>
      </c>
      <c r="D210" s="8">
        <v>11000</v>
      </c>
      <c r="E210" s="8">
        <v>14000</v>
      </c>
      <c r="F210" s="8">
        <v>10000</v>
      </c>
      <c r="G210" s="8" t="s">
        <v>571</v>
      </c>
      <c r="H210" s="9">
        <v>6.4</v>
      </c>
      <c r="I210" s="9">
        <v>17.100000000000001</v>
      </c>
      <c r="J210" s="9">
        <v>5.2</v>
      </c>
      <c r="K210" s="9">
        <v>4.5</v>
      </c>
      <c r="L210" s="9">
        <v>5.2</v>
      </c>
      <c r="M210" s="9" t="s">
        <v>571</v>
      </c>
      <c r="N210" s="8"/>
    </row>
    <row r="211" spans="1:14" x14ac:dyDescent="0.2">
      <c r="A211" s="12" t="s">
        <v>369</v>
      </c>
      <c r="B211" s="8">
        <v>57000</v>
      </c>
      <c r="C211" s="8">
        <v>19000</v>
      </c>
      <c r="D211" s="8">
        <v>13000</v>
      </c>
      <c r="E211" s="8">
        <v>16000</v>
      </c>
      <c r="F211" s="8">
        <v>9000</v>
      </c>
      <c r="G211" s="8" t="s">
        <v>571</v>
      </c>
      <c r="H211" s="9">
        <v>6.6</v>
      </c>
      <c r="I211" s="9">
        <v>17.899999999999999</v>
      </c>
      <c r="J211" s="9">
        <v>6</v>
      </c>
      <c r="K211" s="9">
        <v>4.9000000000000004</v>
      </c>
      <c r="L211" s="9">
        <v>4.7</v>
      </c>
      <c r="M211" s="9" t="s">
        <v>571</v>
      </c>
      <c r="N211" s="8"/>
    </row>
    <row r="212" spans="1:14" x14ac:dyDescent="0.2">
      <c r="A212" s="12" t="s">
        <v>370</v>
      </c>
      <c r="B212" s="8">
        <v>57000</v>
      </c>
      <c r="C212" s="8">
        <v>18000</v>
      </c>
      <c r="D212" s="8">
        <v>12000</v>
      </c>
      <c r="E212" s="8">
        <v>18000</v>
      </c>
      <c r="F212" s="8">
        <v>9000</v>
      </c>
      <c r="G212" s="8" t="s">
        <v>571</v>
      </c>
      <c r="H212" s="9">
        <v>6.7</v>
      </c>
      <c r="I212" s="9">
        <v>17.8</v>
      </c>
      <c r="J212" s="9">
        <v>5.6</v>
      </c>
      <c r="K212" s="9">
        <v>5.5</v>
      </c>
      <c r="L212" s="9">
        <v>4.5</v>
      </c>
      <c r="M212" s="9" t="s">
        <v>571</v>
      </c>
      <c r="N212" s="8"/>
    </row>
    <row r="213" spans="1:14" x14ac:dyDescent="0.2">
      <c r="A213" s="12" t="s">
        <v>371</v>
      </c>
      <c r="B213" s="8">
        <v>60000</v>
      </c>
      <c r="C213" s="8">
        <v>21000</v>
      </c>
      <c r="D213" s="8">
        <v>14000</v>
      </c>
      <c r="E213" s="8">
        <v>15000</v>
      </c>
      <c r="F213" s="8">
        <v>10000</v>
      </c>
      <c r="G213" s="8" t="s">
        <v>571</v>
      </c>
      <c r="H213" s="9">
        <v>7</v>
      </c>
      <c r="I213" s="9">
        <v>20.3</v>
      </c>
      <c r="J213" s="9">
        <v>6.8</v>
      </c>
      <c r="K213" s="9">
        <v>4.5</v>
      </c>
      <c r="L213" s="9">
        <v>5.2</v>
      </c>
      <c r="M213" s="9" t="s">
        <v>571</v>
      </c>
      <c r="N213" s="8"/>
    </row>
    <row r="214" spans="1:14" x14ac:dyDescent="0.2">
      <c r="A214" s="12" t="s">
        <v>372</v>
      </c>
      <c r="B214" s="8">
        <v>59000</v>
      </c>
      <c r="C214" s="8">
        <v>21000</v>
      </c>
      <c r="D214" s="8">
        <v>12000</v>
      </c>
      <c r="E214" s="8">
        <v>15000</v>
      </c>
      <c r="F214" s="8">
        <v>11000</v>
      </c>
      <c r="G214" s="8" t="s">
        <v>571</v>
      </c>
      <c r="H214" s="9">
        <v>6.9</v>
      </c>
      <c r="I214" s="9">
        <v>20.8</v>
      </c>
      <c r="J214" s="9">
        <v>5.8</v>
      </c>
      <c r="K214" s="9">
        <v>4.5999999999999996</v>
      </c>
      <c r="L214" s="9">
        <v>5.4</v>
      </c>
      <c r="M214" s="9" t="s">
        <v>571</v>
      </c>
      <c r="N214" s="8"/>
    </row>
    <row r="215" spans="1:14" x14ac:dyDescent="0.2">
      <c r="A215" s="12" t="s">
        <v>373</v>
      </c>
      <c r="B215" s="8">
        <v>66000</v>
      </c>
      <c r="C215" s="8">
        <v>23000</v>
      </c>
      <c r="D215" s="8">
        <v>15000</v>
      </c>
      <c r="E215" s="8">
        <v>15000</v>
      </c>
      <c r="F215" s="8">
        <v>13000</v>
      </c>
      <c r="G215" s="8" t="s">
        <v>571</v>
      </c>
      <c r="H215" s="9">
        <v>7.7</v>
      </c>
      <c r="I215" s="9">
        <v>22.1</v>
      </c>
      <c r="J215" s="9">
        <v>7</v>
      </c>
      <c r="K215" s="9">
        <v>4.8</v>
      </c>
      <c r="L215" s="9">
        <v>6.6</v>
      </c>
      <c r="M215" s="9" t="s">
        <v>571</v>
      </c>
      <c r="N215" s="8"/>
    </row>
    <row r="216" spans="1:14" x14ac:dyDescent="0.2">
      <c r="A216" s="12" t="s">
        <v>374</v>
      </c>
      <c r="B216" s="8">
        <v>72000</v>
      </c>
      <c r="C216" s="8">
        <v>25000</v>
      </c>
      <c r="D216" s="8">
        <v>16000</v>
      </c>
      <c r="E216" s="8">
        <v>15000</v>
      </c>
      <c r="F216" s="8">
        <v>15000</v>
      </c>
      <c r="G216" s="8" t="s">
        <v>571</v>
      </c>
      <c r="H216" s="9">
        <v>8.3000000000000007</v>
      </c>
      <c r="I216" s="9">
        <v>23.6</v>
      </c>
      <c r="J216" s="9">
        <v>7.5</v>
      </c>
      <c r="K216" s="9">
        <v>4.8</v>
      </c>
      <c r="L216" s="9">
        <v>7.2</v>
      </c>
      <c r="M216" s="9" t="s">
        <v>571</v>
      </c>
      <c r="N216" s="8"/>
    </row>
    <row r="217" spans="1:14" x14ac:dyDescent="0.2">
      <c r="A217" s="12" t="s">
        <v>375</v>
      </c>
      <c r="B217" s="8">
        <v>71000</v>
      </c>
      <c r="C217" s="8">
        <v>24000</v>
      </c>
      <c r="D217" s="8">
        <v>18000</v>
      </c>
      <c r="E217" s="8">
        <v>15000</v>
      </c>
      <c r="F217" s="8">
        <v>14000</v>
      </c>
      <c r="G217" s="8" t="s">
        <v>571</v>
      </c>
      <c r="H217" s="9">
        <v>8.1999999999999993</v>
      </c>
      <c r="I217" s="9">
        <v>22.1</v>
      </c>
      <c r="J217" s="9">
        <v>8.6</v>
      </c>
      <c r="K217" s="9">
        <v>4.5999999999999996</v>
      </c>
      <c r="L217" s="9">
        <v>6.8</v>
      </c>
      <c r="M217" s="9" t="s">
        <v>571</v>
      </c>
      <c r="N217" s="8"/>
    </row>
    <row r="218" spans="1:14" x14ac:dyDescent="0.2">
      <c r="A218" s="12" t="s">
        <v>376</v>
      </c>
      <c r="B218" s="8">
        <v>67000</v>
      </c>
      <c r="C218" s="8">
        <v>22000</v>
      </c>
      <c r="D218" s="8">
        <v>17000</v>
      </c>
      <c r="E218" s="8">
        <v>15000</v>
      </c>
      <c r="F218" s="8">
        <v>13000</v>
      </c>
      <c r="G218" s="8" t="s">
        <v>571</v>
      </c>
      <c r="H218" s="9">
        <v>7.7</v>
      </c>
      <c r="I218" s="9">
        <v>19.899999999999999</v>
      </c>
      <c r="J218" s="9">
        <v>8.1</v>
      </c>
      <c r="K218" s="9">
        <v>4.5999999999999996</v>
      </c>
      <c r="L218" s="9">
        <v>6.5</v>
      </c>
      <c r="M218" s="9" t="s">
        <v>571</v>
      </c>
      <c r="N218" s="8"/>
    </row>
    <row r="219" spans="1:14" x14ac:dyDescent="0.2">
      <c r="A219" s="12" t="s">
        <v>377</v>
      </c>
      <c r="B219" s="8">
        <v>68000</v>
      </c>
      <c r="C219" s="8">
        <v>21000</v>
      </c>
      <c r="D219" s="8">
        <v>15000</v>
      </c>
      <c r="E219" s="8">
        <v>17000</v>
      </c>
      <c r="F219" s="8">
        <v>13000</v>
      </c>
      <c r="G219" s="8" t="s">
        <v>571</v>
      </c>
      <c r="H219" s="9">
        <v>7.8</v>
      </c>
      <c r="I219" s="9">
        <v>19.100000000000001</v>
      </c>
      <c r="J219" s="9">
        <v>7.2</v>
      </c>
      <c r="K219" s="9">
        <v>5.4</v>
      </c>
      <c r="L219" s="9">
        <v>6.4</v>
      </c>
      <c r="M219" s="9" t="s">
        <v>571</v>
      </c>
      <c r="N219" s="8"/>
    </row>
    <row r="220" spans="1:14" x14ac:dyDescent="0.2">
      <c r="A220" s="12" t="s">
        <v>378</v>
      </c>
      <c r="B220" s="8">
        <v>68000</v>
      </c>
      <c r="C220" s="8">
        <v>20000</v>
      </c>
      <c r="D220" s="8">
        <v>17000</v>
      </c>
      <c r="E220" s="8">
        <v>18000</v>
      </c>
      <c r="F220" s="8">
        <v>13000</v>
      </c>
      <c r="G220" s="8" t="s">
        <v>571</v>
      </c>
      <c r="H220" s="9">
        <v>7.8</v>
      </c>
      <c r="I220" s="9">
        <v>18.5</v>
      </c>
      <c r="J220" s="9">
        <v>8.1</v>
      </c>
      <c r="K220" s="9">
        <v>5.7</v>
      </c>
      <c r="L220" s="9">
        <v>6</v>
      </c>
      <c r="M220" s="9" t="s">
        <v>571</v>
      </c>
      <c r="N220" s="8"/>
    </row>
    <row r="221" spans="1:14" x14ac:dyDescent="0.2">
      <c r="A221" s="12" t="s">
        <v>379</v>
      </c>
      <c r="B221" s="8">
        <v>66000</v>
      </c>
      <c r="C221" s="8">
        <v>21000</v>
      </c>
      <c r="D221" s="8">
        <v>18000</v>
      </c>
      <c r="E221" s="8">
        <v>14000</v>
      </c>
      <c r="F221" s="8">
        <v>13000</v>
      </c>
      <c r="G221" s="8" t="s">
        <v>571</v>
      </c>
      <c r="H221" s="9">
        <v>7.7</v>
      </c>
      <c r="I221" s="9">
        <v>19.899999999999999</v>
      </c>
      <c r="J221" s="9">
        <v>8.5</v>
      </c>
      <c r="K221" s="9">
        <v>4.4000000000000004</v>
      </c>
      <c r="L221" s="9">
        <v>6.2</v>
      </c>
      <c r="M221" s="9" t="s">
        <v>571</v>
      </c>
      <c r="N221" s="8"/>
    </row>
    <row r="222" spans="1:14" x14ac:dyDescent="0.2">
      <c r="A222" s="12" t="s">
        <v>380</v>
      </c>
      <c r="B222" s="8">
        <v>71000</v>
      </c>
      <c r="C222" s="8">
        <v>24000</v>
      </c>
      <c r="D222" s="8">
        <v>19000</v>
      </c>
      <c r="E222" s="8">
        <v>14000</v>
      </c>
      <c r="F222" s="8">
        <v>14000</v>
      </c>
      <c r="G222" s="8" t="s">
        <v>571</v>
      </c>
      <c r="H222" s="9">
        <v>8.3000000000000007</v>
      </c>
      <c r="I222" s="9">
        <v>23.4</v>
      </c>
      <c r="J222" s="9">
        <v>9.3000000000000007</v>
      </c>
      <c r="K222" s="9">
        <v>4.3</v>
      </c>
      <c r="L222" s="9">
        <v>6.6</v>
      </c>
      <c r="M222" s="9" t="s">
        <v>571</v>
      </c>
      <c r="N222" s="8"/>
    </row>
    <row r="223" spans="1:14" x14ac:dyDescent="0.2">
      <c r="A223" s="12" t="s">
        <v>381</v>
      </c>
      <c r="B223" s="8">
        <v>69000</v>
      </c>
      <c r="C223" s="8">
        <v>22000</v>
      </c>
      <c r="D223" s="8">
        <v>17000</v>
      </c>
      <c r="E223" s="8">
        <v>14000</v>
      </c>
      <c r="F223" s="8">
        <v>15000</v>
      </c>
      <c r="G223" s="8" t="s">
        <v>571</v>
      </c>
      <c r="H223" s="9">
        <v>8.1</v>
      </c>
      <c r="I223" s="9">
        <v>21.4</v>
      </c>
      <c r="J223" s="9">
        <v>8.3000000000000007</v>
      </c>
      <c r="K223" s="9">
        <v>4.5999999999999996</v>
      </c>
      <c r="L223" s="9">
        <v>7.1</v>
      </c>
      <c r="M223" s="9" t="s">
        <v>571</v>
      </c>
      <c r="N223" s="8"/>
    </row>
    <row r="224" spans="1:14" x14ac:dyDescent="0.2">
      <c r="A224" s="12" t="s">
        <v>382</v>
      </c>
      <c r="B224" s="8">
        <v>68000</v>
      </c>
      <c r="C224" s="8">
        <v>23000</v>
      </c>
      <c r="D224" s="8">
        <v>18000</v>
      </c>
      <c r="E224" s="8">
        <v>15000</v>
      </c>
      <c r="F224" s="8">
        <v>12000</v>
      </c>
      <c r="G224" s="8" t="s">
        <v>571</v>
      </c>
      <c r="H224" s="9">
        <v>7.9</v>
      </c>
      <c r="I224" s="9">
        <v>21.2</v>
      </c>
      <c r="J224" s="9">
        <v>8.5</v>
      </c>
      <c r="K224" s="9">
        <v>4.8</v>
      </c>
      <c r="L224" s="9">
        <v>6</v>
      </c>
      <c r="M224" s="9" t="s">
        <v>571</v>
      </c>
      <c r="N224" s="8"/>
    </row>
    <row r="225" spans="1:14" x14ac:dyDescent="0.2">
      <c r="A225" s="12" t="s">
        <v>383</v>
      </c>
      <c r="B225" s="8">
        <v>65000</v>
      </c>
      <c r="C225" s="8">
        <v>21000</v>
      </c>
      <c r="D225" s="8">
        <v>19000</v>
      </c>
      <c r="E225" s="8">
        <v>14000</v>
      </c>
      <c r="F225" s="8">
        <v>11000</v>
      </c>
      <c r="G225" s="8" t="s">
        <v>571</v>
      </c>
      <c r="H225" s="9">
        <v>7.5</v>
      </c>
      <c r="I225" s="9">
        <v>19</v>
      </c>
      <c r="J225" s="9">
        <v>8.9</v>
      </c>
      <c r="K225" s="9">
        <v>4.4000000000000004</v>
      </c>
      <c r="L225" s="9">
        <v>5.5</v>
      </c>
      <c r="M225" s="9" t="s">
        <v>571</v>
      </c>
      <c r="N225" s="8"/>
    </row>
    <row r="226" spans="1:14" x14ac:dyDescent="0.2">
      <c r="A226" s="12" t="s">
        <v>384</v>
      </c>
      <c r="B226" s="8">
        <v>66000</v>
      </c>
      <c r="C226" s="8">
        <v>21000</v>
      </c>
      <c r="D226" s="8">
        <v>19000</v>
      </c>
      <c r="E226" s="8">
        <v>14000</v>
      </c>
      <c r="F226" s="8">
        <v>12000</v>
      </c>
      <c r="G226" s="8" t="s">
        <v>571</v>
      </c>
      <c r="H226" s="9">
        <v>7.6</v>
      </c>
      <c r="I226" s="9">
        <v>18.5</v>
      </c>
      <c r="J226" s="9">
        <v>9.1</v>
      </c>
      <c r="K226" s="9">
        <v>4.5999999999999996</v>
      </c>
      <c r="L226" s="9">
        <v>5.6</v>
      </c>
      <c r="M226" s="9" t="s">
        <v>571</v>
      </c>
      <c r="N226" s="8"/>
    </row>
    <row r="227" spans="1:14" x14ac:dyDescent="0.2">
      <c r="A227" s="12" t="s">
        <v>385</v>
      </c>
      <c r="B227" s="8">
        <v>62000</v>
      </c>
      <c r="C227" s="8">
        <v>23000</v>
      </c>
      <c r="D227" s="8">
        <v>17000</v>
      </c>
      <c r="E227" s="8">
        <v>13000</v>
      </c>
      <c r="F227" s="8">
        <v>10000</v>
      </c>
      <c r="G227" s="8" t="s">
        <v>571</v>
      </c>
      <c r="H227" s="9">
        <v>7.3</v>
      </c>
      <c r="I227" s="9">
        <v>20.3</v>
      </c>
      <c r="J227" s="9">
        <v>7.8</v>
      </c>
      <c r="K227" s="9">
        <v>4.4000000000000004</v>
      </c>
      <c r="L227" s="9">
        <v>5</v>
      </c>
      <c r="M227" s="9" t="s">
        <v>571</v>
      </c>
      <c r="N227" s="8"/>
    </row>
    <row r="228" spans="1:14" x14ac:dyDescent="0.2">
      <c r="A228" s="12" t="s">
        <v>386</v>
      </c>
      <c r="B228" s="8">
        <v>60000</v>
      </c>
      <c r="C228" s="8">
        <v>22000</v>
      </c>
      <c r="D228" s="8">
        <v>16000</v>
      </c>
      <c r="E228" s="8">
        <v>12000</v>
      </c>
      <c r="F228" s="8">
        <v>10000</v>
      </c>
      <c r="G228" s="8" t="s">
        <v>571</v>
      </c>
      <c r="H228" s="9">
        <v>6.9</v>
      </c>
      <c r="I228" s="9">
        <v>18.899999999999999</v>
      </c>
      <c r="J228" s="9">
        <v>7.4</v>
      </c>
      <c r="K228" s="9">
        <v>4</v>
      </c>
      <c r="L228" s="9">
        <v>4.9000000000000004</v>
      </c>
      <c r="M228" s="9" t="s">
        <v>571</v>
      </c>
      <c r="N228" s="8"/>
    </row>
    <row r="229" spans="1:14" x14ac:dyDescent="0.2">
      <c r="A229" s="12" t="s">
        <v>387</v>
      </c>
      <c r="B229" s="8">
        <v>64000</v>
      </c>
      <c r="C229" s="8">
        <v>25000</v>
      </c>
      <c r="D229" s="8">
        <v>16000</v>
      </c>
      <c r="E229" s="8">
        <v>11000</v>
      </c>
      <c r="F229" s="8">
        <v>12000</v>
      </c>
      <c r="G229" s="8" t="s">
        <v>571</v>
      </c>
      <c r="H229" s="9">
        <v>7.5</v>
      </c>
      <c r="I229" s="9">
        <v>22.2</v>
      </c>
      <c r="J229" s="9">
        <v>7.5</v>
      </c>
      <c r="K229" s="9">
        <v>3.8</v>
      </c>
      <c r="L229" s="9">
        <v>5.6</v>
      </c>
      <c r="M229" s="9" t="s">
        <v>571</v>
      </c>
      <c r="N229" s="8"/>
    </row>
    <row r="230" spans="1:14" x14ac:dyDescent="0.2">
      <c r="A230" s="12" t="s">
        <v>388</v>
      </c>
      <c r="B230" s="8">
        <v>65000</v>
      </c>
      <c r="C230" s="8">
        <v>28000</v>
      </c>
      <c r="D230" s="8">
        <v>14000</v>
      </c>
      <c r="E230" s="8">
        <v>10000</v>
      </c>
      <c r="F230" s="8">
        <v>12000</v>
      </c>
      <c r="G230" s="8" t="s">
        <v>571</v>
      </c>
      <c r="H230" s="9">
        <v>7.4</v>
      </c>
      <c r="I230" s="9">
        <v>24.3</v>
      </c>
      <c r="J230" s="9">
        <v>6.7</v>
      </c>
      <c r="K230" s="9">
        <v>3.4</v>
      </c>
      <c r="L230" s="9">
        <v>5.6</v>
      </c>
      <c r="M230" s="9" t="s">
        <v>571</v>
      </c>
      <c r="N230" s="8"/>
    </row>
    <row r="231" spans="1:14" x14ac:dyDescent="0.2">
      <c r="A231" s="12" t="s">
        <v>389</v>
      </c>
      <c r="B231" s="8">
        <v>66000</v>
      </c>
      <c r="C231" s="8">
        <v>27000</v>
      </c>
      <c r="D231" s="8">
        <v>15000</v>
      </c>
      <c r="E231" s="8">
        <v>13000</v>
      </c>
      <c r="F231" s="8">
        <v>11000</v>
      </c>
      <c r="G231" s="8" t="s">
        <v>571</v>
      </c>
      <c r="H231" s="9">
        <v>7.6</v>
      </c>
      <c r="I231" s="9">
        <v>23.4</v>
      </c>
      <c r="J231" s="9">
        <v>7</v>
      </c>
      <c r="K231" s="9">
        <v>4.3</v>
      </c>
      <c r="L231" s="9">
        <v>5.3</v>
      </c>
      <c r="M231" s="9" t="s">
        <v>571</v>
      </c>
      <c r="N231" s="8"/>
    </row>
    <row r="232" spans="1:14" x14ac:dyDescent="0.2">
      <c r="A232" s="12" t="s">
        <v>390</v>
      </c>
      <c r="B232" s="8">
        <v>63000</v>
      </c>
      <c r="C232" s="8">
        <v>26000</v>
      </c>
      <c r="D232" s="8">
        <v>12000</v>
      </c>
      <c r="E232" s="8">
        <v>16000</v>
      </c>
      <c r="F232" s="8">
        <v>9000</v>
      </c>
      <c r="G232" s="8" t="s">
        <v>571</v>
      </c>
      <c r="H232" s="9">
        <v>7.3</v>
      </c>
      <c r="I232" s="9">
        <v>22.3</v>
      </c>
      <c r="J232" s="9">
        <v>5.6</v>
      </c>
      <c r="K232" s="9">
        <v>5.4</v>
      </c>
      <c r="L232" s="9">
        <v>4.3</v>
      </c>
      <c r="M232" s="9" t="s">
        <v>571</v>
      </c>
      <c r="N232" s="8"/>
    </row>
    <row r="233" spans="1:14" x14ac:dyDescent="0.2">
      <c r="A233" s="12" t="s">
        <v>391</v>
      </c>
      <c r="B233" s="8">
        <v>63000</v>
      </c>
      <c r="C233" s="8">
        <v>27000</v>
      </c>
      <c r="D233" s="8">
        <v>12000</v>
      </c>
      <c r="E233" s="8">
        <v>17000</v>
      </c>
      <c r="F233" s="8" t="s">
        <v>571</v>
      </c>
      <c r="G233" s="8" t="s">
        <v>571</v>
      </c>
      <c r="H233" s="9">
        <v>7.3</v>
      </c>
      <c r="I233" s="9">
        <v>23.1</v>
      </c>
      <c r="J233" s="9">
        <v>5.4</v>
      </c>
      <c r="K233" s="9">
        <v>5.6</v>
      </c>
      <c r="L233" s="9" t="s">
        <v>571</v>
      </c>
      <c r="M233" s="9" t="s">
        <v>571</v>
      </c>
      <c r="N233" s="8"/>
    </row>
    <row r="234" spans="1:14" x14ac:dyDescent="0.2">
      <c r="A234" s="12" t="s">
        <v>392</v>
      </c>
      <c r="B234" s="8">
        <v>64000</v>
      </c>
      <c r="C234" s="8">
        <v>26000</v>
      </c>
      <c r="D234" s="8">
        <v>12000</v>
      </c>
      <c r="E234" s="8">
        <v>18000</v>
      </c>
      <c r="F234" s="8">
        <v>9000</v>
      </c>
      <c r="G234" s="8" t="s">
        <v>571</v>
      </c>
      <c r="H234" s="9">
        <v>7.4</v>
      </c>
      <c r="I234" s="9">
        <v>22.4</v>
      </c>
      <c r="J234" s="9">
        <v>5.5</v>
      </c>
      <c r="K234" s="9">
        <v>5.8</v>
      </c>
      <c r="L234" s="9">
        <v>4.0999999999999996</v>
      </c>
      <c r="M234" s="9" t="s">
        <v>571</v>
      </c>
      <c r="N234" s="8"/>
    </row>
    <row r="235" spans="1:14" x14ac:dyDescent="0.2">
      <c r="A235" s="12" t="s">
        <v>393</v>
      </c>
      <c r="B235" s="8">
        <v>66000</v>
      </c>
      <c r="C235" s="8">
        <v>27000</v>
      </c>
      <c r="D235" s="8">
        <v>12000</v>
      </c>
      <c r="E235" s="8">
        <v>17000</v>
      </c>
      <c r="F235" s="8">
        <v>9000</v>
      </c>
      <c r="G235" s="8" t="s">
        <v>571</v>
      </c>
      <c r="H235" s="9">
        <v>7.6</v>
      </c>
      <c r="I235" s="9">
        <v>22.9</v>
      </c>
      <c r="J235" s="9">
        <v>5.8</v>
      </c>
      <c r="K235" s="9">
        <v>5.6</v>
      </c>
      <c r="L235" s="9">
        <v>4.3</v>
      </c>
      <c r="M235" s="9" t="s">
        <v>571</v>
      </c>
      <c r="N235" s="8"/>
    </row>
    <row r="236" spans="1:14" x14ac:dyDescent="0.2">
      <c r="A236" s="12" t="s">
        <v>394</v>
      </c>
      <c r="B236" s="8">
        <v>61000</v>
      </c>
      <c r="C236" s="8">
        <v>22000</v>
      </c>
      <c r="D236" s="8">
        <v>13000</v>
      </c>
      <c r="E236" s="8">
        <v>17000</v>
      </c>
      <c r="F236" s="8">
        <v>9000</v>
      </c>
      <c r="G236" s="8" t="s">
        <v>571</v>
      </c>
      <c r="H236" s="9">
        <v>7.1</v>
      </c>
      <c r="I236" s="9">
        <v>19.2</v>
      </c>
      <c r="J236" s="9">
        <v>5.9</v>
      </c>
      <c r="K236" s="9">
        <v>5.6</v>
      </c>
      <c r="L236" s="9">
        <v>4.3</v>
      </c>
      <c r="M236" s="9" t="s">
        <v>571</v>
      </c>
      <c r="N236" s="8"/>
    </row>
    <row r="237" spans="1:14" x14ac:dyDescent="0.2">
      <c r="A237" s="12" t="s">
        <v>395</v>
      </c>
      <c r="B237" s="8">
        <v>59000</v>
      </c>
      <c r="C237" s="8">
        <v>23000</v>
      </c>
      <c r="D237" s="8">
        <v>13000</v>
      </c>
      <c r="E237" s="8">
        <v>15000</v>
      </c>
      <c r="F237" s="8">
        <v>8000</v>
      </c>
      <c r="G237" s="8" t="s">
        <v>571</v>
      </c>
      <c r="H237" s="9">
        <v>6.7</v>
      </c>
      <c r="I237" s="9">
        <v>20</v>
      </c>
      <c r="J237" s="9">
        <v>6</v>
      </c>
      <c r="K237" s="9">
        <v>4.7</v>
      </c>
      <c r="L237" s="9">
        <v>4</v>
      </c>
      <c r="M237" s="9" t="s">
        <v>571</v>
      </c>
      <c r="N237" s="8"/>
    </row>
    <row r="238" spans="1:14" x14ac:dyDescent="0.2">
      <c r="A238" s="12" t="s">
        <v>396</v>
      </c>
      <c r="B238" s="8">
        <v>57000</v>
      </c>
      <c r="C238" s="8">
        <v>23000</v>
      </c>
      <c r="D238" s="8">
        <v>12000</v>
      </c>
      <c r="E238" s="8">
        <v>15000</v>
      </c>
      <c r="F238" s="8" t="s">
        <v>571</v>
      </c>
      <c r="G238" s="8" t="s">
        <v>571</v>
      </c>
      <c r="H238" s="9">
        <v>6.5</v>
      </c>
      <c r="I238" s="9">
        <v>21</v>
      </c>
      <c r="J238" s="9">
        <v>5.8</v>
      </c>
      <c r="K238" s="9">
        <v>4.8</v>
      </c>
      <c r="L238" s="9" t="s">
        <v>571</v>
      </c>
      <c r="M238" s="9" t="s">
        <v>571</v>
      </c>
      <c r="N238" s="8"/>
    </row>
    <row r="239" spans="1:14" x14ac:dyDescent="0.2">
      <c r="A239" s="12" t="s">
        <v>397</v>
      </c>
      <c r="B239" s="8">
        <v>57000</v>
      </c>
      <c r="C239" s="8">
        <v>23000</v>
      </c>
      <c r="D239" s="8">
        <v>12000</v>
      </c>
      <c r="E239" s="8">
        <v>15000</v>
      </c>
      <c r="F239" s="8" t="s">
        <v>571</v>
      </c>
      <c r="G239" s="8" t="s">
        <v>571</v>
      </c>
      <c r="H239" s="9">
        <v>6.5</v>
      </c>
      <c r="I239" s="9">
        <v>20.6</v>
      </c>
      <c r="J239" s="9">
        <v>5.5</v>
      </c>
      <c r="K239" s="9">
        <v>4.8</v>
      </c>
      <c r="L239" s="9" t="s">
        <v>571</v>
      </c>
      <c r="M239" s="9" t="s">
        <v>571</v>
      </c>
      <c r="N239" s="8"/>
    </row>
    <row r="240" spans="1:14" x14ac:dyDescent="0.2">
      <c r="A240" s="12" t="s">
        <v>398</v>
      </c>
      <c r="B240" s="8">
        <v>58000</v>
      </c>
      <c r="C240" s="8">
        <v>23000</v>
      </c>
      <c r="D240" s="8">
        <v>12000</v>
      </c>
      <c r="E240" s="8">
        <v>14000</v>
      </c>
      <c r="F240" s="8">
        <v>9000</v>
      </c>
      <c r="G240" s="8" t="s">
        <v>571</v>
      </c>
      <c r="H240" s="9">
        <v>6.7</v>
      </c>
      <c r="I240" s="9">
        <v>20.9</v>
      </c>
      <c r="J240" s="9">
        <v>5.8</v>
      </c>
      <c r="K240" s="9">
        <v>4.5</v>
      </c>
      <c r="L240" s="9">
        <v>4</v>
      </c>
      <c r="M240" s="9" t="s">
        <v>571</v>
      </c>
      <c r="N240" s="8"/>
    </row>
    <row r="241" spans="1:14" x14ac:dyDescent="0.2">
      <c r="A241" s="12" t="s">
        <v>399</v>
      </c>
      <c r="B241" s="8">
        <v>55000</v>
      </c>
      <c r="C241" s="8">
        <v>20000</v>
      </c>
      <c r="D241" s="8">
        <v>12000</v>
      </c>
      <c r="E241" s="8">
        <v>13000</v>
      </c>
      <c r="F241" s="8">
        <v>10000</v>
      </c>
      <c r="G241" s="8" t="s">
        <v>571</v>
      </c>
      <c r="H241" s="9">
        <v>6.3</v>
      </c>
      <c r="I241" s="9">
        <v>18.600000000000001</v>
      </c>
      <c r="J241" s="9">
        <v>5.7</v>
      </c>
      <c r="K241" s="9">
        <v>4.0999999999999996</v>
      </c>
      <c r="L241" s="9">
        <v>4.4000000000000004</v>
      </c>
      <c r="M241" s="9" t="s">
        <v>571</v>
      </c>
      <c r="N241" s="8"/>
    </row>
    <row r="242" spans="1:14" x14ac:dyDescent="0.2">
      <c r="A242" s="12" t="s">
        <v>400</v>
      </c>
      <c r="B242" s="8">
        <v>54000</v>
      </c>
      <c r="C242" s="8">
        <v>22000</v>
      </c>
      <c r="D242" s="8">
        <v>11000</v>
      </c>
      <c r="E242" s="8">
        <v>13000</v>
      </c>
      <c r="F242" s="8">
        <v>8000</v>
      </c>
      <c r="G242" s="8" t="s">
        <v>571</v>
      </c>
      <c r="H242" s="9">
        <v>6.2</v>
      </c>
      <c r="I242" s="9">
        <v>19.600000000000001</v>
      </c>
      <c r="J242" s="9">
        <v>5.5</v>
      </c>
      <c r="K242" s="9">
        <v>4.0999999999999996</v>
      </c>
      <c r="L242" s="9">
        <v>3.7</v>
      </c>
      <c r="M242" s="9" t="s">
        <v>571</v>
      </c>
      <c r="N242" s="8"/>
    </row>
    <row r="243" spans="1:14" x14ac:dyDescent="0.2">
      <c r="A243" s="12" t="s">
        <v>401</v>
      </c>
      <c r="B243" s="8">
        <v>56000</v>
      </c>
      <c r="C243" s="8">
        <v>24000</v>
      </c>
      <c r="D243" s="8">
        <v>11000</v>
      </c>
      <c r="E243" s="8">
        <v>13000</v>
      </c>
      <c r="F243" s="8">
        <v>9000</v>
      </c>
      <c r="G243" s="8" t="s">
        <v>571</v>
      </c>
      <c r="H243" s="9">
        <v>6.4</v>
      </c>
      <c r="I243" s="9">
        <v>20.8</v>
      </c>
      <c r="J243" s="9">
        <v>5.3</v>
      </c>
      <c r="K243" s="9">
        <v>4.0999999999999996</v>
      </c>
      <c r="L243" s="9">
        <v>4.0999999999999996</v>
      </c>
      <c r="M243" s="9" t="s">
        <v>571</v>
      </c>
      <c r="N243" s="8"/>
    </row>
    <row r="244" spans="1:14" x14ac:dyDescent="0.2">
      <c r="A244" s="12" t="s">
        <v>402</v>
      </c>
      <c r="B244" s="8">
        <v>51000</v>
      </c>
      <c r="C244" s="8">
        <v>21000</v>
      </c>
      <c r="D244" s="8">
        <v>12000</v>
      </c>
      <c r="E244" s="8">
        <v>10000</v>
      </c>
      <c r="F244" s="8">
        <v>8000</v>
      </c>
      <c r="G244" s="8" t="s">
        <v>571</v>
      </c>
      <c r="H244" s="9">
        <v>5.9</v>
      </c>
      <c r="I244" s="9">
        <v>19</v>
      </c>
      <c r="J244" s="9">
        <v>5.6</v>
      </c>
      <c r="K244" s="9">
        <v>3.4</v>
      </c>
      <c r="L244" s="9">
        <v>4</v>
      </c>
      <c r="M244" s="9" t="s">
        <v>571</v>
      </c>
      <c r="N244" s="8"/>
    </row>
    <row r="245" spans="1:14" x14ac:dyDescent="0.2">
      <c r="A245" s="12" t="s">
        <v>403</v>
      </c>
      <c r="B245" s="8">
        <v>50000</v>
      </c>
      <c r="C245" s="8">
        <v>20000</v>
      </c>
      <c r="D245" s="8">
        <v>11000</v>
      </c>
      <c r="E245" s="8">
        <v>11000</v>
      </c>
      <c r="F245" s="8">
        <v>8000</v>
      </c>
      <c r="G245" s="8" t="s">
        <v>571</v>
      </c>
      <c r="H245" s="9">
        <v>5.8</v>
      </c>
      <c r="I245" s="9">
        <v>17.8</v>
      </c>
      <c r="J245" s="9">
        <v>5.4</v>
      </c>
      <c r="K245" s="9">
        <v>3.5</v>
      </c>
      <c r="L245" s="9">
        <v>3.9</v>
      </c>
      <c r="M245" s="9" t="s">
        <v>571</v>
      </c>
      <c r="N245" s="8"/>
    </row>
    <row r="246" spans="1:14" x14ac:dyDescent="0.2">
      <c r="A246" s="12" t="s">
        <v>404</v>
      </c>
      <c r="B246" s="8">
        <v>52000</v>
      </c>
      <c r="C246" s="8">
        <v>21000</v>
      </c>
      <c r="D246" s="8">
        <v>11000</v>
      </c>
      <c r="E246" s="8">
        <v>11000</v>
      </c>
      <c r="F246" s="8">
        <v>8000</v>
      </c>
      <c r="G246" s="8" t="s">
        <v>571</v>
      </c>
      <c r="H246" s="9">
        <v>6</v>
      </c>
      <c r="I246" s="9">
        <v>19.3</v>
      </c>
      <c r="J246" s="9">
        <v>5.0999999999999996</v>
      </c>
      <c r="K246" s="9">
        <v>3.7</v>
      </c>
      <c r="L246" s="9">
        <v>3.9</v>
      </c>
      <c r="M246" s="9" t="s">
        <v>571</v>
      </c>
      <c r="N246" s="8"/>
    </row>
    <row r="247" spans="1:14" x14ac:dyDescent="0.2">
      <c r="A247" s="12" t="s">
        <v>405</v>
      </c>
      <c r="B247" s="8">
        <v>53000</v>
      </c>
      <c r="C247" s="8">
        <v>23000</v>
      </c>
      <c r="D247" s="8">
        <v>11000</v>
      </c>
      <c r="E247" s="8">
        <v>11000</v>
      </c>
      <c r="F247" s="8">
        <v>9000</v>
      </c>
      <c r="G247" s="8" t="s">
        <v>571</v>
      </c>
      <c r="H247" s="9">
        <v>6</v>
      </c>
      <c r="I247" s="9">
        <v>20.3</v>
      </c>
      <c r="J247" s="9">
        <v>5.2</v>
      </c>
      <c r="K247" s="9">
        <v>3.4</v>
      </c>
      <c r="L247" s="9">
        <v>4</v>
      </c>
      <c r="M247" s="9" t="s">
        <v>571</v>
      </c>
      <c r="N247" s="8"/>
    </row>
    <row r="248" spans="1:14" x14ac:dyDescent="0.2">
      <c r="A248" s="12" t="s">
        <v>406</v>
      </c>
      <c r="B248" s="8">
        <v>54000</v>
      </c>
      <c r="C248" s="8">
        <v>23000</v>
      </c>
      <c r="D248" s="8">
        <v>11000</v>
      </c>
      <c r="E248" s="8">
        <v>9000</v>
      </c>
      <c r="F248" s="8">
        <v>11000</v>
      </c>
      <c r="G248" s="8" t="s">
        <v>571</v>
      </c>
      <c r="H248" s="9">
        <v>6.1</v>
      </c>
      <c r="I248" s="9">
        <v>21.1</v>
      </c>
      <c r="J248" s="9">
        <v>5.2</v>
      </c>
      <c r="K248" s="9">
        <v>2.9</v>
      </c>
      <c r="L248" s="9">
        <v>5.0999999999999996</v>
      </c>
      <c r="M248" s="9" t="s">
        <v>571</v>
      </c>
      <c r="N248" s="8"/>
    </row>
    <row r="249" spans="1:14" x14ac:dyDescent="0.2">
      <c r="A249" s="12" t="s">
        <v>407</v>
      </c>
      <c r="B249" s="8">
        <v>52000</v>
      </c>
      <c r="C249" s="8">
        <v>21000</v>
      </c>
      <c r="D249" s="8">
        <v>11000</v>
      </c>
      <c r="E249" s="8">
        <v>10000</v>
      </c>
      <c r="F249" s="8">
        <v>10000</v>
      </c>
      <c r="G249" s="8" t="s">
        <v>571</v>
      </c>
      <c r="H249" s="9">
        <v>6</v>
      </c>
      <c r="I249" s="9">
        <v>18.899999999999999</v>
      </c>
      <c r="J249" s="9">
        <v>5.4</v>
      </c>
      <c r="K249" s="9">
        <v>3.2</v>
      </c>
      <c r="L249" s="9">
        <v>4.7</v>
      </c>
      <c r="M249" s="9" t="s">
        <v>571</v>
      </c>
      <c r="N249" s="8"/>
    </row>
    <row r="250" spans="1:14" x14ac:dyDescent="0.2">
      <c r="A250" s="12" t="s">
        <v>408</v>
      </c>
      <c r="B250" s="8">
        <v>53000</v>
      </c>
      <c r="C250" s="8">
        <v>22000</v>
      </c>
      <c r="D250" s="8">
        <v>11000</v>
      </c>
      <c r="E250" s="8">
        <v>10000</v>
      </c>
      <c r="F250" s="8">
        <v>11000</v>
      </c>
      <c r="G250" s="8" t="s">
        <v>571</v>
      </c>
      <c r="H250" s="9">
        <v>6.1</v>
      </c>
      <c r="I250" s="9">
        <v>19.5</v>
      </c>
      <c r="J250" s="9">
        <v>5.3</v>
      </c>
      <c r="K250" s="9">
        <v>3.2</v>
      </c>
      <c r="L250" s="9">
        <v>5</v>
      </c>
      <c r="M250" s="9" t="s">
        <v>571</v>
      </c>
      <c r="N250" s="8"/>
    </row>
    <row r="251" spans="1:14" x14ac:dyDescent="0.2">
      <c r="A251" s="12" t="s">
        <v>409</v>
      </c>
      <c r="B251" s="8">
        <v>55000</v>
      </c>
      <c r="C251" s="8">
        <v>22000</v>
      </c>
      <c r="D251" s="8">
        <v>14000</v>
      </c>
      <c r="E251" s="8" t="s">
        <v>571</v>
      </c>
      <c r="F251" s="8">
        <v>11000</v>
      </c>
      <c r="G251" s="8" t="s">
        <v>571</v>
      </c>
      <c r="H251" s="9">
        <v>6.4</v>
      </c>
      <c r="I251" s="9">
        <v>19.7</v>
      </c>
      <c r="J251" s="9">
        <v>6.7</v>
      </c>
      <c r="K251" s="9" t="s">
        <v>571</v>
      </c>
      <c r="L251" s="9">
        <v>5.0999999999999996</v>
      </c>
      <c r="M251" s="9" t="s">
        <v>571</v>
      </c>
      <c r="N251" s="8"/>
    </row>
    <row r="252" spans="1:14" x14ac:dyDescent="0.2">
      <c r="A252" s="12" t="s">
        <v>410</v>
      </c>
      <c r="B252" s="8">
        <v>54000</v>
      </c>
      <c r="C252" s="8">
        <v>23000</v>
      </c>
      <c r="D252" s="8">
        <v>14000</v>
      </c>
      <c r="E252" s="8" t="s">
        <v>571</v>
      </c>
      <c r="F252" s="8">
        <v>9000</v>
      </c>
      <c r="G252" s="8" t="s">
        <v>571</v>
      </c>
      <c r="H252" s="9">
        <v>6.2</v>
      </c>
      <c r="I252" s="9">
        <v>21.2</v>
      </c>
      <c r="J252" s="9">
        <v>6.7</v>
      </c>
      <c r="K252" s="9" t="s">
        <v>571</v>
      </c>
      <c r="L252" s="9">
        <v>4.2</v>
      </c>
      <c r="M252" s="9" t="s">
        <v>571</v>
      </c>
      <c r="N252" s="8"/>
    </row>
    <row r="253" spans="1:14" x14ac:dyDescent="0.2">
      <c r="A253" s="12" t="s">
        <v>411</v>
      </c>
      <c r="B253" s="8">
        <v>53000</v>
      </c>
      <c r="C253" s="8">
        <v>23000</v>
      </c>
      <c r="D253" s="8">
        <v>15000</v>
      </c>
      <c r="E253" s="8" t="s">
        <v>571</v>
      </c>
      <c r="F253" s="8">
        <v>8000</v>
      </c>
      <c r="G253" s="8" t="s">
        <v>571</v>
      </c>
      <c r="H253" s="9">
        <v>6.1</v>
      </c>
      <c r="I253" s="9">
        <v>20.2</v>
      </c>
      <c r="J253" s="9">
        <v>7.2</v>
      </c>
      <c r="K253" s="9" t="s">
        <v>571</v>
      </c>
      <c r="L253" s="9">
        <v>3.7</v>
      </c>
      <c r="M253" s="9" t="s">
        <v>571</v>
      </c>
      <c r="N253" s="8"/>
    </row>
    <row r="254" spans="1:14" x14ac:dyDescent="0.2">
      <c r="A254" s="12" t="s">
        <v>412</v>
      </c>
      <c r="B254" s="8">
        <v>52000</v>
      </c>
      <c r="C254" s="8">
        <v>22000</v>
      </c>
      <c r="D254" s="8">
        <v>15000</v>
      </c>
      <c r="E254" s="8" t="s">
        <v>571</v>
      </c>
      <c r="F254" s="8" t="s">
        <v>571</v>
      </c>
      <c r="G254" s="8" t="s">
        <v>571</v>
      </c>
      <c r="H254" s="9">
        <v>6</v>
      </c>
      <c r="I254" s="9">
        <v>19.8</v>
      </c>
      <c r="J254" s="9">
        <v>7.5</v>
      </c>
      <c r="K254" s="9" t="s">
        <v>571</v>
      </c>
      <c r="L254" s="9" t="s">
        <v>571</v>
      </c>
      <c r="M254" s="9" t="s">
        <v>571</v>
      </c>
      <c r="N254" s="8"/>
    </row>
    <row r="255" spans="1:14" x14ac:dyDescent="0.2">
      <c r="A255" s="12" t="s">
        <v>413</v>
      </c>
      <c r="B255" s="8">
        <v>55000</v>
      </c>
      <c r="C255" s="8">
        <v>24000</v>
      </c>
      <c r="D255" s="8">
        <v>15000</v>
      </c>
      <c r="E255" s="8">
        <v>9000</v>
      </c>
      <c r="F255" s="8" t="s">
        <v>571</v>
      </c>
      <c r="G255" s="8" t="s">
        <v>571</v>
      </c>
      <c r="H255" s="9">
        <v>6.2</v>
      </c>
      <c r="I255" s="9">
        <v>20.399999999999999</v>
      </c>
      <c r="J255" s="9">
        <v>7.1</v>
      </c>
      <c r="K255" s="9">
        <v>2.8</v>
      </c>
      <c r="L255" s="9" t="s">
        <v>571</v>
      </c>
      <c r="M255" s="9" t="s">
        <v>571</v>
      </c>
      <c r="N255" s="8"/>
    </row>
    <row r="256" spans="1:14" x14ac:dyDescent="0.2">
      <c r="A256" s="12" t="s">
        <v>414</v>
      </c>
      <c r="B256" s="8">
        <v>53000</v>
      </c>
      <c r="C256" s="8">
        <v>25000</v>
      </c>
      <c r="D256" s="8">
        <v>13000</v>
      </c>
      <c r="E256" s="8">
        <v>8000</v>
      </c>
      <c r="F256" s="8" t="s">
        <v>571</v>
      </c>
      <c r="G256" s="8" t="s">
        <v>571</v>
      </c>
      <c r="H256" s="9">
        <v>6.1</v>
      </c>
      <c r="I256" s="9">
        <v>20.9</v>
      </c>
      <c r="J256" s="9">
        <v>6.2</v>
      </c>
      <c r="K256" s="9">
        <v>2.6</v>
      </c>
      <c r="L256" s="9" t="s">
        <v>571</v>
      </c>
      <c r="M256" s="9" t="s">
        <v>571</v>
      </c>
      <c r="N256" s="8"/>
    </row>
    <row r="257" spans="1:14" x14ac:dyDescent="0.2">
      <c r="A257" s="12" t="s">
        <v>415</v>
      </c>
      <c r="B257" s="8">
        <v>51000</v>
      </c>
      <c r="C257" s="8">
        <v>23000</v>
      </c>
      <c r="D257" s="8">
        <v>12000</v>
      </c>
      <c r="E257" s="8">
        <v>9000</v>
      </c>
      <c r="F257" s="8" t="s">
        <v>571</v>
      </c>
      <c r="G257" s="8" t="s">
        <v>571</v>
      </c>
      <c r="H257" s="9">
        <v>5.9</v>
      </c>
      <c r="I257" s="9">
        <v>18.600000000000001</v>
      </c>
      <c r="J257" s="9">
        <v>6.1</v>
      </c>
      <c r="K257" s="9">
        <v>2.8</v>
      </c>
      <c r="L257" s="9" t="s">
        <v>571</v>
      </c>
      <c r="M257" s="9" t="s">
        <v>571</v>
      </c>
      <c r="N257" s="8"/>
    </row>
    <row r="258" spans="1:14" x14ac:dyDescent="0.2">
      <c r="A258" s="12" t="s">
        <v>416</v>
      </c>
      <c r="B258" s="8">
        <v>53000</v>
      </c>
      <c r="C258" s="8">
        <v>23000</v>
      </c>
      <c r="D258" s="8">
        <v>12000</v>
      </c>
      <c r="E258" s="8">
        <v>11000</v>
      </c>
      <c r="F258" s="8">
        <v>8000</v>
      </c>
      <c r="G258" s="8" t="s">
        <v>571</v>
      </c>
      <c r="H258" s="9">
        <v>6</v>
      </c>
      <c r="I258" s="9">
        <v>19</v>
      </c>
      <c r="J258" s="9">
        <v>5.6</v>
      </c>
      <c r="K258" s="9">
        <v>3.5</v>
      </c>
      <c r="L258" s="9">
        <v>3.7</v>
      </c>
      <c r="M258" s="9" t="s">
        <v>571</v>
      </c>
      <c r="N258" s="8"/>
    </row>
    <row r="259" spans="1:14" x14ac:dyDescent="0.2">
      <c r="A259" s="12" t="s">
        <v>417</v>
      </c>
      <c r="B259" s="8">
        <v>56000</v>
      </c>
      <c r="C259" s="8">
        <v>23000</v>
      </c>
      <c r="D259" s="8">
        <v>12000</v>
      </c>
      <c r="E259" s="8">
        <v>13000</v>
      </c>
      <c r="F259" s="8">
        <v>8000</v>
      </c>
      <c r="G259" s="8" t="s">
        <v>571</v>
      </c>
      <c r="H259" s="9">
        <v>6.3</v>
      </c>
      <c r="I259" s="9">
        <v>18.7</v>
      </c>
      <c r="J259" s="9">
        <v>5.5</v>
      </c>
      <c r="K259" s="9">
        <v>4.3</v>
      </c>
      <c r="L259" s="9">
        <v>3.6</v>
      </c>
      <c r="M259" s="9" t="s">
        <v>571</v>
      </c>
      <c r="N259" s="8"/>
    </row>
    <row r="260" spans="1:14" x14ac:dyDescent="0.2">
      <c r="A260" s="12" t="s">
        <v>418</v>
      </c>
      <c r="B260" s="8">
        <v>54000</v>
      </c>
      <c r="C260" s="8">
        <v>21000</v>
      </c>
      <c r="D260" s="8">
        <v>11000</v>
      </c>
      <c r="E260" s="8">
        <v>13000</v>
      </c>
      <c r="F260" s="8">
        <v>10000</v>
      </c>
      <c r="G260" s="8" t="s">
        <v>571</v>
      </c>
      <c r="H260" s="9">
        <v>6.1</v>
      </c>
      <c r="I260" s="9">
        <v>17.100000000000001</v>
      </c>
      <c r="J260" s="9">
        <v>5</v>
      </c>
      <c r="K260" s="9">
        <v>4.3</v>
      </c>
      <c r="L260" s="9">
        <v>4.2</v>
      </c>
      <c r="M260" s="9" t="s">
        <v>571</v>
      </c>
      <c r="N260" s="8"/>
    </row>
    <row r="261" spans="1:14" x14ac:dyDescent="0.2">
      <c r="A261" s="12" t="s">
        <v>419</v>
      </c>
      <c r="B261" s="8">
        <v>50000</v>
      </c>
      <c r="C261" s="8">
        <v>16000</v>
      </c>
      <c r="D261" s="8">
        <v>13000</v>
      </c>
      <c r="E261" s="8">
        <v>12000</v>
      </c>
      <c r="F261" s="8">
        <v>9000</v>
      </c>
      <c r="G261" s="8" t="s">
        <v>571</v>
      </c>
      <c r="H261" s="9">
        <v>5.5</v>
      </c>
      <c r="I261" s="9">
        <v>13.3</v>
      </c>
      <c r="J261" s="9">
        <v>6</v>
      </c>
      <c r="K261" s="9">
        <v>3.8</v>
      </c>
      <c r="L261" s="9">
        <v>3.9</v>
      </c>
      <c r="M261" s="9" t="s">
        <v>571</v>
      </c>
      <c r="N261" s="8"/>
    </row>
    <row r="262" spans="1:14" x14ac:dyDescent="0.2">
      <c r="A262" s="12" t="s">
        <v>420</v>
      </c>
      <c r="B262" s="8">
        <v>50000</v>
      </c>
      <c r="C262" s="8">
        <v>16000</v>
      </c>
      <c r="D262" s="8">
        <v>12000</v>
      </c>
      <c r="E262" s="8">
        <v>10000</v>
      </c>
      <c r="F262" s="8">
        <v>13000</v>
      </c>
      <c r="G262" s="8" t="s">
        <v>571</v>
      </c>
      <c r="H262" s="9">
        <v>5.7</v>
      </c>
      <c r="I262" s="9">
        <v>13.2</v>
      </c>
      <c r="J262" s="9">
        <v>5.7</v>
      </c>
      <c r="K262" s="9">
        <v>3.3</v>
      </c>
      <c r="L262" s="9">
        <v>5.6</v>
      </c>
      <c r="M262" s="9" t="s">
        <v>571</v>
      </c>
      <c r="N262" s="8"/>
    </row>
    <row r="263" spans="1:14" x14ac:dyDescent="0.2">
      <c r="A263" s="12" t="s">
        <v>421</v>
      </c>
      <c r="B263" s="8">
        <v>51000</v>
      </c>
      <c r="C263" s="8">
        <v>16000</v>
      </c>
      <c r="D263" s="8">
        <v>13000</v>
      </c>
      <c r="E263" s="8">
        <v>10000</v>
      </c>
      <c r="F263" s="8">
        <v>12000</v>
      </c>
      <c r="G263" s="8" t="s">
        <v>571</v>
      </c>
      <c r="H263" s="9">
        <v>5.8</v>
      </c>
      <c r="I263" s="9">
        <v>13.8</v>
      </c>
      <c r="J263" s="9">
        <v>6</v>
      </c>
      <c r="K263" s="9">
        <v>3.4</v>
      </c>
      <c r="L263" s="9">
        <v>5.2</v>
      </c>
      <c r="M263" s="9" t="s">
        <v>571</v>
      </c>
      <c r="N263" s="8"/>
    </row>
    <row r="264" spans="1:14" x14ac:dyDescent="0.2">
      <c r="A264" s="12" t="s">
        <v>422</v>
      </c>
      <c r="B264" s="8">
        <v>47000</v>
      </c>
      <c r="C264" s="8">
        <v>15000</v>
      </c>
      <c r="D264" s="8">
        <v>12000</v>
      </c>
      <c r="E264" s="8">
        <v>8000</v>
      </c>
      <c r="F264" s="8">
        <v>12000</v>
      </c>
      <c r="G264" s="8" t="s">
        <v>571</v>
      </c>
      <c r="H264" s="9">
        <v>5.3</v>
      </c>
      <c r="I264" s="9">
        <v>12.6</v>
      </c>
      <c r="J264" s="9">
        <v>5.8</v>
      </c>
      <c r="K264" s="9">
        <v>2.8</v>
      </c>
      <c r="L264" s="9">
        <v>5.0999999999999996</v>
      </c>
      <c r="M264" s="9" t="s">
        <v>571</v>
      </c>
      <c r="N264" s="8"/>
    </row>
    <row r="265" spans="1:14" x14ac:dyDescent="0.2">
      <c r="A265" s="12" t="s">
        <v>423</v>
      </c>
      <c r="B265" s="8">
        <v>48000</v>
      </c>
      <c r="C265" s="8">
        <v>15000</v>
      </c>
      <c r="D265" s="8">
        <v>13000</v>
      </c>
      <c r="E265" s="8">
        <v>9000</v>
      </c>
      <c r="F265" s="8">
        <v>11000</v>
      </c>
      <c r="G265" s="8" t="s">
        <v>571</v>
      </c>
      <c r="H265" s="9">
        <v>5.4</v>
      </c>
      <c r="I265" s="9">
        <v>12.7</v>
      </c>
      <c r="J265" s="9">
        <v>6.4</v>
      </c>
      <c r="K265" s="9">
        <v>2.9</v>
      </c>
      <c r="L265" s="9">
        <v>4.7</v>
      </c>
      <c r="M265" s="9" t="s">
        <v>571</v>
      </c>
      <c r="N265" s="8"/>
    </row>
    <row r="266" spans="1:14" x14ac:dyDescent="0.2">
      <c r="A266" s="12" t="s">
        <v>424</v>
      </c>
      <c r="B266" s="8">
        <v>50000</v>
      </c>
      <c r="C266" s="8">
        <v>18000</v>
      </c>
      <c r="D266" s="8">
        <v>11000</v>
      </c>
      <c r="E266" s="8">
        <v>11000</v>
      </c>
      <c r="F266" s="8">
        <v>11000</v>
      </c>
      <c r="G266" s="8" t="s">
        <v>571</v>
      </c>
      <c r="H266" s="9">
        <v>5.6</v>
      </c>
      <c r="I266" s="9">
        <v>14.7</v>
      </c>
      <c r="J266" s="9">
        <v>5.0999999999999996</v>
      </c>
      <c r="K266" s="9">
        <v>3.6</v>
      </c>
      <c r="L266" s="9">
        <v>4.5999999999999996</v>
      </c>
      <c r="M266" s="9" t="s">
        <v>571</v>
      </c>
      <c r="N266" s="8"/>
    </row>
    <row r="267" spans="1:14" x14ac:dyDescent="0.2">
      <c r="A267" s="12" t="s">
        <v>425</v>
      </c>
      <c r="B267" s="8">
        <v>51000</v>
      </c>
      <c r="C267" s="8">
        <v>18000</v>
      </c>
      <c r="D267" s="8">
        <v>11000</v>
      </c>
      <c r="E267" s="8">
        <v>12000</v>
      </c>
      <c r="F267" s="8">
        <v>10000</v>
      </c>
      <c r="G267" s="8" t="s">
        <v>571</v>
      </c>
      <c r="H267" s="9">
        <v>5.7</v>
      </c>
      <c r="I267" s="9">
        <v>15.2</v>
      </c>
      <c r="J267" s="9">
        <v>5.0999999999999996</v>
      </c>
      <c r="K267" s="9">
        <v>4</v>
      </c>
      <c r="L267" s="9">
        <v>4.5</v>
      </c>
      <c r="M267" s="9" t="s">
        <v>571</v>
      </c>
      <c r="N267" s="8"/>
    </row>
    <row r="268" spans="1:14" x14ac:dyDescent="0.2">
      <c r="A268" s="12" t="s">
        <v>426</v>
      </c>
      <c r="B268" s="8">
        <v>51000</v>
      </c>
      <c r="C268" s="8">
        <v>17000</v>
      </c>
      <c r="D268" s="8">
        <v>11000</v>
      </c>
      <c r="E268" s="8">
        <v>17000</v>
      </c>
      <c r="F268" s="8" t="s">
        <v>571</v>
      </c>
      <c r="G268" s="8" t="s">
        <v>571</v>
      </c>
      <c r="H268" s="9">
        <v>5.8</v>
      </c>
      <c r="I268" s="9">
        <v>14</v>
      </c>
      <c r="J268" s="9">
        <v>5.2</v>
      </c>
      <c r="K268" s="9">
        <v>5.5</v>
      </c>
      <c r="L268" s="9" t="s">
        <v>571</v>
      </c>
      <c r="M268" s="9" t="s">
        <v>571</v>
      </c>
      <c r="N268" s="8"/>
    </row>
    <row r="269" spans="1:14" x14ac:dyDescent="0.2">
      <c r="A269" s="12" t="s">
        <v>427</v>
      </c>
      <c r="B269" s="8">
        <v>48000</v>
      </c>
      <c r="C269" s="8">
        <v>16000</v>
      </c>
      <c r="D269" s="8">
        <v>11000</v>
      </c>
      <c r="E269" s="8">
        <v>15000</v>
      </c>
      <c r="F269" s="8" t="s">
        <v>571</v>
      </c>
      <c r="G269" s="8" t="s">
        <v>571</v>
      </c>
      <c r="H269" s="9">
        <v>5.4</v>
      </c>
      <c r="I269" s="9">
        <v>13.1</v>
      </c>
      <c r="J269" s="9">
        <v>5.0999999999999996</v>
      </c>
      <c r="K269" s="9">
        <v>5</v>
      </c>
      <c r="L269" s="9" t="s">
        <v>571</v>
      </c>
      <c r="M269" s="9" t="s">
        <v>571</v>
      </c>
      <c r="N269" s="8"/>
    </row>
    <row r="270" spans="1:14" x14ac:dyDescent="0.2">
      <c r="A270" s="12" t="s">
        <v>428</v>
      </c>
      <c r="B270" s="8">
        <v>52000</v>
      </c>
      <c r="C270" s="8">
        <v>17000</v>
      </c>
      <c r="D270" s="8">
        <v>12000</v>
      </c>
      <c r="E270" s="8">
        <v>16000</v>
      </c>
      <c r="F270" s="8" t="s">
        <v>571</v>
      </c>
      <c r="G270" s="8" t="s">
        <v>571</v>
      </c>
      <c r="H270" s="9">
        <v>5.8</v>
      </c>
      <c r="I270" s="9">
        <v>14.1</v>
      </c>
      <c r="J270" s="9">
        <v>5.8</v>
      </c>
      <c r="K270" s="9">
        <v>5.2</v>
      </c>
      <c r="L270" s="9" t="s">
        <v>571</v>
      </c>
      <c r="M270" s="9" t="s">
        <v>571</v>
      </c>
      <c r="N270" s="8"/>
    </row>
    <row r="271" spans="1:14" x14ac:dyDescent="0.2">
      <c r="A271" s="12" t="s">
        <v>429</v>
      </c>
      <c r="B271" s="8">
        <v>46000</v>
      </c>
      <c r="C271" s="8">
        <v>14000</v>
      </c>
      <c r="D271" s="8">
        <v>11000</v>
      </c>
      <c r="E271" s="8">
        <v>14000</v>
      </c>
      <c r="F271" s="8" t="s">
        <v>571</v>
      </c>
      <c r="G271" s="8" t="s">
        <v>571</v>
      </c>
      <c r="H271" s="9">
        <v>5.2</v>
      </c>
      <c r="I271" s="9">
        <v>12.7</v>
      </c>
      <c r="J271" s="9">
        <v>5.4</v>
      </c>
      <c r="K271" s="9">
        <v>4.5</v>
      </c>
      <c r="L271" s="9" t="s">
        <v>571</v>
      </c>
      <c r="M271" s="9" t="s">
        <v>571</v>
      </c>
      <c r="N271" s="8"/>
    </row>
    <row r="272" spans="1:14" x14ac:dyDescent="0.2">
      <c r="A272" s="12" t="s">
        <v>430</v>
      </c>
      <c r="B272" s="8">
        <v>46000</v>
      </c>
      <c r="C272" s="8">
        <v>14000</v>
      </c>
      <c r="D272" s="8">
        <v>12000</v>
      </c>
      <c r="E272" s="8">
        <v>14000</v>
      </c>
      <c r="F272" s="8" t="s">
        <v>571</v>
      </c>
      <c r="G272" s="8" t="s">
        <v>571</v>
      </c>
      <c r="H272" s="9">
        <v>5.3</v>
      </c>
      <c r="I272" s="9">
        <v>12.5</v>
      </c>
      <c r="J272" s="9">
        <v>6</v>
      </c>
      <c r="K272" s="9">
        <v>4.7</v>
      </c>
      <c r="L272" s="9" t="s">
        <v>571</v>
      </c>
      <c r="M272" s="9" t="s">
        <v>571</v>
      </c>
      <c r="N272" s="8"/>
    </row>
    <row r="273" spans="1:14" x14ac:dyDescent="0.2">
      <c r="A273" s="12" t="s">
        <v>431</v>
      </c>
      <c r="B273" s="8">
        <v>46000</v>
      </c>
      <c r="C273" s="8">
        <v>16000</v>
      </c>
      <c r="D273" s="8">
        <v>11000</v>
      </c>
      <c r="E273" s="8">
        <v>13000</v>
      </c>
      <c r="F273" s="8" t="s">
        <v>571</v>
      </c>
      <c r="G273" s="8" t="s">
        <v>571</v>
      </c>
      <c r="H273" s="9">
        <v>5.3</v>
      </c>
      <c r="I273" s="9">
        <v>14.2</v>
      </c>
      <c r="J273" s="9">
        <v>5.4</v>
      </c>
      <c r="K273" s="9">
        <v>4.4000000000000004</v>
      </c>
      <c r="L273" s="9" t="s">
        <v>571</v>
      </c>
      <c r="M273" s="9" t="s">
        <v>571</v>
      </c>
      <c r="N273" s="8"/>
    </row>
    <row r="274" spans="1:14" x14ac:dyDescent="0.2">
      <c r="A274" s="12" t="s">
        <v>432</v>
      </c>
      <c r="B274" s="8">
        <v>44000</v>
      </c>
      <c r="C274" s="8">
        <v>15000</v>
      </c>
      <c r="D274" s="8">
        <v>12000</v>
      </c>
      <c r="E274" s="8">
        <v>12000</v>
      </c>
      <c r="F274" s="8" t="s">
        <v>571</v>
      </c>
      <c r="G274" s="8" t="s">
        <v>571</v>
      </c>
      <c r="H274" s="9">
        <v>5.0999999999999996</v>
      </c>
      <c r="I274" s="9">
        <v>13.8</v>
      </c>
      <c r="J274" s="9">
        <v>5.5</v>
      </c>
      <c r="K274" s="9">
        <v>4.0999999999999996</v>
      </c>
      <c r="L274" s="9" t="s">
        <v>571</v>
      </c>
      <c r="M274" s="9" t="s">
        <v>571</v>
      </c>
      <c r="N274" s="8"/>
    </row>
    <row r="275" spans="1:14" x14ac:dyDescent="0.2">
      <c r="A275" s="12" t="s">
        <v>433</v>
      </c>
      <c r="B275" s="8">
        <v>45000</v>
      </c>
      <c r="C275" s="8">
        <v>15000</v>
      </c>
      <c r="D275" s="8">
        <v>12000</v>
      </c>
      <c r="E275" s="8">
        <v>12000</v>
      </c>
      <c r="F275" s="8" t="s">
        <v>571</v>
      </c>
      <c r="G275" s="8" t="s">
        <v>571</v>
      </c>
      <c r="H275" s="9">
        <v>5.0999999999999996</v>
      </c>
      <c r="I275" s="9">
        <v>13</v>
      </c>
      <c r="J275" s="9">
        <v>5.5</v>
      </c>
      <c r="K275" s="9">
        <v>4</v>
      </c>
      <c r="L275" s="9" t="s">
        <v>571</v>
      </c>
      <c r="M275" s="9" t="s">
        <v>571</v>
      </c>
      <c r="N275" s="8"/>
    </row>
    <row r="276" spans="1:14" x14ac:dyDescent="0.2">
      <c r="A276" s="12" t="s">
        <v>434</v>
      </c>
      <c r="B276" s="8">
        <v>44000</v>
      </c>
      <c r="C276" s="8">
        <v>12000</v>
      </c>
      <c r="D276" s="8">
        <v>12000</v>
      </c>
      <c r="E276" s="8">
        <v>11000</v>
      </c>
      <c r="F276" s="8">
        <v>8000</v>
      </c>
      <c r="G276" s="8" t="s">
        <v>571</v>
      </c>
      <c r="H276" s="9">
        <v>5.0999999999999996</v>
      </c>
      <c r="I276" s="9">
        <v>11.3</v>
      </c>
      <c r="J276" s="9">
        <v>6</v>
      </c>
      <c r="K276" s="9">
        <v>3.7</v>
      </c>
      <c r="L276" s="9">
        <v>3.6</v>
      </c>
      <c r="M276" s="9" t="s">
        <v>571</v>
      </c>
      <c r="N276" s="8"/>
    </row>
    <row r="277" spans="1:14" x14ac:dyDescent="0.2">
      <c r="A277" s="12" t="s">
        <v>435</v>
      </c>
      <c r="B277" s="8">
        <v>40000</v>
      </c>
      <c r="C277" s="8">
        <v>11000</v>
      </c>
      <c r="D277" s="8">
        <v>12000</v>
      </c>
      <c r="E277" s="8">
        <v>11000</v>
      </c>
      <c r="F277" s="8" t="s">
        <v>571</v>
      </c>
      <c r="G277" s="8" t="s">
        <v>571</v>
      </c>
      <c r="H277" s="9">
        <v>4.5999999999999996</v>
      </c>
      <c r="I277" s="9">
        <v>9.6999999999999993</v>
      </c>
      <c r="J277" s="9">
        <v>6</v>
      </c>
      <c r="K277" s="9">
        <v>3.6</v>
      </c>
      <c r="L277" s="9" t="s">
        <v>571</v>
      </c>
      <c r="M277" s="9" t="s">
        <v>571</v>
      </c>
      <c r="N277" s="8"/>
    </row>
    <row r="278" spans="1:14" x14ac:dyDescent="0.2">
      <c r="A278" s="12" t="s">
        <v>436</v>
      </c>
      <c r="B278" s="8">
        <v>34000</v>
      </c>
      <c r="C278" s="8" t="s">
        <v>571</v>
      </c>
      <c r="D278" s="8">
        <v>12000</v>
      </c>
      <c r="E278" s="8">
        <v>11000</v>
      </c>
      <c r="F278" s="8" t="s">
        <v>571</v>
      </c>
      <c r="G278" s="8" t="s">
        <v>571</v>
      </c>
      <c r="H278" s="9">
        <v>4</v>
      </c>
      <c r="I278" s="9" t="s">
        <v>571</v>
      </c>
      <c r="J278" s="9">
        <v>5.8</v>
      </c>
      <c r="K278" s="9">
        <v>3.5</v>
      </c>
      <c r="L278" s="9" t="s">
        <v>571</v>
      </c>
      <c r="M278" s="9" t="s">
        <v>571</v>
      </c>
      <c r="N278" s="8"/>
    </row>
    <row r="279" spans="1:14" x14ac:dyDescent="0.2">
      <c r="A279" s="12" t="s">
        <v>437</v>
      </c>
      <c r="B279" s="8">
        <v>34000</v>
      </c>
      <c r="C279" s="8">
        <v>8000</v>
      </c>
      <c r="D279" s="8">
        <v>11000</v>
      </c>
      <c r="E279" s="8">
        <v>11000</v>
      </c>
      <c r="F279" s="8" t="s">
        <v>571</v>
      </c>
      <c r="G279" s="8" t="s">
        <v>571</v>
      </c>
      <c r="H279" s="9">
        <v>4</v>
      </c>
      <c r="I279" s="9">
        <v>7.9</v>
      </c>
      <c r="J279" s="9">
        <v>5.2</v>
      </c>
      <c r="K279" s="9">
        <v>3.6</v>
      </c>
      <c r="L279" s="9" t="s">
        <v>571</v>
      </c>
      <c r="M279" s="9" t="s">
        <v>571</v>
      </c>
      <c r="N279" s="8"/>
    </row>
    <row r="280" spans="1:14" x14ac:dyDescent="0.2">
      <c r="A280" s="12" t="s">
        <v>438</v>
      </c>
      <c r="B280" s="8">
        <v>35000</v>
      </c>
      <c r="C280" s="8">
        <v>9000</v>
      </c>
      <c r="D280" s="8">
        <v>10000</v>
      </c>
      <c r="E280" s="8">
        <v>10000</v>
      </c>
      <c r="F280" s="8" t="s">
        <v>571</v>
      </c>
      <c r="G280" s="8" t="s">
        <v>571</v>
      </c>
      <c r="H280" s="9">
        <v>4</v>
      </c>
      <c r="I280" s="9">
        <v>8.3000000000000007</v>
      </c>
      <c r="J280" s="9">
        <v>4.8</v>
      </c>
      <c r="K280" s="9">
        <v>3.4</v>
      </c>
      <c r="L280" s="9" t="s">
        <v>571</v>
      </c>
      <c r="M280" s="9" t="s">
        <v>571</v>
      </c>
      <c r="N280" s="8"/>
    </row>
    <row r="281" spans="1:14" x14ac:dyDescent="0.2">
      <c r="A281" s="12" t="s">
        <v>439</v>
      </c>
      <c r="B281" s="8">
        <v>35000</v>
      </c>
      <c r="C281" s="8">
        <v>10000</v>
      </c>
      <c r="D281" s="8">
        <v>9000</v>
      </c>
      <c r="E281" s="8">
        <v>10000</v>
      </c>
      <c r="F281" s="8" t="s">
        <v>571</v>
      </c>
      <c r="G281" s="8" t="s">
        <v>571</v>
      </c>
      <c r="H281" s="9">
        <v>4.0999999999999996</v>
      </c>
      <c r="I281" s="9">
        <v>9.1</v>
      </c>
      <c r="J281" s="9">
        <v>4.5999999999999996</v>
      </c>
      <c r="K281" s="9">
        <v>3.3</v>
      </c>
      <c r="L281" s="9" t="s">
        <v>571</v>
      </c>
      <c r="M281" s="9" t="s">
        <v>571</v>
      </c>
      <c r="N281" s="8"/>
    </row>
    <row r="282" spans="1:14" x14ac:dyDescent="0.2">
      <c r="A282" s="12" t="s">
        <v>440</v>
      </c>
      <c r="B282" s="8">
        <v>28000</v>
      </c>
      <c r="C282" s="10">
        <v>7000</v>
      </c>
      <c r="D282" s="10">
        <v>6000</v>
      </c>
      <c r="E282" s="10">
        <v>10000</v>
      </c>
      <c r="F282" s="10">
        <v>6000</v>
      </c>
      <c r="G282" s="8" t="s">
        <v>571</v>
      </c>
      <c r="H282" s="9">
        <v>3.2</v>
      </c>
      <c r="I282" s="11">
        <v>6.6</v>
      </c>
      <c r="J282" s="11">
        <v>3</v>
      </c>
      <c r="K282" s="11">
        <v>3.1</v>
      </c>
      <c r="L282" s="11">
        <v>2.5</v>
      </c>
      <c r="M282" s="9" t="s">
        <v>571</v>
      </c>
      <c r="N282" s="8" t="s">
        <v>860</v>
      </c>
    </row>
    <row r="283" spans="1:14" x14ac:dyDescent="0.2">
      <c r="A283" s="12" t="s">
        <v>442</v>
      </c>
      <c r="B283" s="8">
        <v>29000</v>
      </c>
      <c r="C283" s="10">
        <v>8000</v>
      </c>
      <c r="D283" s="10">
        <v>6000</v>
      </c>
      <c r="E283" s="10">
        <v>9000</v>
      </c>
      <c r="F283" s="10">
        <v>6000</v>
      </c>
      <c r="G283" s="8" t="s">
        <v>571</v>
      </c>
      <c r="H283" s="9">
        <v>3.3</v>
      </c>
      <c r="I283" s="11">
        <v>7.3</v>
      </c>
      <c r="J283" s="11">
        <v>3.1</v>
      </c>
      <c r="K283" s="11">
        <v>2.9</v>
      </c>
      <c r="L283" s="11">
        <v>2.9</v>
      </c>
      <c r="M283" s="9" t="s">
        <v>571</v>
      </c>
      <c r="N283" s="8" t="s">
        <v>860</v>
      </c>
    </row>
    <row r="284" spans="1:14" x14ac:dyDescent="0.2">
      <c r="A284" s="12" t="s">
        <v>443</v>
      </c>
      <c r="B284" s="8">
        <v>26000</v>
      </c>
      <c r="C284" s="10">
        <v>7000</v>
      </c>
      <c r="D284" s="10">
        <v>6000</v>
      </c>
      <c r="E284" s="10">
        <v>7000</v>
      </c>
      <c r="F284" s="10">
        <v>7000</v>
      </c>
      <c r="G284" s="8" t="s">
        <v>571</v>
      </c>
      <c r="H284" s="9">
        <v>3</v>
      </c>
      <c r="I284" s="11">
        <v>6.7</v>
      </c>
      <c r="J284" s="11">
        <v>3</v>
      </c>
      <c r="K284" s="11">
        <v>2.2000000000000002</v>
      </c>
      <c r="L284" s="11">
        <v>2.9</v>
      </c>
      <c r="M284" s="9" t="s">
        <v>571</v>
      </c>
      <c r="N284" s="8" t="s">
        <v>860</v>
      </c>
    </row>
    <row r="285" spans="1:14" x14ac:dyDescent="0.2">
      <c r="A285" s="12" t="s">
        <v>444</v>
      </c>
      <c r="B285" s="8">
        <v>29000</v>
      </c>
      <c r="C285" s="10">
        <v>7000</v>
      </c>
      <c r="D285" s="10">
        <v>7000</v>
      </c>
      <c r="E285" s="10">
        <v>8000</v>
      </c>
      <c r="F285" s="10">
        <v>7000</v>
      </c>
      <c r="G285" s="8" t="s">
        <v>571</v>
      </c>
      <c r="H285" s="9">
        <v>3.31486652493134</v>
      </c>
      <c r="I285" s="11">
        <v>6.28332835115667</v>
      </c>
      <c r="J285" s="11">
        <v>3.2212116837495799</v>
      </c>
      <c r="K285" s="11">
        <v>2.7648887510148001</v>
      </c>
      <c r="L285" s="11">
        <v>3.2001737808189401</v>
      </c>
      <c r="M285" s="9" t="s">
        <v>571</v>
      </c>
      <c r="N285" s="8" t="s">
        <v>860</v>
      </c>
    </row>
    <row r="286" spans="1:14" x14ac:dyDescent="0.2">
      <c r="A286" s="12" t="s">
        <v>445</v>
      </c>
      <c r="B286" s="8">
        <v>30000</v>
      </c>
      <c r="C286" s="10">
        <v>7000</v>
      </c>
      <c r="D286" s="10">
        <v>7000</v>
      </c>
      <c r="E286" s="10">
        <v>9000</v>
      </c>
      <c r="F286" s="10">
        <v>7000</v>
      </c>
      <c r="G286" s="8" t="s">
        <v>571</v>
      </c>
      <c r="H286" s="9">
        <v>3.3969133449760802</v>
      </c>
      <c r="I286" s="11">
        <v>6.3555123571543097</v>
      </c>
      <c r="J286" s="11">
        <v>3.3403942506722402</v>
      </c>
      <c r="K286" s="11">
        <v>3.0175269728145699</v>
      </c>
      <c r="L286" s="11">
        <v>3.0452540011817</v>
      </c>
      <c r="M286" s="9" t="s">
        <v>571</v>
      </c>
      <c r="N286" s="8" t="s">
        <v>860</v>
      </c>
    </row>
    <row r="287" spans="1:14" x14ac:dyDescent="0.2">
      <c r="A287" s="12" t="s">
        <v>446</v>
      </c>
      <c r="B287" s="8">
        <v>32000</v>
      </c>
      <c r="C287" s="10">
        <v>8000</v>
      </c>
      <c r="D287" s="10">
        <v>6000</v>
      </c>
      <c r="E287" s="10">
        <v>10000</v>
      </c>
      <c r="F287" s="10">
        <v>9000</v>
      </c>
      <c r="G287" s="8" t="s">
        <v>571</v>
      </c>
      <c r="H287" s="9">
        <v>3.6770127734802598</v>
      </c>
      <c r="I287" s="11">
        <v>7.5802939575394701</v>
      </c>
      <c r="J287" s="11">
        <v>2.9862800381083199</v>
      </c>
      <c r="K287" s="11">
        <v>3.14718800568013</v>
      </c>
      <c r="L287" s="11">
        <v>3.7440432710703</v>
      </c>
      <c r="M287" s="9" t="s">
        <v>571</v>
      </c>
      <c r="N287" s="8" t="s">
        <v>860</v>
      </c>
    </row>
    <row r="288" spans="1:14" x14ac:dyDescent="0.2">
      <c r="A288" s="12" t="s">
        <v>447</v>
      </c>
      <c r="B288" s="8">
        <v>33000</v>
      </c>
      <c r="C288" s="10">
        <v>8000</v>
      </c>
      <c r="D288" s="10">
        <v>9000</v>
      </c>
      <c r="E288" s="10">
        <v>10000</v>
      </c>
      <c r="F288" s="10">
        <v>7000</v>
      </c>
      <c r="G288" s="8" t="s">
        <v>571</v>
      </c>
      <c r="H288" s="9">
        <v>3.7795500276859002</v>
      </c>
      <c r="I288" s="11">
        <v>7.0446019174656103</v>
      </c>
      <c r="J288" s="11">
        <v>4.2296991827508297</v>
      </c>
      <c r="K288" s="11">
        <v>3.2803236913003002</v>
      </c>
      <c r="L288" s="11">
        <v>3.04385946154011</v>
      </c>
      <c r="M288" s="9" t="s">
        <v>571</v>
      </c>
      <c r="N288" s="8" t="s">
        <v>860</v>
      </c>
    </row>
    <row r="289" spans="1:14" x14ac:dyDescent="0.2">
      <c r="A289" s="12" t="s">
        <v>448</v>
      </c>
      <c r="B289" s="8">
        <v>35000</v>
      </c>
      <c r="C289" s="10">
        <v>8000</v>
      </c>
      <c r="D289" s="10">
        <v>10000</v>
      </c>
      <c r="E289" s="10">
        <v>10000</v>
      </c>
      <c r="F289" s="10">
        <v>7000</v>
      </c>
      <c r="G289" s="8" t="s">
        <v>571</v>
      </c>
      <c r="H289" s="9">
        <v>4.0224500387833304</v>
      </c>
      <c r="I289" s="11">
        <v>7.5637707948244</v>
      </c>
      <c r="J289" s="11">
        <v>4.7005820136512204</v>
      </c>
      <c r="K289" s="11">
        <v>3.3958776410725302</v>
      </c>
      <c r="L289" s="11">
        <v>3.1191998350175298</v>
      </c>
      <c r="M289" s="9" t="s">
        <v>571</v>
      </c>
      <c r="N289" s="8" t="s">
        <v>860</v>
      </c>
    </row>
    <row r="290" spans="1:14" x14ac:dyDescent="0.2">
      <c r="A290" s="12" t="s">
        <v>449</v>
      </c>
      <c r="B290" s="8">
        <v>33000</v>
      </c>
      <c r="C290" s="10">
        <v>7000</v>
      </c>
      <c r="D290" s="10">
        <v>10000</v>
      </c>
      <c r="E290" s="10">
        <v>10000</v>
      </c>
      <c r="F290" s="10">
        <v>6000</v>
      </c>
      <c r="G290" s="8" t="s">
        <v>571</v>
      </c>
      <c r="H290" s="9">
        <v>3.8067306246980799</v>
      </c>
      <c r="I290" s="11">
        <v>6.6323991117237204</v>
      </c>
      <c r="J290" s="11">
        <v>4.9021825728589796</v>
      </c>
      <c r="K290" s="11">
        <v>3.4119416304473602</v>
      </c>
      <c r="L290" s="11">
        <v>2.5565413721021102</v>
      </c>
      <c r="M290" s="9" t="s">
        <v>571</v>
      </c>
      <c r="N290" s="8" t="s">
        <v>860</v>
      </c>
    </row>
    <row r="291" spans="1:14" x14ac:dyDescent="0.2">
      <c r="A291" s="12" t="s">
        <v>450</v>
      </c>
      <c r="B291" s="8">
        <v>31000</v>
      </c>
      <c r="C291" s="10">
        <v>7000</v>
      </c>
      <c r="D291" s="10">
        <v>8000</v>
      </c>
      <c r="E291" s="10">
        <v>10000</v>
      </c>
      <c r="F291" s="10">
        <v>7000</v>
      </c>
      <c r="G291" s="8" t="s">
        <v>571</v>
      </c>
      <c r="H291" s="9">
        <v>3.61093570674644</v>
      </c>
      <c r="I291" s="11">
        <v>6.6883801130376499</v>
      </c>
      <c r="J291" s="11">
        <v>3.8679498523607401</v>
      </c>
      <c r="K291" s="11">
        <v>3.1529761413357602</v>
      </c>
      <c r="L291" s="11">
        <v>3.0419930119887302</v>
      </c>
      <c r="M291" s="9" t="s">
        <v>571</v>
      </c>
      <c r="N291" s="8" t="s">
        <v>860</v>
      </c>
    </row>
    <row r="292" spans="1:14" x14ac:dyDescent="0.2">
      <c r="A292" s="12" t="s">
        <v>451</v>
      </c>
      <c r="B292" s="8">
        <v>31000</v>
      </c>
      <c r="C292" s="10">
        <v>9000</v>
      </c>
      <c r="D292" s="10">
        <v>8000</v>
      </c>
      <c r="E292" s="10">
        <v>7000</v>
      </c>
      <c r="F292" s="10">
        <v>7000</v>
      </c>
      <c r="G292" s="8" t="s">
        <v>571</v>
      </c>
      <c r="H292" s="9">
        <v>3.4970551175144</v>
      </c>
      <c r="I292" s="11">
        <v>8.5762544598800599</v>
      </c>
      <c r="J292" s="11">
        <v>4.0310184796200303</v>
      </c>
      <c r="K292" s="11">
        <v>2.2209461289238499</v>
      </c>
      <c r="L292" s="11">
        <v>2.8265785353974602</v>
      </c>
      <c r="M292" s="9" t="s">
        <v>571</v>
      </c>
      <c r="N292" s="8" t="s">
        <v>860</v>
      </c>
    </row>
    <row r="293" spans="1:14" x14ac:dyDescent="0.2">
      <c r="A293" s="12" t="s">
        <v>452</v>
      </c>
      <c r="B293" s="8">
        <v>33000</v>
      </c>
      <c r="C293" s="10">
        <v>9000</v>
      </c>
      <c r="D293" s="10">
        <v>9000</v>
      </c>
      <c r="E293" s="10">
        <v>8000</v>
      </c>
      <c r="F293" s="10">
        <v>7000</v>
      </c>
      <c r="G293" s="8" t="s">
        <v>571</v>
      </c>
      <c r="H293" s="9">
        <v>3.76275517395751</v>
      </c>
      <c r="I293" s="11">
        <v>8.5531308419864196</v>
      </c>
      <c r="J293" s="11">
        <v>4.2443154329946804</v>
      </c>
      <c r="K293" s="11">
        <v>2.5979853420301402</v>
      </c>
      <c r="L293" s="11">
        <v>3.1556570821208001</v>
      </c>
      <c r="M293" s="9" t="s">
        <v>571</v>
      </c>
      <c r="N293" s="8" t="s">
        <v>860</v>
      </c>
    </row>
    <row r="294" spans="1:14" x14ac:dyDescent="0.2">
      <c r="A294" s="12" t="s">
        <v>453</v>
      </c>
      <c r="B294" s="8">
        <v>31000</v>
      </c>
      <c r="C294" s="10">
        <v>10000</v>
      </c>
      <c r="D294" s="10">
        <v>8000</v>
      </c>
      <c r="E294" s="10">
        <v>7000</v>
      </c>
      <c r="F294" s="10">
        <v>6000</v>
      </c>
      <c r="G294" s="8" t="s">
        <v>571</v>
      </c>
      <c r="H294" s="9">
        <v>3.4857182532661102</v>
      </c>
      <c r="I294" s="11">
        <v>9.1686586019795104</v>
      </c>
      <c r="J294" s="11">
        <v>3.56591283852174</v>
      </c>
      <c r="K294" s="11">
        <v>2.2368339795948202</v>
      </c>
      <c r="L294" s="11">
        <v>2.73134971602668</v>
      </c>
      <c r="M294" s="9" t="s">
        <v>571</v>
      </c>
      <c r="N294" s="8" t="s">
        <v>860</v>
      </c>
    </row>
    <row r="295" spans="1:14" x14ac:dyDescent="0.2">
      <c r="A295" s="12" t="s">
        <v>454</v>
      </c>
      <c r="B295" s="8">
        <v>26000</v>
      </c>
      <c r="C295" s="10">
        <v>8000</v>
      </c>
      <c r="D295" s="10">
        <v>5000</v>
      </c>
      <c r="E295" s="10">
        <v>7000</v>
      </c>
      <c r="F295" s="10">
        <v>7000</v>
      </c>
      <c r="G295" s="8" t="s">
        <v>571</v>
      </c>
      <c r="H295" s="9">
        <v>2.95801644577644</v>
      </c>
      <c r="I295" s="11">
        <v>6.9403371284932698</v>
      </c>
      <c r="J295" s="11">
        <v>2.3541278118220199</v>
      </c>
      <c r="K295" s="11">
        <v>2.3141471089550301</v>
      </c>
      <c r="L295" s="11">
        <v>2.7974335006830802</v>
      </c>
      <c r="M295" s="9" t="s">
        <v>571</v>
      </c>
      <c r="N295" s="8" t="s">
        <v>860</v>
      </c>
    </row>
    <row r="296" spans="1:14" x14ac:dyDescent="0.2">
      <c r="A296" s="12" t="s">
        <v>455</v>
      </c>
      <c r="B296" s="8">
        <v>25000</v>
      </c>
      <c r="C296" s="10">
        <v>7000</v>
      </c>
      <c r="D296" s="10">
        <v>5000</v>
      </c>
      <c r="E296" s="8">
        <v>7000</v>
      </c>
      <c r="F296" s="10">
        <v>6000</v>
      </c>
      <c r="G296" s="8" t="s">
        <v>571</v>
      </c>
      <c r="H296" s="9">
        <v>2.86450027892195</v>
      </c>
      <c r="I296" s="11">
        <v>6.3931243756714498</v>
      </c>
      <c r="J296" s="11">
        <v>2.3352368604196698</v>
      </c>
      <c r="K296" s="9">
        <v>2.30075784654837</v>
      </c>
      <c r="L296" s="11">
        <v>2.6573108670671099</v>
      </c>
      <c r="M296" s="9" t="s">
        <v>571</v>
      </c>
      <c r="N296" s="8" t="s">
        <v>861</v>
      </c>
    </row>
    <row r="297" spans="1:14" x14ac:dyDescent="0.2">
      <c r="A297" s="12" t="s">
        <v>456</v>
      </c>
      <c r="B297" s="8">
        <v>28000</v>
      </c>
      <c r="C297" s="10">
        <v>8000</v>
      </c>
      <c r="D297" s="10">
        <v>7000</v>
      </c>
      <c r="E297" s="10">
        <v>7000</v>
      </c>
      <c r="F297" s="10">
        <v>6000</v>
      </c>
      <c r="G297" s="8" t="s">
        <v>571</v>
      </c>
      <c r="H297" s="9">
        <v>3.0847446251594</v>
      </c>
      <c r="I297" s="11">
        <v>7.2351907040585104</v>
      </c>
      <c r="J297" s="11">
        <v>3.42368314443722</v>
      </c>
      <c r="K297" s="11">
        <v>2.1600928761005198</v>
      </c>
      <c r="L297" s="11">
        <v>2.37746875668152</v>
      </c>
      <c r="M297" s="9" t="s">
        <v>571</v>
      </c>
      <c r="N297" s="8" t="s">
        <v>860</v>
      </c>
    </row>
    <row r="298" spans="1:14" x14ac:dyDescent="0.2">
      <c r="A298" s="12" t="s">
        <v>457</v>
      </c>
      <c r="B298" s="8">
        <v>28000</v>
      </c>
      <c r="C298" s="10">
        <v>9000</v>
      </c>
      <c r="D298" s="10">
        <v>7000</v>
      </c>
      <c r="E298" s="10">
        <v>6000</v>
      </c>
      <c r="F298" s="10">
        <v>5000</v>
      </c>
      <c r="G298" s="8" t="s">
        <v>571</v>
      </c>
      <c r="H298" s="9">
        <v>3.0765625225613502</v>
      </c>
      <c r="I298" s="11">
        <v>8.2855663621907496</v>
      </c>
      <c r="J298" s="11">
        <v>3.3860312585894801</v>
      </c>
      <c r="K298" s="11">
        <v>2.0067075482799699</v>
      </c>
      <c r="L298" s="11">
        <v>2.0948062211152201</v>
      </c>
      <c r="M298" s="9" t="s">
        <v>571</v>
      </c>
      <c r="N298" s="8" t="s">
        <v>860</v>
      </c>
    </row>
    <row r="299" spans="1:14" x14ac:dyDescent="0.2">
      <c r="A299" s="12" t="s">
        <v>458</v>
      </c>
      <c r="B299" s="8">
        <v>28000</v>
      </c>
      <c r="C299" s="8">
        <v>11000</v>
      </c>
      <c r="D299" s="10">
        <v>7000</v>
      </c>
      <c r="E299" s="10">
        <v>5000</v>
      </c>
      <c r="F299" s="10">
        <v>5000</v>
      </c>
      <c r="G299" s="8" t="s">
        <v>571</v>
      </c>
      <c r="H299" s="9">
        <v>3.07946883987006</v>
      </c>
      <c r="I299" s="9">
        <v>9.7297003809713392</v>
      </c>
      <c r="J299" s="11">
        <v>3.39807670378958</v>
      </c>
      <c r="K299" s="11">
        <v>1.6393762309947399</v>
      </c>
      <c r="L299" s="11">
        <v>1.9130982576548801</v>
      </c>
      <c r="M299" s="9" t="s">
        <v>571</v>
      </c>
      <c r="N299" s="8" t="s">
        <v>862</v>
      </c>
    </row>
    <row r="300" spans="1:14" x14ac:dyDescent="0.2">
      <c r="A300" s="12" t="s">
        <v>459</v>
      </c>
      <c r="B300" s="8">
        <v>26000</v>
      </c>
      <c r="C300" s="8">
        <v>10000</v>
      </c>
      <c r="D300" s="10">
        <v>5000</v>
      </c>
      <c r="E300" s="10">
        <v>5000</v>
      </c>
      <c r="F300" s="10">
        <v>5000</v>
      </c>
      <c r="G300" s="8" t="s">
        <v>571</v>
      </c>
      <c r="H300" s="9">
        <v>2.8578959301033402</v>
      </c>
      <c r="I300" s="9">
        <v>9.1705496922120204</v>
      </c>
      <c r="J300" s="11">
        <v>2.41118929123048</v>
      </c>
      <c r="K300" s="11">
        <v>1.5988790823141199</v>
      </c>
      <c r="L300" s="11">
        <v>2.1991186943743202</v>
      </c>
      <c r="M300" s="9" t="s">
        <v>571</v>
      </c>
      <c r="N300" s="8" t="s">
        <v>862</v>
      </c>
    </row>
    <row r="301" spans="1:14" x14ac:dyDescent="0.2">
      <c r="A301" s="12" t="s">
        <v>460</v>
      </c>
      <c r="B301" s="8">
        <v>26000</v>
      </c>
      <c r="C301" s="8">
        <v>10000</v>
      </c>
      <c r="D301" s="10">
        <v>6000</v>
      </c>
      <c r="E301" s="10">
        <v>5000</v>
      </c>
      <c r="F301" s="10">
        <v>6000</v>
      </c>
      <c r="G301" s="8" t="s">
        <v>571</v>
      </c>
      <c r="H301" s="9">
        <v>2.9022673788381699</v>
      </c>
      <c r="I301" s="9">
        <v>8.6781781645253098</v>
      </c>
      <c r="J301" s="11">
        <v>2.6998626208093301</v>
      </c>
      <c r="K301" s="11">
        <v>1.60305897567864</v>
      </c>
      <c r="L301" s="11">
        <v>2.2967888339187201</v>
      </c>
      <c r="M301" s="9" t="s">
        <v>571</v>
      </c>
      <c r="N301" s="8" t="s">
        <v>862</v>
      </c>
    </row>
    <row r="302" spans="1:14" x14ac:dyDescent="0.2">
      <c r="A302" s="12" t="s">
        <v>461</v>
      </c>
      <c r="B302" s="8">
        <v>23000</v>
      </c>
      <c r="C302" s="8">
        <v>8000</v>
      </c>
      <c r="D302" s="10">
        <v>4000</v>
      </c>
      <c r="E302" s="10">
        <v>4000</v>
      </c>
      <c r="F302" s="10">
        <v>6000</v>
      </c>
      <c r="G302" s="8" t="s">
        <v>571</v>
      </c>
      <c r="H302" s="9">
        <v>2.5389083808496302</v>
      </c>
      <c r="I302" s="9">
        <v>7.5867293107646301</v>
      </c>
      <c r="J302" s="11">
        <v>1.9114760549591401</v>
      </c>
      <c r="K302" s="11">
        <v>1.4474722439584999</v>
      </c>
      <c r="L302" s="11">
        <v>2.3649638703519198</v>
      </c>
      <c r="M302" s="9" t="s">
        <v>571</v>
      </c>
      <c r="N302" s="8" t="s">
        <v>862</v>
      </c>
    </row>
    <row r="303" spans="1:14" x14ac:dyDescent="0.2">
      <c r="A303" s="12" t="s">
        <v>462</v>
      </c>
      <c r="B303" s="8">
        <v>21000</v>
      </c>
      <c r="C303" s="10">
        <v>7000</v>
      </c>
      <c r="D303" s="10">
        <v>4000</v>
      </c>
      <c r="E303" s="10">
        <v>5000</v>
      </c>
      <c r="F303" s="10">
        <v>5000</v>
      </c>
      <c r="G303" s="8" t="s">
        <v>571</v>
      </c>
      <c r="H303" s="9">
        <v>2.3122847815392902</v>
      </c>
      <c r="I303" s="11">
        <v>6.5106825059849101</v>
      </c>
      <c r="J303" s="11">
        <v>1.7811692451443699</v>
      </c>
      <c r="K303" s="11">
        <v>1.59737210737527</v>
      </c>
      <c r="L303" s="11">
        <v>1.91698518521626</v>
      </c>
      <c r="M303" s="9" t="s">
        <v>571</v>
      </c>
      <c r="N303" s="8" t="s">
        <v>860</v>
      </c>
    </row>
    <row r="304" spans="1:14" x14ac:dyDescent="0.2">
      <c r="A304" s="12" t="s">
        <v>463</v>
      </c>
      <c r="B304" s="8">
        <v>21000</v>
      </c>
      <c r="C304" s="10">
        <v>7000</v>
      </c>
      <c r="D304" s="10">
        <v>4000</v>
      </c>
      <c r="E304" s="10">
        <v>6000</v>
      </c>
      <c r="F304" s="10">
        <v>4000</v>
      </c>
      <c r="G304" s="8" t="s">
        <v>571</v>
      </c>
      <c r="H304" s="9">
        <v>2.29183814205948</v>
      </c>
      <c r="I304" s="11">
        <v>5.8328664323672701</v>
      </c>
      <c r="J304" s="11">
        <v>1.78767033255926</v>
      </c>
      <c r="K304" s="11">
        <v>1.8169089648133401</v>
      </c>
      <c r="L304" s="11">
        <v>1.82348896753321</v>
      </c>
      <c r="M304" s="9" t="s">
        <v>571</v>
      </c>
      <c r="N304" s="8" t="s">
        <v>860</v>
      </c>
    </row>
    <row r="305" spans="1:14" x14ac:dyDescent="0.2">
      <c r="A305" s="12" t="s">
        <v>464</v>
      </c>
      <c r="B305" s="8">
        <v>21000</v>
      </c>
      <c r="C305" s="10">
        <v>6000</v>
      </c>
      <c r="D305" s="10">
        <v>5000</v>
      </c>
      <c r="E305" s="10">
        <v>6000</v>
      </c>
      <c r="F305" s="10">
        <v>4000</v>
      </c>
      <c r="G305" s="8" t="s">
        <v>571</v>
      </c>
      <c r="H305" s="9">
        <v>2.3793319662346</v>
      </c>
      <c r="I305" s="11">
        <v>5.2749480426561304</v>
      </c>
      <c r="J305" s="11">
        <v>2.4341452017989602</v>
      </c>
      <c r="K305" s="11">
        <v>1.9222614379937799</v>
      </c>
      <c r="L305" s="11">
        <v>1.7087805290289899</v>
      </c>
      <c r="M305" s="9" t="s">
        <v>571</v>
      </c>
      <c r="N305" s="8" t="s">
        <v>860</v>
      </c>
    </row>
    <row r="306" spans="1:14" x14ac:dyDescent="0.2">
      <c r="A306" s="12" t="s">
        <v>465</v>
      </c>
      <c r="B306" s="8">
        <v>21000</v>
      </c>
      <c r="C306" s="10">
        <v>6000</v>
      </c>
      <c r="D306" s="10">
        <v>6000</v>
      </c>
      <c r="E306" s="10">
        <v>6000</v>
      </c>
      <c r="F306" s="10">
        <v>4000</v>
      </c>
      <c r="G306" s="8" t="s">
        <v>571</v>
      </c>
      <c r="H306" s="9">
        <v>2.3752304066823799</v>
      </c>
      <c r="I306" s="11">
        <v>4.9951466554125297</v>
      </c>
      <c r="J306" s="11">
        <v>2.6982825140616402</v>
      </c>
      <c r="K306" s="11">
        <v>1.862067390659</v>
      </c>
      <c r="L306" s="11">
        <v>1.68934574714581</v>
      </c>
      <c r="M306" s="9" t="s">
        <v>571</v>
      </c>
      <c r="N306" s="8" t="s">
        <v>860</v>
      </c>
    </row>
    <row r="307" spans="1:14" x14ac:dyDescent="0.2">
      <c r="A307" s="12" t="s">
        <v>466</v>
      </c>
      <c r="B307" s="8">
        <v>22000</v>
      </c>
      <c r="C307" s="10">
        <v>7000</v>
      </c>
      <c r="D307" s="10">
        <v>6000</v>
      </c>
      <c r="E307" s="10">
        <v>5000</v>
      </c>
      <c r="F307" s="10">
        <v>4000</v>
      </c>
      <c r="G307" s="8" t="s">
        <v>571</v>
      </c>
      <c r="H307" s="9">
        <v>2.4678514248408399</v>
      </c>
      <c r="I307" s="11">
        <v>5.8403444393836503</v>
      </c>
      <c r="J307" s="11">
        <v>2.7504146534939098</v>
      </c>
      <c r="K307" s="11">
        <v>1.7837598373899</v>
      </c>
      <c r="L307" s="11">
        <v>1.7072782423622901</v>
      </c>
      <c r="M307" s="9" t="s">
        <v>571</v>
      </c>
      <c r="N307" s="8" t="s">
        <v>860</v>
      </c>
    </row>
    <row r="308" spans="1:14" x14ac:dyDescent="0.2">
      <c r="A308" s="12" t="s">
        <v>467</v>
      </c>
      <c r="B308" s="8">
        <v>22000</v>
      </c>
      <c r="C308" s="10">
        <v>7000</v>
      </c>
      <c r="D308" s="10">
        <v>6000</v>
      </c>
      <c r="E308" s="10">
        <v>5000</v>
      </c>
      <c r="F308" s="10">
        <v>4000</v>
      </c>
      <c r="G308" s="8" t="s">
        <v>571</v>
      </c>
      <c r="H308" s="9">
        <v>2.4459633049213099</v>
      </c>
      <c r="I308" s="11">
        <v>5.6922422696069503</v>
      </c>
      <c r="J308" s="11">
        <v>2.99665850720752</v>
      </c>
      <c r="K308" s="11">
        <v>1.5594829964140799</v>
      </c>
      <c r="L308" s="11">
        <v>1.7589447194968799</v>
      </c>
      <c r="M308" s="9" t="s">
        <v>571</v>
      </c>
      <c r="N308" s="8" t="s">
        <v>860</v>
      </c>
    </row>
    <row r="309" spans="1:14" x14ac:dyDescent="0.2">
      <c r="A309" s="12" t="s">
        <v>468</v>
      </c>
      <c r="B309" s="8">
        <v>22000</v>
      </c>
      <c r="C309" s="10">
        <v>6000</v>
      </c>
      <c r="D309" s="10">
        <v>7000</v>
      </c>
      <c r="E309" s="10">
        <v>5000</v>
      </c>
      <c r="F309" s="10">
        <v>4000</v>
      </c>
      <c r="G309" s="8" t="s">
        <v>571</v>
      </c>
      <c r="H309" s="9">
        <v>2.50590406704326</v>
      </c>
      <c r="I309" s="11">
        <v>5.6777021153288896</v>
      </c>
      <c r="J309" s="11">
        <v>3.3040442648971302</v>
      </c>
      <c r="K309" s="11">
        <v>1.6958307396904799</v>
      </c>
      <c r="L309" s="11">
        <v>1.5979565683599399</v>
      </c>
      <c r="M309" s="9" t="s">
        <v>571</v>
      </c>
      <c r="N309" s="8" t="s">
        <v>860</v>
      </c>
    </row>
    <row r="310" spans="1:14" x14ac:dyDescent="0.2">
      <c r="A310" s="12" t="s">
        <v>469</v>
      </c>
      <c r="B310" s="8">
        <v>24000</v>
      </c>
      <c r="C310" s="10">
        <v>7000</v>
      </c>
      <c r="D310" s="10">
        <v>7000</v>
      </c>
      <c r="E310" s="10">
        <v>6000</v>
      </c>
      <c r="F310" s="10">
        <v>4000</v>
      </c>
      <c r="G310" s="8" t="s">
        <v>571</v>
      </c>
      <c r="H310" s="9">
        <v>2.7687564422239599</v>
      </c>
      <c r="I310" s="11">
        <v>6.6268419709443602</v>
      </c>
      <c r="J310" s="11">
        <v>3.5947410180150801</v>
      </c>
      <c r="K310" s="11">
        <v>2.0056117609864099</v>
      </c>
      <c r="L310" s="11">
        <v>1.53270514734909</v>
      </c>
      <c r="M310" s="9" t="s">
        <v>571</v>
      </c>
      <c r="N310" s="8" t="s">
        <v>860</v>
      </c>
    </row>
    <row r="311" spans="1:14" x14ac:dyDescent="0.2">
      <c r="A311" s="12" t="s">
        <v>470</v>
      </c>
      <c r="B311" s="8">
        <v>25000</v>
      </c>
      <c r="C311" s="10">
        <v>7000</v>
      </c>
      <c r="D311" s="10">
        <v>7000</v>
      </c>
      <c r="E311" s="10">
        <v>6000</v>
      </c>
      <c r="F311" s="10">
        <v>4000</v>
      </c>
      <c r="G311" s="8" t="s">
        <v>571</v>
      </c>
      <c r="H311" s="9">
        <v>2.81140618477249</v>
      </c>
      <c r="I311" s="11">
        <v>6.2354561428503601</v>
      </c>
      <c r="J311" s="11">
        <v>3.6743778375237599</v>
      </c>
      <c r="K311" s="11">
        <v>1.95427194564774</v>
      </c>
      <c r="L311" s="11">
        <v>1.91037602364896</v>
      </c>
      <c r="M311" s="9" t="s">
        <v>571</v>
      </c>
      <c r="N311" s="8" t="s">
        <v>860</v>
      </c>
    </row>
    <row r="312" spans="1:14" x14ac:dyDescent="0.2">
      <c r="A312" s="12" t="s">
        <v>471</v>
      </c>
      <c r="B312" s="8">
        <v>28000</v>
      </c>
      <c r="C312" s="10">
        <v>9000</v>
      </c>
      <c r="D312" s="10">
        <v>8000</v>
      </c>
      <c r="E312" s="10">
        <v>6000</v>
      </c>
      <c r="F312" s="10">
        <v>5000</v>
      </c>
      <c r="G312" s="8" t="s">
        <v>571</v>
      </c>
      <c r="H312" s="9">
        <v>3.2404275933932301</v>
      </c>
      <c r="I312" s="11">
        <v>8.6100248176280392</v>
      </c>
      <c r="J312" s="11">
        <v>3.9130349737892201</v>
      </c>
      <c r="K312" s="11">
        <v>1.8952227124698</v>
      </c>
      <c r="L312" s="11">
        <v>2.3142752778695801</v>
      </c>
      <c r="M312" s="9" t="s">
        <v>571</v>
      </c>
      <c r="N312" s="8" t="s">
        <v>860</v>
      </c>
    </row>
    <row r="313" spans="1:14" x14ac:dyDescent="0.2">
      <c r="A313" s="12" t="s">
        <v>472</v>
      </c>
      <c r="B313" s="8">
        <v>32000</v>
      </c>
      <c r="C313" s="10">
        <v>12000</v>
      </c>
      <c r="D313" s="10">
        <v>8000</v>
      </c>
      <c r="E313" s="10">
        <v>5000</v>
      </c>
      <c r="F313" s="10">
        <v>6000</v>
      </c>
      <c r="G313" s="8" t="s">
        <v>571</v>
      </c>
      <c r="H313" s="9">
        <v>3.5638631528803399</v>
      </c>
      <c r="I313" s="11">
        <v>11.6274153719024</v>
      </c>
      <c r="J313" s="11">
        <v>4.0161030284892298</v>
      </c>
      <c r="K313" s="11">
        <v>1.76359671416157</v>
      </c>
      <c r="L313" s="11">
        <v>2.4289607511864602</v>
      </c>
      <c r="M313" s="9" t="s">
        <v>571</v>
      </c>
      <c r="N313" s="8" t="s">
        <v>860</v>
      </c>
    </row>
    <row r="314" spans="1:14" x14ac:dyDescent="0.2">
      <c r="A314" s="12" t="s">
        <v>473</v>
      </c>
      <c r="B314" s="8">
        <v>30000</v>
      </c>
      <c r="C314" s="10">
        <v>11000</v>
      </c>
      <c r="D314" s="10">
        <v>7000</v>
      </c>
      <c r="E314" s="10">
        <v>7000</v>
      </c>
      <c r="F314" s="10">
        <v>5000</v>
      </c>
      <c r="G314" s="8" t="s">
        <v>571</v>
      </c>
      <c r="H314" s="9">
        <v>3.4478024783243102</v>
      </c>
      <c r="I314" s="11">
        <v>11.116430295414199</v>
      </c>
      <c r="J314" s="11">
        <v>3.5916380380150201</v>
      </c>
      <c r="K314" s="11">
        <v>2.3369577817448399</v>
      </c>
      <c r="L314" s="11">
        <v>1.93908041604855</v>
      </c>
      <c r="M314" s="9" t="s">
        <v>571</v>
      </c>
      <c r="N314" s="8" t="s">
        <v>860</v>
      </c>
    </row>
    <row r="315" spans="1:14" x14ac:dyDescent="0.2">
      <c r="A315" s="12" t="s">
        <v>474</v>
      </c>
      <c r="B315" s="8">
        <v>35000</v>
      </c>
      <c r="C315" s="10">
        <v>11000</v>
      </c>
      <c r="D315" s="10">
        <v>10000</v>
      </c>
      <c r="E315" s="10">
        <v>9000</v>
      </c>
      <c r="F315" s="10">
        <v>5000</v>
      </c>
      <c r="G315" s="8" t="s">
        <v>571</v>
      </c>
      <c r="H315" s="9">
        <v>4.0290716250342502</v>
      </c>
      <c r="I315" s="11">
        <v>11.2854426886359</v>
      </c>
      <c r="J315" s="11">
        <v>4.8252052541230102</v>
      </c>
      <c r="K315" s="11">
        <v>3.1034414203065701</v>
      </c>
      <c r="L315" s="11">
        <v>2.0605704755097198</v>
      </c>
      <c r="M315" s="9" t="s">
        <v>571</v>
      </c>
      <c r="N315" s="8" t="s">
        <v>860</v>
      </c>
    </row>
    <row r="316" spans="1:14" x14ac:dyDescent="0.2">
      <c r="A316" s="12" t="s">
        <v>475</v>
      </c>
      <c r="B316" s="8">
        <v>28000</v>
      </c>
      <c r="C316" s="10">
        <v>9000</v>
      </c>
      <c r="D316" s="10">
        <v>7000</v>
      </c>
      <c r="E316" s="10">
        <v>7000</v>
      </c>
      <c r="F316" s="10">
        <v>4000</v>
      </c>
      <c r="G316" s="8" t="s">
        <v>571</v>
      </c>
      <c r="H316" s="9">
        <v>3.2637739582273899</v>
      </c>
      <c r="I316" s="11">
        <v>9.6017321424853694</v>
      </c>
      <c r="J316" s="11">
        <v>3.6029830183593399</v>
      </c>
      <c r="K316" s="11">
        <v>2.44775433876841</v>
      </c>
      <c r="L316" s="11">
        <v>1.8482515714497401</v>
      </c>
      <c r="M316" s="9" t="s">
        <v>571</v>
      </c>
      <c r="N316" s="8" t="s">
        <v>860</v>
      </c>
    </row>
    <row r="317" spans="1:14" x14ac:dyDescent="0.2">
      <c r="A317" s="12" t="s">
        <v>476</v>
      </c>
      <c r="B317" s="8">
        <v>33000</v>
      </c>
      <c r="C317" s="10">
        <v>12000</v>
      </c>
      <c r="D317" s="10">
        <v>5000</v>
      </c>
      <c r="E317" s="10">
        <v>11000</v>
      </c>
      <c r="F317" s="10">
        <v>5000</v>
      </c>
      <c r="G317" s="8" t="s">
        <v>571</v>
      </c>
      <c r="H317" s="9">
        <v>3.8354607673727501</v>
      </c>
      <c r="I317" s="11">
        <v>12.4018404582018</v>
      </c>
      <c r="J317" s="11">
        <v>2.5469062273174701</v>
      </c>
      <c r="K317" s="11">
        <v>3.6852199780804802</v>
      </c>
      <c r="L317" s="11">
        <v>2.0688234266595602</v>
      </c>
      <c r="M317" s="9" t="s">
        <v>571</v>
      </c>
      <c r="N317" s="8" t="s">
        <v>860</v>
      </c>
    </row>
    <row r="318" spans="1:14" x14ac:dyDescent="0.2">
      <c r="A318" s="12" t="s">
        <v>477</v>
      </c>
      <c r="B318" s="8">
        <v>36000</v>
      </c>
      <c r="C318" s="10">
        <v>11000</v>
      </c>
      <c r="D318" s="10">
        <v>6000</v>
      </c>
      <c r="E318" s="10">
        <v>12000</v>
      </c>
      <c r="F318" s="10">
        <v>7000</v>
      </c>
      <c r="G318" s="10">
        <v>1000</v>
      </c>
      <c r="H318" s="9">
        <v>4.1926371275179601</v>
      </c>
      <c r="I318" s="11">
        <v>11.510775977325</v>
      </c>
      <c r="J318" s="11">
        <v>2.93117512358601</v>
      </c>
      <c r="K318" s="11">
        <v>3.92559269718264</v>
      </c>
      <c r="L318" s="11">
        <v>2.96414491375134</v>
      </c>
      <c r="M318" s="11">
        <v>2.1635454228219202</v>
      </c>
      <c r="N318" s="8" t="s">
        <v>863</v>
      </c>
    </row>
    <row r="319" spans="1:14" x14ac:dyDescent="0.2">
      <c r="A319" s="12" t="s">
        <v>478</v>
      </c>
      <c r="B319" s="8">
        <v>35000</v>
      </c>
      <c r="C319" s="10">
        <v>11000</v>
      </c>
      <c r="D319" s="10">
        <v>6000</v>
      </c>
      <c r="E319" s="10">
        <v>11000</v>
      </c>
      <c r="F319" s="10">
        <v>6000</v>
      </c>
      <c r="G319" s="10">
        <v>1000</v>
      </c>
      <c r="H319" s="9">
        <v>4.1415595245386498</v>
      </c>
      <c r="I319" s="11">
        <v>11.811397265001499</v>
      </c>
      <c r="J319" s="11">
        <v>3.0203367030010502</v>
      </c>
      <c r="K319" s="11">
        <v>3.72432824116812</v>
      </c>
      <c r="L319" s="11">
        <v>2.7358120094067502</v>
      </c>
      <c r="M319" s="11">
        <v>2.5942774261603399</v>
      </c>
      <c r="N319" s="8" t="s">
        <v>863</v>
      </c>
    </row>
    <row r="320" spans="1:14" x14ac:dyDescent="0.2">
      <c r="A320" s="12" t="s">
        <v>479</v>
      </c>
      <c r="B320" s="8">
        <v>36000</v>
      </c>
      <c r="C320" s="10">
        <v>7000</v>
      </c>
      <c r="D320" s="10">
        <v>9000</v>
      </c>
      <c r="E320" s="10">
        <v>11000</v>
      </c>
      <c r="F320" s="10">
        <v>7000</v>
      </c>
      <c r="G320" s="10">
        <v>1000</v>
      </c>
      <c r="H320" s="9">
        <v>4.1618261298721402</v>
      </c>
      <c r="I320" s="11">
        <v>8.1902855823262293</v>
      </c>
      <c r="J320" s="11">
        <v>4.2816430481348799</v>
      </c>
      <c r="K320" s="11">
        <v>3.5080833998430099</v>
      </c>
      <c r="L320" s="11">
        <v>3.2923243059925</v>
      </c>
      <c r="M320" s="11">
        <v>4.2356055592323001</v>
      </c>
      <c r="N320" s="8" t="s">
        <v>863</v>
      </c>
    </row>
    <row r="321" spans="1:14" x14ac:dyDescent="0.2">
      <c r="A321" s="12" t="s">
        <v>480</v>
      </c>
      <c r="B321" s="8">
        <v>30000</v>
      </c>
      <c r="C321" s="10">
        <v>7000</v>
      </c>
      <c r="D321" s="10">
        <v>6000</v>
      </c>
      <c r="E321" s="10">
        <v>10000</v>
      </c>
      <c r="F321" s="10">
        <v>8000</v>
      </c>
      <c r="G321" s="8" t="s">
        <v>571</v>
      </c>
      <c r="H321" s="9">
        <v>3.5827395788897198</v>
      </c>
      <c r="I321" s="11">
        <v>7.5967564410700996</v>
      </c>
      <c r="J321" s="11">
        <v>2.8362822166516599</v>
      </c>
      <c r="K321" s="11">
        <v>3.20735691789926</v>
      </c>
      <c r="L321" s="11">
        <v>3.4132763266305899</v>
      </c>
      <c r="M321" s="9" t="s">
        <v>571</v>
      </c>
      <c r="N321" s="8" t="s">
        <v>860</v>
      </c>
    </row>
    <row r="322" spans="1:14" x14ac:dyDescent="0.2">
      <c r="A322" s="12" t="s">
        <v>481</v>
      </c>
      <c r="B322" s="8">
        <v>35000</v>
      </c>
      <c r="C322" s="10">
        <v>9000</v>
      </c>
      <c r="D322" s="10">
        <v>8000</v>
      </c>
      <c r="E322" s="10">
        <v>10000</v>
      </c>
      <c r="F322" s="10">
        <v>8000</v>
      </c>
      <c r="G322" s="8" t="s">
        <v>571</v>
      </c>
      <c r="H322" s="9">
        <v>4.18247175179643</v>
      </c>
      <c r="I322" s="11">
        <v>10.281722400366499</v>
      </c>
      <c r="J322" s="11">
        <v>3.7750872231900301</v>
      </c>
      <c r="K322" s="11">
        <v>3.2981867508961402</v>
      </c>
      <c r="L322" s="11">
        <v>3.7021747611573299</v>
      </c>
      <c r="M322" s="9" t="s">
        <v>571</v>
      </c>
      <c r="N322" s="8" t="s">
        <v>860</v>
      </c>
    </row>
    <row r="323" spans="1:14" x14ac:dyDescent="0.2">
      <c r="A323" s="12" t="s">
        <v>482</v>
      </c>
      <c r="B323" s="8">
        <v>37000</v>
      </c>
      <c r="C323" s="10">
        <v>12000</v>
      </c>
      <c r="D323" s="10">
        <v>9000</v>
      </c>
      <c r="E323" s="10">
        <v>8000</v>
      </c>
      <c r="F323" s="8">
        <v>9000</v>
      </c>
      <c r="G323" s="8" t="s">
        <v>571</v>
      </c>
      <c r="H323" s="9">
        <v>4.2956702270938898</v>
      </c>
      <c r="I323" s="11">
        <v>12.519909108284301</v>
      </c>
      <c r="J323" s="11">
        <v>4.1678221372220898</v>
      </c>
      <c r="K323" s="11">
        <v>2.5219227021760302</v>
      </c>
      <c r="L323" s="9">
        <v>3.9448456992777401</v>
      </c>
      <c r="M323" s="9" t="s">
        <v>571</v>
      </c>
      <c r="N323" s="8" t="s">
        <v>864</v>
      </c>
    </row>
    <row r="324" spans="1:14" x14ac:dyDescent="0.2">
      <c r="A324" s="12" t="s">
        <v>483</v>
      </c>
      <c r="B324" s="8">
        <v>39000</v>
      </c>
      <c r="C324" s="8">
        <v>13000</v>
      </c>
      <c r="D324" s="10">
        <v>9000</v>
      </c>
      <c r="E324" s="10">
        <v>8000</v>
      </c>
      <c r="F324" s="10">
        <v>9000</v>
      </c>
      <c r="G324" s="8" t="s">
        <v>571</v>
      </c>
      <c r="H324" s="9">
        <v>4.5146703640243704</v>
      </c>
      <c r="I324" s="9">
        <v>13.2643121817981</v>
      </c>
      <c r="J324" s="11">
        <v>4.6620986822365102</v>
      </c>
      <c r="K324" s="11">
        <v>2.58674416621291</v>
      </c>
      <c r="L324" s="11">
        <v>3.6310934992742898</v>
      </c>
      <c r="M324" s="9" t="s">
        <v>571</v>
      </c>
      <c r="N324" s="8" t="s">
        <v>862</v>
      </c>
    </row>
    <row r="325" spans="1:14" x14ac:dyDescent="0.2">
      <c r="A325" s="12" t="s">
        <v>484</v>
      </c>
      <c r="B325" s="8">
        <v>39000</v>
      </c>
      <c r="C325" s="8">
        <v>13000</v>
      </c>
      <c r="D325" s="10">
        <v>10000</v>
      </c>
      <c r="E325" s="10">
        <v>8000</v>
      </c>
      <c r="F325" s="8">
        <v>8000</v>
      </c>
      <c r="G325" s="8" t="s">
        <v>571</v>
      </c>
      <c r="H325" s="9">
        <v>4.468607817024</v>
      </c>
      <c r="I325" s="9">
        <v>13.0248610589189</v>
      </c>
      <c r="J325" s="11">
        <v>4.89040202395541</v>
      </c>
      <c r="K325" s="11">
        <v>2.6587732970098599</v>
      </c>
      <c r="L325" s="9">
        <v>3.23748080648333</v>
      </c>
      <c r="M325" s="9" t="s">
        <v>571</v>
      </c>
      <c r="N325" s="8" t="s">
        <v>865</v>
      </c>
    </row>
    <row r="326" spans="1:14" x14ac:dyDescent="0.2">
      <c r="A326" s="12" t="s">
        <v>485</v>
      </c>
      <c r="B326" s="8">
        <v>38000</v>
      </c>
      <c r="C326" s="8">
        <v>11000</v>
      </c>
      <c r="D326" s="10">
        <v>9000</v>
      </c>
      <c r="E326" s="8">
        <v>9000</v>
      </c>
      <c r="F326" s="8">
        <v>9000</v>
      </c>
      <c r="G326" s="8" t="s">
        <v>571</v>
      </c>
      <c r="H326" s="9">
        <v>4.3305203064658198</v>
      </c>
      <c r="I326" s="9">
        <v>11.486764222295299</v>
      </c>
      <c r="J326" s="11">
        <v>4.5925113009850804</v>
      </c>
      <c r="K326" s="9">
        <v>2.8445953667575501</v>
      </c>
      <c r="L326" s="9">
        <v>3.6011080332410002</v>
      </c>
      <c r="M326" s="9" t="s">
        <v>571</v>
      </c>
      <c r="N326" s="8" t="s">
        <v>866</v>
      </c>
    </row>
    <row r="327" spans="1:14" x14ac:dyDescent="0.2">
      <c r="A327" s="12" t="s">
        <v>486</v>
      </c>
      <c r="B327" s="8">
        <v>34000</v>
      </c>
      <c r="C327" s="10">
        <v>10000</v>
      </c>
      <c r="D327" s="10">
        <v>10000</v>
      </c>
      <c r="E327" s="10">
        <v>7000</v>
      </c>
      <c r="F327" s="8">
        <v>8000</v>
      </c>
      <c r="G327" s="8" t="s">
        <v>571</v>
      </c>
      <c r="H327" s="9">
        <v>3.9898275826161802</v>
      </c>
      <c r="I327" s="11">
        <v>10.409522769465999</v>
      </c>
      <c r="J327" s="11">
        <v>5.1909778867709999</v>
      </c>
      <c r="K327" s="11">
        <v>2.3093981302081099</v>
      </c>
      <c r="L327" s="9">
        <v>3.2834065342793202</v>
      </c>
      <c r="M327" s="9" t="s">
        <v>571</v>
      </c>
      <c r="N327" s="8" t="s">
        <v>864</v>
      </c>
    </row>
    <row r="328" spans="1:14" x14ac:dyDescent="0.2">
      <c r="A328" s="12" t="s">
        <v>487</v>
      </c>
      <c r="B328" s="8">
        <v>30000</v>
      </c>
      <c r="C328" s="10">
        <v>7000</v>
      </c>
      <c r="D328" s="10">
        <v>8000</v>
      </c>
      <c r="E328" s="10">
        <v>7000</v>
      </c>
      <c r="F328" s="8">
        <v>8000</v>
      </c>
      <c r="G328" s="8" t="s">
        <v>571</v>
      </c>
      <c r="H328" s="9">
        <v>3.5544364082075699</v>
      </c>
      <c r="I328" s="11">
        <v>8.3252381111892699</v>
      </c>
      <c r="J328" s="11">
        <v>3.96586796290915</v>
      </c>
      <c r="K328" s="11">
        <v>2.3051732837341801</v>
      </c>
      <c r="L328" s="9">
        <v>3.4511497518657399</v>
      </c>
      <c r="M328" s="9" t="s">
        <v>571</v>
      </c>
      <c r="N328" s="8" t="s">
        <v>864</v>
      </c>
    </row>
    <row r="329" spans="1:14" x14ac:dyDescent="0.2">
      <c r="A329" s="12" t="s">
        <v>488</v>
      </c>
      <c r="B329" s="8">
        <v>27000</v>
      </c>
      <c r="C329" s="10">
        <v>7000</v>
      </c>
      <c r="D329" s="10">
        <v>7000</v>
      </c>
      <c r="E329" s="10">
        <v>6000</v>
      </c>
      <c r="F329" s="10">
        <v>6000</v>
      </c>
      <c r="G329" s="8" t="s">
        <v>571</v>
      </c>
      <c r="H329" s="9">
        <v>3.1998796678272301</v>
      </c>
      <c r="I329" s="11">
        <v>8.0890960329503603</v>
      </c>
      <c r="J329" s="11">
        <v>3.7329986424528099</v>
      </c>
      <c r="K329" s="11">
        <v>1.99750477369224</v>
      </c>
      <c r="L329" s="11">
        <v>2.7237717155265999</v>
      </c>
      <c r="M329" s="9" t="s">
        <v>571</v>
      </c>
      <c r="N329" s="8" t="s">
        <v>860</v>
      </c>
    </row>
    <row r="330" spans="1:14" x14ac:dyDescent="0.2">
      <c r="A330" s="12" t="s">
        <v>489</v>
      </c>
      <c r="B330" s="8">
        <v>27000</v>
      </c>
      <c r="C330" s="10">
        <v>8000</v>
      </c>
      <c r="D330" s="10">
        <v>6000</v>
      </c>
      <c r="E330" s="10">
        <v>7000</v>
      </c>
      <c r="F330" s="8">
        <v>7000</v>
      </c>
      <c r="G330" s="8" t="s">
        <v>571</v>
      </c>
      <c r="H330" s="9">
        <v>3.20340137882997</v>
      </c>
      <c r="I330" s="11">
        <v>8.7788185228244906</v>
      </c>
      <c r="J330" s="11">
        <v>2.98001328054906</v>
      </c>
      <c r="K330" s="11">
        <v>2.1766054441487301</v>
      </c>
      <c r="L330" s="9">
        <v>2.8675296435973201</v>
      </c>
      <c r="M330" s="9" t="s">
        <v>571</v>
      </c>
      <c r="N330" s="8" t="s">
        <v>864</v>
      </c>
    </row>
    <row r="331" spans="1:14" x14ac:dyDescent="0.2">
      <c r="A331" s="12" t="s">
        <v>490</v>
      </c>
      <c r="B331" s="8">
        <v>26000</v>
      </c>
      <c r="C331" s="10">
        <v>8000</v>
      </c>
      <c r="D331" s="10">
        <v>6000</v>
      </c>
      <c r="E331" s="10">
        <v>6000</v>
      </c>
      <c r="F331" s="10">
        <v>6000</v>
      </c>
      <c r="G331" s="8" t="s">
        <v>571</v>
      </c>
      <c r="H331" s="9">
        <v>3.0053300723284102</v>
      </c>
      <c r="I331" s="11">
        <v>8.1771429182392605</v>
      </c>
      <c r="J331" s="11">
        <v>2.90879069673211</v>
      </c>
      <c r="K331" s="11">
        <v>2.1274005639289499</v>
      </c>
      <c r="L331" s="11">
        <v>2.4405895330207299</v>
      </c>
      <c r="M331" s="9" t="s">
        <v>571</v>
      </c>
      <c r="N331" s="8" t="s">
        <v>860</v>
      </c>
    </row>
    <row r="332" spans="1:14" x14ac:dyDescent="0.2">
      <c r="A332" s="12" t="s">
        <v>491</v>
      </c>
      <c r="B332" s="8">
        <v>23000</v>
      </c>
      <c r="C332" s="10">
        <v>6000</v>
      </c>
      <c r="D332" s="10">
        <v>6000</v>
      </c>
      <c r="E332" s="10">
        <v>5000</v>
      </c>
      <c r="F332" s="10">
        <v>6000</v>
      </c>
      <c r="G332" s="8" t="s">
        <v>571</v>
      </c>
      <c r="H332" s="9">
        <v>2.6204990783056399</v>
      </c>
      <c r="I332" s="11">
        <v>6.6029383866276001</v>
      </c>
      <c r="J332" s="11">
        <v>2.9846484101897501</v>
      </c>
      <c r="K332" s="11">
        <v>1.5541361829124101</v>
      </c>
      <c r="L332" s="11">
        <v>2.3153715631846898</v>
      </c>
      <c r="M332" s="9" t="s">
        <v>571</v>
      </c>
      <c r="N332" s="8" t="s">
        <v>860</v>
      </c>
    </row>
    <row r="333" spans="1:14" x14ac:dyDescent="0.2">
      <c r="A333" s="12" t="s">
        <v>492</v>
      </c>
      <c r="B333" s="8">
        <v>23000</v>
      </c>
      <c r="C333" s="10">
        <v>6000</v>
      </c>
      <c r="D333" s="10">
        <v>7000</v>
      </c>
      <c r="E333" s="10">
        <v>5000</v>
      </c>
      <c r="F333" s="10">
        <v>5000</v>
      </c>
      <c r="G333" s="8" t="s">
        <v>571</v>
      </c>
      <c r="H333" s="9">
        <v>2.6311350212471498</v>
      </c>
      <c r="I333" s="11">
        <v>5.9781867041768599</v>
      </c>
      <c r="J333" s="11">
        <v>3.43744363614501</v>
      </c>
      <c r="K333" s="11">
        <v>1.609747128852</v>
      </c>
      <c r="L333" s="11">
        <v>2.10728845043031</v>
      </c>
      <c r="M333" s="9" t="s">
        <v>571</v>
      </c>
      <c r="N333" s="8" t="s">
        <v>860</v>
      </c>
    </row>
    <row r="334" spans="1:14" x14ac:dyDescent="0.2">
      <c r="A334" s="12" t="s">
        <v>493</v>
      </c>
      <c r="B334" s="8">
        <v>22000</v>
      </c>
      <c r="C334" s="10">
        <v>6000</v>
      </c>
      <c r="D334" s="10">
        <v>7000</v>
      </c>
      <c r="E334" s="10">
        <v>5000</v>
      </c>
      <c r="F334" s="10">
        <v>4000</v>
      </c>
      <c r="G334" s="8" t="s">
        <v>571</v>
      </c>
      <c r="H334" s="9">
        <v>2.5666714265314901</v>
      </c>
      <c r="I334" s="11">
        <v>6.07238157080387</v>
      </c>
      <c r="J334" s="11">
        <v>3.3281225107535399</v>
      </c>
      <c r="K334" s="11">
        <v>1.6477946584155501</v>
      </c>
      <c r="L334" s="11">
        <v>1.8813800993476399</v>
      </c>
      <c r="M334" s="9" t="s">
        <v>571</v>
      </c>
      <c r="N334" s="8" t="s">
        <v>860</v>
      </c>
    </row>
    <row r="335" spans="1:14" x14ac:dyDescent="0.2">
      <c r="A335" s="12" t="s">
        <v>494</v>
      </c>
      <c r="B335" s="8">
        <v>24000</v>
      </c>
      <c r="C335" s="10">
        <v>7000</v>
      </c>
      <c r="D335" s="10">
        <v>7000</v>
      </c>
      <c r="E335" s="10">
        <v>5000</v>
      </c>
      <c r="F335" s="10">
        <v>4000</v>
      </c>
      <c r="G335" s="8" t="s">
        <v>571</v>
      </c>
      <c r="H335" s="9">
        <v>2.71520104214077</v>
      </c>
      <c r="I335" s="11">
        <v>6.6899620703043299</v>
      </c>
      <c r="J335" s="11">
        <v>3.51561516974105</v>
      </c>
      <c r="K335" s="11">
        <v>1.82083852220839</v>
      </c>
      <c r="L335" s="11">
        <v>1.7917241205882699</v>
      </c>
      <c r="M335" s="9" t="s">
        <v>571</v>
      </c>
      <c r="N335" s="8" t="s">
        <v>860</v>
      </c>
    </row>
    <row r="336" spans="1:14" x14ac:dyDescent="0.2">
      <c r="A336" s="12" t="s">
        <v>495</v>
      </c>
      <c r="B336" s="8">
        <v>26000</v>
      </c>
      <c r="C336" s="10">
        <v>8000</v>
      </c>
      <c r="D336" s="10">
        <v>7000</v>
      </c>
      <c r="E336" s="10">
        <v>6000</v>
      </c>
      <c r="F336" s="10">
        <v>4000</v>
      </c>
      <c r="G336" s="8" t="s">
        <v>571</v>
      </c>
      <c r="H336" s="9">
        <v>2.9129570010473702</v>
      </c>
      <c r="I336" s="11">
        <v>7.3844616066461102</v>
      </c>
      <c r="J336" s="11">
        <v>3.7379615277107199</v>
      </c>
      <c r="K336" s="11">
        <v>2.0091929900975698</v>
      </c>
      <c r="L336" s="11">
        <v>1.76665936177745</v>
      </c>
      <c r="M336" s="9" t="s">
        <v>571</v>
      </c>
      <c r="N336" s="8" t="s">
        <v>860</v>
      </c>
    </row>
    <row r="337" spans="1:14" x14ac:dyDescent="0.2">
      <c r="A337" s="12" t="s">
        <v>496</v>
      </c>
      <c r="B337" s="8">
        <v>27000</v>
      </c>
      <c r="C337" s="10">
        <v>8000</v>
      </c>
      <c r="D337" s="10">
        <v>8000</v>
      </c>
      <c r="E337" s="10">
        <v>7000</v>
      </c>
      <c r="F337" s="10">
        <v>4000</v>
      </c>
      <c r="G337" s="8" t="s">
        <v>571</v>
      </c>
      <c r="H337" s="9">
        <v>3.0331276975572301</v>
      </c>
      <c r="I337" s="11">
        <v>7.3126925188680101</v>
      </c>
      <c r="J337" s="11">
        <v>3.9964619661359602</v>
      </c>
      <c r="K337" s="11">
        <v>2.2359985863997101</v>
      </c>
      <c r="L337" s="11">
        <v>1.70536011404673</v>
      </c>
      <c r="M337" s="9" t="s">
        <v>571</v>
      </c>
      <c r="N337" s="8" t="s">
        <v>860</v>
      </c>
    </row>
    <row r="338" spans="1:14" x14ac:dyDescent="0.2">
      <c r="A338" s="12" t="s">
        <v>497</v>
      </c>
      <c r="B338" s="8">
        <v>28000</v>
      </c>
      <c r="C338" s="10">
        <v>7000</v>
      </c>
      <c r="D338" s="10">
        <v>8000</v>
      </c>
      <c r="E338" s="10">
        <v>9000</v>
      </c>
      <c r="F338" s="10">
        <v>4000</v>
      </c>
      <c r="G338" s="8" t="s">
        <v>571</v>
      </c>
      <c r="H338" s="9">
        <v>3.2054153941562</v>
      </c>
      <c r="I338" s="11">
        <v>7.0901385648302497</v>
      </c>
      <c r="J338" s="11">
        <v>4.2820856521444304</v>
      </c>
      <c r="K338" s="11">
        <v>2.8337246448075</v>
      </c>
      <c r="L338" s="11">
        <v>1.5018685316075999</v>
      </c>
      <c r="M338" s="9" t="s">
        <v>571</v>
      </c>
      <c r="N338" s="8" t="s">
        <v>860</v>
      </c>
    </row>
    <row r="339" spans="1:14" x14ac:dyDescent="0.2">
      <c r="A339" s="12" t="s">
        <v>498</v>
      </c>
      <c r="B339" s="8">
        <v>25000</v>
      </c>
      <c r="C339" s="10">
        <v>7000</v>
      </c>
      <c r="D339" s="10">
        <v>7000</v>
      </c>
      <c r="E339" s="10">
        <v>7000</v>
      </c>
      <c r="F339" s="10">
        <v>4000</v>
      </c>
      <c r="G339" s="8" t="s">
        <v>571</v>
      </c>
      <c r="H339" s="9">
        <v>2.8711229547320798</v>
      </c>
      <c r="I339" s="11">
        <v>6.55598165826156</v>
      </c>
      <c r="J339" s="11">
        <v>3.7706287321079301</v>
      </c>
      <c r="K339" s="11">
        <v>2.19189023340985</v>
      </c>
      <c r="L339" s="11">
        <v>1.6793483864315899</v>
      </c>
      <c r="M339" s="9" t="s">
        <v>571</v>
      </c>
      <c r="N339" s="8" t="s">
        <v>860</v>
      </c>
    </row>
    <row r="340" spans="1:14" x14ac:dyDescent="0.2">
      <c r="A340" s="12" t="s">
        <v>499</v>
      </c>
      <c r="B340" s="8">
        <v>26000</v>
      </c>
      <c r="C340" s="10">
        <v>7000</v>
      </c>
      <c r="D340" s="10">
        <v>7000</v>
      </c>
      <c r="E340" s="10">
        <v>7000</v>
      </c>
      <c r="F340" s="10">
        <v>4000</v>
      </c>
      <c r="G340" s="8" t="s">
        <v>571</v>
      </c>
      <c r="H340" s="9">
        <v>2.9144215008116201</v>
      </c>
      <c r="I340" s="11">
        <v>6.4082878549625404</v>
      </c>
      <c r="J340" s="11">
        <v>3.8050068854952399</v>
      </c>
      <c r="K340" s="11">
        <v>2.2889748803043202</v>
      </c>
      <c r="L340" s="11">
        <v>1.7464416146792101</v>
      </c>
      <c r="M340" s="9" t="s">
        <v>571</v>
      </c>
      <c r="N340" s="8" t="s">
        <v>860</v>
      </c>
    </row>
    <row r="341" spans="1:14" x14ac:dyDescent="0.2">
      <c r="A341" s="12" t="s">
        <v>500</v>
      </c>
      <c r="B341" s="8">
        <v>22000</v>
      </c>
      <c r="C341" s="10">
        <v>7000</v>
      </c>
      <c r="D341" s="10">
        <v>5000</v>
      </c>
      <c r="E341" s="10">
        <v>6000</v>
      </c>
      <c r="F341" s="10">
        <v>4000</v>
      </c>
      <c r="G341" s="8" t="s">
        <v>571</v>
      </c>
      <c r="H341" s="9">
        <v>2.4723517406868001</v>
      </c>
      <c r="I341" s="11">
        <v>6.1791631354945702</v>
      </c>
      <c r="J341" s="11">
        <v>2.29666515768825</v>
      </c>
      <c r="K341" s="11">
        <v>1.9614428262343799</v>
      </c>
      <c r="L341" s="11">
        <v>1.87382491619313</v>
      </c>
      <c r="M341" s="9" t="s">
        <v>571</v>
      </c>
      <c r="N341" s="8" t="s">
        <v>860</v>
      </c>
    </row>
    <row r="342" spans="1:14" x14ac:dyDescent="0.2">
      <c r="A342" s="12" t="s">
        <v>501</v>
      </c>
      <c r="B342" s="8">
        <v>20000</v>
      </c>
      <c r="C342" s="10">
        <v>6000</v>
      </c>
      <c r="D342" s="10">
        <v>4000</v>
      </c>
      <c r="E342" s="10">
        <v>6000</v>
      </c>
      <c r="F342" s="10">
        <v>4000</v>
      </c>
      <c r="G342" s="8" t="s">
        <v>571</v>
      </c>
      <c r="H342" s="9">
        <v>2.32091404961673</v>
      </c>
      <c r="I342" s="11">
        <v>6.0031580639366098</v>
      </c>
      <c r="J342" s="11">
        <v>1.78331507216055</v>
      </c>
      <c r="K342" s="11">
        <v>1.9652356918759899</v>
      </c>
      <c r="L342" s="11">
        <v>1.8391322458070201</v>
      </c>
      <c r="M342" s="9" t="s">
        <v>571</v>
      </c>
      <c r="N342" s="8" t="s">
        <v>860</v>
      </c>
    </row>
    <row r="343" spans="1:14" x14ac:dyDescent="0.2">
      <c r="A343" s="12" t="s">
        <v>502</v>
      </c>
      <c r="B343" s="8">
        <v>21000</v>
      </c>
      <c r="C343" s="10">
        <v>7000</v>
      </c>
      <c r="D343" s="10">
        <v>4000</v>
      </c>
      <c r="E343" s="10">
        <v>5000</v>
      </c>
      <c r="F343" s="10">
        <v>5000</v>
      </c>
      <c r="G343" s="8" t="s">
        <v>571</v>
      </c>
      <c r="H343" s="9">
        <v>2.4021704038922298</v>
      </c>
      <c r="I343" s="11">
        <v>5.8907622340758197</v>
      </c>
      <c r="J343" s="11">
        <v>1.93573966635216</v>
      </c>
      <c r="K343" s="11">
        <v>1.71885830320504</v>
      </c>
      <c r="L343" s="11">
        <v>2.0736181192904302</v>
      </c>
      <c r="M343" s="9" t="s">
        <v>571</v>
      </c>
      <c r="N343" s="8" t="s">
        <v>860</v>
      </c>
    </row>
    <row r="344" spans="1:14" x14ac:dyDescent="0.2">
      <c r="A344" s="12" t="s">
        <v>503</v>
      </c>
      <c r="B344" s="8">
        <v>22000</v>
      </c>
      <c r="C344" s="10">
        <v>6000</v>
      </c>
      <c r="D344" s="10">
        <v>6000</v>
      </c>
      <c r="E344" s="10">
        <v>3000</v>
      </c>
      <c r="F344" s="10">
        <v>5000</v>
      </c>
      <c r="G344" s="8" t="s">
        <v>571</v>
      </c>
      <c r="H344" s="9">
        <v>2.4526292659015199</v>
      </c>
      <c r="I344" s="11">
        <v>5.8166602006318202</v>
      </c>
      <c r="J344" s="11">
        <v>3.1041223712451802</v>
      </c>
      <c r="K344" s="11">
        <v>1.02615681150796</v>
      </c>
      <c r="L344" s="11">
        <v>2.3021630950186802</v>
      </c>
      <c r="M344" s="9" t="s">
        <v>571</v>
      </c>
      <c r="N344" s="8" t="s">
        <v>860</v>
      </c>
    </row>
    <row r="345" spans="1:14" x14ac:dyDescent="0.2">
      <c r="A345" s="12" t="s">
        <v>504</v>
      </c>
      <c r="B345" s="8">
        <v>21000</v>
      </c>
      <c r="C345" s="10">
        <v>5000</v>
      </c>
      <c r="D345" s="10">
        <v>6000</v>
      </c>
      <c r="E345" s="10">
        <v>4000</v>
      </c>
      <c r="F345" s="10">
        <v>5000</v>
      </c>
      <c r="G345" s="8" t="s">
        <v>571</v>
      </c>
      <c r="H345" s="9">
        <v>2.3949950915809102</v>
      </c>
      <c r="I345" s="11">
        <v>4.82759241262643</v>
      </c>
      <c r="J345" s="11">
        <v>3.2281738953162402</v>
      </c>
      <c r="K345" s="11">
        <v>1.24559784798118</v>
      </c>
      <c r="L345" s="11">
        <v>2.1522561397900999</v>
      </c>
      <c r="M345" s="9" t="s">
        <v>571</v>
      </c>
      <c r="N345" s="8" t="s">
        <v>860</v>
      </c>
    </row>
    <row r="346" spans="1:14" x14ac:dyDescent="0.2">
      <c r="A346" s="12" t="s">
        <v>505</v>
      </c>
      <c r="B346" s="8">
        <v>21000</v>
      </c>
      <c r="C346" s="10">
        <v>7000</v>
      </c>
      <c r="D346" s="10">
        <v>5000</v>
      </c>
      <c r="E346" s="10">
        <v>4000</v>
      </c>
      <c r="F346" s="10">
        <v>5000</v>
      </c>
      <c r="G346" s="8" t="s">
        <v>571</v>
      </c>
      <c r="H346" s="9">
        <v>2.33877587427471</v>
      </c>
      <c r="I346" s="11">
        <v>5.9024196029462299</v>
      </c>
      <c r="J346" s="11">
        <v>2.4317522981764399</v>
      </c>
      <c r="K346" s="11">
        <v>1.17420040824631</v>
      </c>
      <c r="L346" s="11">
        <v>2.1741634036392399</v>
      </c>
      <c r="M346" s="9" t="s">
        <v>571</v>
      </c>
      <c r="N346" s="8" t="s">
        <v>860</v>
      </c>
    </row>
    <row r="347" spans="1:14" x14ac:dyDescent="0.2">
      <c r="A347" s="12" t="s">
        <v>506</v>
      </c>
      <c r="B347" s="8">
        <v>23000</v>
      </c>
      <c r="C347" s="10">
        <v>7000</v>
      </c>
      <c r="D347" s="10">
        <v>5000</v>
      </c>
      <c r="E347" s="10">
        <v>4000</v>
      </c>
      <c r="F347" s="10">
        <v>6000</v>
      </c>
      <c r="G347" s="10">
        <v>1000</v>
      </c>
      <c r="H347" s="9">
        <v>2.57714048231679</v>
      </c>
      <c r="I347" s="11">
        <v>6.3671740039641396</v>
      </c>
      <c r="J347" s="11">
        <v>2.4283964452320799</v>
      </c>
      <c r="K347" s="11">
        <v>1.4425735274757101</v>
      </c>
      <c r="L347" s="11">
        <v>2.4025010989552702</v>
      </c>
      <c r="M347" s="11">
        <v>2.5427485750474998</v>
      </c>
      <c r="N347" s="8" t="s">
        <v>863</v>
      </c>
    </row>
    <row r="348" spans="1:14" x14ac:dyDescent="0.2">
      <c r="A348" s="12" t="s">
        <v>507</v>
      </c>
      <c r="B348" s="8">
        <v>24000</v>
      </c>
      <c r="C348" s="8">
        <v>7000</v>
      </c>
      <c r="D348" s="10">
        <v>5000</v>
      </c>
      <c r="E348" s="10">
        <v>5000</v>
      </c>
      <c r="F348" s="10">
        <v>6000</v>
      </c>
      <c r="G348" s="10">
        <v>1000</v>
      </c>
      <c r="H348" s="9">
        <v>2.71616905777433</v>
      </c>
      <c r="I348" s="9">
        <v>6.8070420208176499</v>
      </c>
      <c r="J348" s="11">
        <v>2.5241087083576899</v>
      </c>
      <c r="K348" s="11">
        <v>1.5282717044988801</v>
      </c>
      <c r="L348" s="11">
        <v>2.5083110404313098</v>
      </c>
      <c r="M348" s="11">
        <v>2.7529884414002002</v>
      </c>
      <c r="N348" s="8" t="s">
        <v>867</v>
      </c>
    </row>
    <row r="349" spans="1:14" x14ac:dyDescent="0.2">
      <c r="A349" s="12" t="s">
        <v>508</v>
      </c>
      <c r="B349" s="8">
        <v>21000</v>
      </c>
      <c r="C349" s="10">
        <v>6000</v>
      </c>
      <c r="D349" s="10">
        <v>5000</v>
      </c>
      <c r="E349" s="10">
        <v>4000</v>
      </c>
      <c r="F349" s="10">
        <v>4000</v>
      </c>
      <c r="G349" s="10">
        <v>2000</v>
      </c>
      <c r="H349" s="9">
        <v>2.4013063863022999</v>
      </c>
      <c r="I349" s="11">
        <v>5.0280830937088501</v>
      </c>
      <c r="J349" s="11">
        <v>2.6232229198239199</v>
      </c>
      <c r="K349" s="11">
        <v>1.4399004513268201</v>
      </c>
      <c r="L349" s="11">
        <v>1.72858929363831</v>
      </c>
      <c r="M349" s="11">
        <v>6.3199641783406904</v>
      </c>
      <c r="N349" s="8" t="s">
        <v>863</v>
      </c>
    </row>
    <row r="350" spans="1:14" x14ac:dyDescent="0.2">
      <c r="A350" s="12" t="s">
        <v>509</v>
      </c>
      <c r="B350" s="8">
        <v>19000</v>
      </c>
      <c r="C350" s="10">
        <v>6000</v>
      </c>
      <c r="D350" s="10">
        <v>3000</v>
      </c>
      <c r="E350" s="10">
        <v>5000</v>
      </c>
      <c r="F350" s="10">
        <v>4000</v>
      </c>
      <c r="G350" s="10">
        <v>2000</v>
      </c>
      <c r="H350" s="9">
        <v>2.1645070588142201</v>
      </c>
      <c r="I350" s="11">
        <v>5.0540091590723497</v>
      </c>
      <c r="J350" s="11">
        <v>1.29897121479788</v>
      </c>
      <c r="K350" s="11">
        <v>1.5283958116012799</v>
      </c>
      <c r="L350" s="11">
        <v>1.7378345523349501</v>
      </c>
      <c r="M350" s="11">
        <v>6.7773167358229598</v>
      </c>
      <c r="N350" s="8" t="s">
        <v>863</v>
      </c>
    </row>
    <row r="351" spans="1:14" x14ac:dyDescent="0.2">
      <c r="A351" s="12" t="s">
        <v>510</v>
      </c>
      <c r="B351" s="8">
        <v>19000</v>
      </c>
      <c r="C351" s="10">
        <v>4000</v>
      </c>
      <c r="D351" s="10">
        <v>3000</v>
      </c>
      <c r="E351" s="10">
        <v>6000</v>
      </c>
      <c r="F351" s="10">
        <v>4000</v>
      </c>
      <c r="G351" s="10">
        <v>3000</v>
      </c>
      <c r="H351" s="9">
        <v>2.1793049160748801</v>
      </c>
      <c r="I351" s="11">
        <v>3.5744407774110698</v>
      </c>
      <c r="J351" s="11">
        <v>1.5644369768561699</v>
      </c>
      <c r="K351" s="11">
        <v>1.9004201068158</v>
      </c>
      <c r="L351" s="11">
        <v>1.6413929304559101</v>
      </c>
      <c r="M351" s="11">
        <v>7.57103359021119</v>
      </c>
      <c r="N351" s="8" t="s">
        <v>863</v>
      </c>
    </row>
    <row r="352" spans="1:14" x14ac:dyDescent="0.2">
      <c r="A352" s="12" t="s">
        <v>511</v>
      </c>
      <c r="B352" s="8">
        <v>23000</v>
      </c>
      <c r="C352" s="10">
        <v>4000</v>
      </c>
      <c r="D352" s="10">
        <v>7000</v>
      </c>
      <c r="E352" s="10">
        <v>7000</v>
      </c>
      <c r="F352" s="10">
        <v>4000</v>
      </c>
      <c r="G352" s="8" t="s">
        <v>571</v>
      </c>
      <c r="H352" s="9">
        <v>2.6046767562744901</v>
      </c>
      <c r="I352" s="11">
        <v>4.1939387010413398</v>
      </c>
      <c r="J352" s="11">
        <v>3.45554042596922</v>
      </c>
      <c r="K352" s="11">
        <v>2.3662524780056802</v>
      </c>
      <c r="L352" s="11">
        <v>1.6037005929058199</v>
      </c>
      <c r="M352" s="9" t="s">
        <v>571</v>
      </c>
      <c r="N352" s="8" t="s">
        <v>860</v>
      </c>
    </row>
    <row r="353" spans="1:14" x14ac:dyDescent="0.2">
      <c r="A353" s="12" t="s">
        <v>512</v>
      </c>
      <c r="B353" s="8">
        <v>23000</v>
      </c>
      <c r="C353" s="10">
        <v>4000</v>
      </c>
      <c r="D353" s="10">
        <v>8000</v>
      </c>
      <c r="E353" s="10">
        <v>7000</v>
      </c>
      <c r="F353" s="10">
        <v>3000</v>
      </c>
      <c r="G353" s="8" t="s">
        <v>571</v>
      </c>
      <c r="H353" s="9">
        <v>2.5578814554711999</v>
      </c>
      <c r="I353" s="11">
        <v>3.7923711283338402</v>
      </c>
      <c r="J353" s="11">
        <v>3.8720774415488299</v>
      </c>
      <c r="K353" s="11">
        <v>2.2853306870585501</v>
      </c>
      <c r="L353" s="11">
        <v>1.35043723172667</v>
      </c>
      <c r="M353" s="9" t="s">
        <v>571</v>
      </c>
      <c r="N353" s="8" t="s">
        <v>860</v>
      </c>
    </row>
    <row r="354" spans="1:14" x14ac:dyDescent="0.2">
      <c r="A354" s="12" t="s">
        <v>513</v>
      </c>
      <c r="B354" s="8">
        <v>21000</v>
      </c>
      <c r="C354" s="10">
        <v>4000</v>
      </c>
      <c r="D354" s="10">
        <v>8000</v>
      </c>
      <c r="E354" s="10">
        <v>5000</v>
      </c>
      <c r="F354" s="10">
        <v>3000</v>
      </c>
      <c r="G354" s="8" t="s">
        <v>571</v>
      </c>
      <c r="H354" s="9">
        <v>2.3424450274609798</v>
      </c>
      <c r="I354" s="11">
        <v>3.8204261775049999</v>
      </c>
      <c r="J354" s="11">
        <v>4.0026514887212103</v>
      </c>
      <c r="K354" s="11">
        <v>1.64480287537798</v>
      </c>
      <c r="L354" s="11">
        <v>1.2821203692573</v>
      </c>
      <c r="M354" s="9" t="s">
        <v>571</v>
      </c>
      <c r="N354" s="8" t="s">
        <v>860</v>
      </c>
    </row>
    <row r="355" spans="1:14" x14ac:dyDescent="0.2">
      <c r="A355" s="12" t="s">
        <v>514</v>
      </c>
      <c r="B355" s="8">
        <v>20000</v>
      </c>
      <c r="C355" s="10">
        <v>4000</v>
      </c>
      <c r="D355" s="10">
        <v>8000</v>
      </c>
      <c r="E355" s="10">
        <v>4000</v>
      </c>
      <c r="F355" s="10">
        <v>3000</v>
      </c>
      <c r="G355" s="8" t="s">
        <v>571</v>
      </c>
      <c r="H355" s="9">
        <v>2.2389439885200599</v>
      </c>
      <c r="I355" s="11">
        <v>4.2299489112643203</v>
      </c>
      <c r="J355" s="11">
        <v>3.8469271833435501</v>
      </c>
      <c r="K355" s="11">
        <v>1.4036615323013799</v>
      </c>
      <c r="L355" s="11">
        <v>1.2408968953622099</v>
      </c>
      <c r="M355" s="9" t="s">
        <v>571</v>
      </c>
      <c r="N355" s="8" t="s">
        <v>860</v>
      </c>
    </row>
    <row r="356" spans="1:14" x14ac:dyDescent="0.2">
      <c r="A356" s="8"/>
      <c r="B356" s="8"/>
      <c r="C356" s="8"/>
      <c r="D356" s="8"/>
      <c r="E356" s="8"/>
      <c r="F356" s="8"/>
      <c r="G356" s="8"/>
      <c r="H356" s="9"/>
      <c r="I356" s="9"/>
      <c r="J356" s="9"/>
      <c r="K356" s="9"/>
      <c r="L356" s="9"/>
      <c r="M356" s="9"/>
      <c r="N356"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357"/>
  <sheetViews>
    <sheetView workbookViewId="0"/>
  </sheetViews>
  <sheetFormatPr defaultColWidth="10.88671875" defaultRowHeight="15" x14ac:dyDescent="0.2"/>
  <cols>
    <col min="1" max="1" width="21.77734375" customWidth="1"/>
    <col min="2" max="7" width="16.77734375" customWidth="1"/>
    <col min="8" max="8" width="70.77734375" customWidth="1"/>
  </cols>
  <sheetData>
    <row r="1" spans="1:8" ht="19.5" x14ac:dyDescent="0.3">
      <c r="A1" s="2" t="s">
        <v>868</v>
      </c>
    </row>
    <row r="2" spans="1:8" x14ac:dyDescent="0.2">
      <c r="A2" t="s">
        <v>134</v>
      </c>
    </row>
    <row r="3" spans="1:8" ht="30" customHeight="1" x14ac:dyDescent="0.25">
      <c r="A3" s="3" t="s">
        <v>21</v>
      </c>
    </row>
    <row r="4" spans="1:8" x14ac:dyDescent="0.2">
      <c r="A4" t="s">
        <v>135</v>
      </c>
    </row>
    <row r="5" spans="1:8" x14ac:dyDescent="0.2">
      <c r="A5" t="s">
        <v>539</v>
      </c>
    </row>
    <row r="6" spans="1:8" x14ac:dyDescent="0.2">
      <c r="A6" t="s">
        <v>869</v>
      </c>
    </row>
    <row r="7" spans="1:8" x14ac:dyDescent="0.2">
      <c r="A7" t="s">
        <v>870</v>
      </c>
    </row>
    <row r="8" spans="1:8" ht="64.150000000000006" customHeight="1" x14ac:dyDescent="0.25">
      <c r="A8" s="5" t="s">
        <v>137</v>
      </c>
      <c r="B8" s="6" t="s">
        <v>848</v>
      </c>
      <c r="C8" s="6" t="s">
        <v>871</v>
      </c>
      <c r="D8" s="6" t="s">
        <v>872</v>
      </c>
      <c r="E8" s="6" t="s">
        <v>873</v>
      </c>
      <c r="F8" s="6" t="s">
        <v>874</v>
      </c>
      <c r="G8" s="6" t="s">
        <v>875</v>
      </c>
      <c r="H8" s="6" t="s">
        <v>165</v>
      </c>
    </row>
    <row r="9" spans="1:8" x14ac:dyDescent="0.2">
      <c r="A9" s="12" t="s">
        <v>166</v>
      </c>
      <c r="B9" s="8">
        <v>77000</v>
      </c>
      <c r="C9" s="8">
        <v>23000</v>
      </c>
      <c r="D9" s="8">
        <v>8000</v>
      </c>
      <c r="E9" s="8">
        <v>46000</v>
      </c>
      <c r="F9" s="8">
        <v>32000</v>
      </c>
      <c r="G9" s="9">
        <v>59.6</v>
      </c>
      <c r="H9" s="8"/>
    </row>
    <row r="10" spans="1:8" x14ac:dyDescent="0.2">
      <c r="A10" s="12" t="s">
        <v>167</v>
      </c>
      <c r="B10" s="8">
        <v>79000</v>
      </c>
      <c r="C10" s="8">
        <v>23000</v>
      </c>
      <c r="D10" s="8" t="s">
        <v>571</v>
      </c>
      <c r="E10" s="8">
        <v>49000</v>
      </c>
      <c r="F10" s="8">
        <v>35000</v>
      </c>
      <c r="G10" s="9">
        <v>62</v>
      </c>
      <c r="H10" s="8"/>
    </row>
    <row r="11" spans="1:8" x14ac:dyDescent="0.2">
      <c r="A11" s="12" t="s">
        <v>168</v>
      </c>
      <c r="B11" s="8">
        <v>77000</v>
      </c>
      <c r="C11" s="8">
        <v>21000</v>
      </c>
      <c r="D11" s="8">
        <v>8000</v>
      </c>
      <c r="E11" s="8">
        <v>47000</v>
      </c>
      <c r="F11" s="8">
        <v>35000</v>
      </c>
      <c r="G11" s="9">
        <v>61.4</v>
      </c>
      <c r="H11" s="8"/>
    </row>
    <row r="12" spans="1:8" x14ac:dyDescent="0.2">
      <c r="A12" s="12" t="s">
        <v>169</v>
      </c>
      <c r="B12" s="8">
        <v>76000</v>
      </c>
      <c r="C12" s="8">
        <v>20000</v>
      </c>
      <c r="D12" s="8">
        <v>9000</v>
      </c>
      <c r="E12" s="8">
        <v>47000</v>
      </c>
      <c r="F12" s="8">
        <v>34000</v>
      </c>
      <c r="G12" s="9">
        <v>61.6</v>
      </c>
      <c r="H12" s="8"/>
    </row>
    <row r="13" spans="1:8" x14ac:dyDescent="0.2">
      <c r="A13" s="12" t="s">
        <v>170</v>
      </c>
      <c r="B13" s="8">
        <v>73000</v>
      </c>
      <c r="C13" s="8">
        <v>20000</v>
      </c>
      <c r="D13" s="8">
        <v>11000</v>
      </c>
      <c r="E13" s="8">
        <v>42000</v>
      </c>
      <c r="F13" s="8">
        <v>30000</v>
      </c>
      <c r="G13" s="9">
        <v>57.3</v>
      </c>
      <c r="H13" s="8"/>
    </row>
    <row r="14" spans="1:8" x14ac:dyDescent="0.2">
      <c r="A14" s="12" t="s">
        <v>171</v>
      </c>
      <c r="B14" s="8">
        <v>79000</v>
      </c>
      <c r="C14" s="8">
        <v>24000</v>
      </c>
      <c r="D14" s="8">
        <v>11000</v>
      </c>
      <c r="E14" s="8">
        <v>44000</v>
      </c>
      <c r="F14" s="8">
        <v>31000</v>
      </c>
      <c r="G14" s="9">
        <v>55.4</v>
      </c>
      <c r="H14" s="8"/>
    </row>
    <row r="15" spans="1:8" x14ac:dyDescent="0.2">
      <c r="A15" s="12" t="s">
        <v>172</v>
      </c>
      <c r="B15" s="8">
        <v>75000</v>
      </c>
      <c r="C15" s="8">
        <v>23000</v>
      </c>
      <c r="D15" s="8">
        <v>11000</v>
      </c>
      <c r="E15" s="8">
        <v>41000</v>
      </c>
      <c r="F15" s="8">
        <v>31000</v>
      </c>
      <c r="G15" s="9">
        <v>54.9</v>
      </c>
      <c r="H15" s="8"/>
    </row>
    <row r="16" spans="1:8" x14ac:dyDescent="0.2">
      <c r="A16" s="12" t="s">
        <v>173</v>
      </c>
      <c r="B16" s="8">
        <v>80000</v>
      </c>
      <c r="C16" s="8">
        <v>29000</v>
      </c>
      <c r="D16" s="8">
        <v>10000</v>
      </c>
      <c r="E16" s="8">
        <v>40000</v>
      </c>
      <c r="F16" s="8">
        <v>28000</v>
      </c>
      <c r="G16" s="9">
        <v>50.3</v>
      </c>
      <c r="H16" s="8"/>
    </row>
    <row r="17" spans="1:8" x14ac:dyDescent="0.2">
      <c r="A17" s="12" t="s">
        <v>174</v>
      </c>
      <c r="B17" s="8">
        <v>76000</v>
      </c>
      <c r="C17" s="8">
        <v>28000</v>
      </c>
      <c r="D17" s="8">
        <v>11000</v>
      </c>
      <c r="E17" s="8">
        <v>36000</v>
      </c>
      <c r="F17" s="8">
        <v>25000</v>
      </c>
      <c r="G17" s="9">
        <v>47.7</v>
      </c>
      <c r="H17" s="8"/>
    </row>
    <row r="18" spans="1:8" x14ac:dyDescent="0.2">
      <c r="A18" s="12" t="s">
        <v>175</v>
      </c>
      <c r="B18" s="8">
        <v>73000</v>
      </c>
      <c r="C18" s="8">
        <v>25000</v>
      </c>
      <c r="D18" s="8">
        <v>12000</v>
      </c>
      <c r="E18" s="8">
        <v>36000</v>
      </c>
      <c r="F18" s="8">
        <v>25000</v>
      </c>
      <c r="G18" s="9">
        <v>49.1</v>
      </c>
      <c r="H18" s="8"/>
    </row>
    <row r="19" spans="1:8" x14ac:dyDescent="0.2">
      <c r="A19" s="12" t="s">
        <v>176</v>
      </c>
      <c r="B19" s="8">
        <v>69000</v>
      </c>
      <c r="C19" s="8">
        <v>21000</v>
      </c>
      <c r="D19" s="8">
        <v>13000</v>
      </c>
      <c r="E19" s="8">
        <v>35000</v>
      </c>
      <c r="F19" s="8">
        <v>24000</v>
      </c>
      <c r="G19" s="9">
        <v>50.8</v>
      </c>
      <c r="H19" s="8"/>
    </row>
    <row r="20" spans="1:8" x14ac:dyDescent="0.2">
      <c r="A20" s="12" t="s">
        <v>177</v>
      </c>
      <c r="B20" s="8">
        <v>68000</v>
      </c>
      <c r="C20" s="8">
        <v>18000</v>
      </c>
      <c r="D20" s="8">
        <v>14000</v>
      </c>
      <c r="E20" s="8">
        <v>36000</v>
      </c>
      <c r="F20" s="8">
        <v>25000</v>
      </c>
      <c r="G20" s="9">
        <v>52.9</v>
      </c>
      <c r="H20" s="8"/>
    </row>
    <row r="21" spans="1:8" x14ac:dyDescent="0.2">
      <c r="A21" s="12" t="s">
        <v>178</v>
      </c>
      <c r="B21" s="8">
        <v>66000</v>
      </c>
      <c r="C21" s="8">
        <v>19000</v>
      </c>
      <c r="D21" s="8">
        <v>12000</v>
      </c>
      <c r="E21" s="8">
        <v>35000</v>
      </c>
      <c r="F21" s="8">
        <v>25000</v>
      </c>
      <c r="G21" s="9">
        <v>53.4</v>
      </c>
      <c r="H21" s="8"/>
    </row>
    <row r="22" spans="1:8" x14ac:dyDescent="0.2">
      <c r="A22" s="12" t="s">
        <v>179</v>
      </c>
      <c r="B22" s="8">
        <v>68000</v>
      </c>
      <c r="C22" s="8">
        <v>19000</v>
      </c>
      <c r="D22" s="8">
        <v>11000</v>
      </c>
      <c r="E22" s="8">
        <v>38000</v>
      </c>
      <c r="F22" s="8">
        <v>29000</v>
      </c>
      <c r="G22" s="9">
        <v>55.2</v>
      </c>
      <c r="H22" s="8"/>
    </row>
    <row r="23" spans="1:8" x14ac:dyDescent="0.2">
      <c r="A23" s="12" t="s">
        <v>180</v>
      </c>
      <c r="B23" s="8">
        <v>68000</v>
      </c>
      <c r="C23" s="8">
        <v>20000</v>
      </c>
      <c r="D23" s="8">
        <v>9000</v>
      </c>
      <c r="E23" s="8">
        <v>38000</v>
      </c>
      <c r="F23" s="8">
        <v>28000</v>
      </c>
      <c r="G23" s="9">
        <v>56</v>
      </c>
      <c r="H23" s="8"/>
    </row>
    <row r="24" spans="1:8" x14ac:dyDescent="0.2">
      <c r="A24" s="12" t="s">
        <v>181</v>
      </c>
      <c r="B24" s="8">
        <v>76000</v>
      </c>
      <c r="C24" s="8">
        <v>25000</v>
      </c>
      <c r="D24" s="8">
        <v>11000</v>
      </c>
      <c r="E24" s="8">
        <v>39000</v>
      </c>
      <c r="F24" s="8">
        <v>29000</v>
      </c>
      <c r="G24" s="9">
        <v>52</v>
      </c>
      <c r="H24" s="8"/>
    </row>
    <row r="25" spans="1:8" x14ac:dyDescent="0.2">
      <c r="A25" s="12" t="s">
        <v>182</v>
      </c>
      <c r="B25" s="8">
        <v>73000</v>
      </c>
      <c r="C25" s="8">
        <v>25000</v>
      </c>
      <c r="D25" s="8">
        <v>10000</v>
      </c>
      <c r="E25" s="8">
        <v>37000</v>
      </c>
      <c r="F25" s="8">
        <v>27000</v>
      </c>
      <c r="G25" s="9">
        <v>51.2</v>
      </c>
      <c r="H25" s="8"/>
    </row>
    <row r="26" spans="1:8" x14ac:dyDescent="0.2">
      <c r="A26" s="12" t="s">
        <v>183</v>
      </c>
      <c r="B26" s="8">
        <v>75000</v>
      </c>
      <c r="C26" s="8">
        <v>27000</v>
      </c>
      <c r="D26" s="8">
        <v>10000</v>
      </c>
      <c r="E26" s="8">
        <v>38000</v>
      </c>
      <c r="F26" s="8">
        <v>27000</v>
      </c>
      <c r="G26" s="9">
        <v>50.2</v>
      </c>
      <c r="H26" s="8"/>
    </row>
    <row r="27" spans="1:8" x14ac:dyDescent="0.2">
      <c r="A27" s="12" t="s">
        <v>184</v>
      </c>
      <c r="B27" s="8">
        <v>75000</v>
      </c>
      <c r="C27" s="8">
        <v>27000</v>
      </c>
      <c r="D27" s="8">
        <v>10000</v>
      </c>
      <c r="E27" s="8">
        <v>38000</v>
      </c>
      <c r="F27" s="8">
        <v>27000</v>
      </c>
      <c r="G27" s="9">
        <v>50.1</v>
      </c>
      <c r="H27" s="8"/>
    </row>
    <row r="28" spans="1:8" x14ac:dyDescent="0.2">
      <c r="A28" s="12" t="s">
        <v>185</v>
      </c>
      <c r="B28" s="8">
        <v>73000</v>
      </c>
      <c r="C28" s="8">
        <v>26000</v>
      </c>
      <c r="D28" s="8">
        <v>11000</v>
      </c>
      <c r="E28" s="8">
        <v>35000</v>
      </c>
      <c r="F28" s="8">
        <v>25000</v>
      </c>
      <c r="G28" s="9">
        <v>48.3</v>
      </c>
      <c r="H28" s="8"/>
    </row>
    <row r="29" spans="1:8" x14ac:dyDescent="0.2">
      <c r="A29" s="12" t="s">
        <v>186</v>
      </c>
      <c r="B29" s="8">
        <v>72000</v>
      </c>
      <c r="C29" s="8">
        <v>26000</v>
      </c>
      <c r="D29" s="8">
        <v>10000</v>
      </c>
      <c r="E29" s="8">
        <v>36000</v>
      </c>
      <c r="F29" s="8">
        <v>28000</v>
      </c>
      <c r="G29" s="9">
        <v>49.9</v>
      </c>
      <c r="H29" s="8"/>
    </row>
    <row r="30" spans="1:8" x14ac:dyDescent="0.2">
      <c r="A30" s="12" t="s">
        <v>187</v>
      </c>
      <c r="B30" s="8">
        <v>67000</v>
      </c>
      <c r="C30" s="8">
        <v>24000</v>
      </c>
      <c r="D30" s="8">
        <v>9000</v>
      </c>
      <c r="E30" s="8">
        <v>35000</v>
      </c>
      <c r="F30" s="8">
        <v>27000</v>
      </c>
      <c r="G30" s="9">
        <v>52.1</v>
      </c>
      <c r="H30" s="8"/>
    </row>
    <row r="31" spans="1:8" x14ac:dyDescent="0.2">
      <c r="A31" s="12" t="s">
        <v>188</v>
      </c>
      <c r="B31" s="8">
        <v>66000</v>
      </c>
      <c r="C31" s="8">
        <v>23000</v>
      </c>
      <c r="D31" s="8">
        <v>8000</v>
      </c>
      <c r="E31" s="8">
        <v>34000</v>
      </c>
      <c r="F31" s="8">
        <v>28000</v>
      </c>
      <c r="G31" s="9">
        <v>51.9</v>
      </c>
      <c r="H31" s="8"/>
    </row>
    <row r="32" spans="1:8" x14ac:dyDescent="0.2">
      <c r="A32" s="12" t="s">
        <v>189</v>
      </c>
      <c r="B32" s="8">
        <v>68000</v>
      </c>
      <c r="C32" s="8">
        <v>22000</v>
      </c>
      <c r="D32" s="8">
        <v>10000</v>
      </c>
      <c r="E32" s="8">
        <v>36000</v>
      </c>
      <c r="F32" s="8">
        <v>29000</v>
      </c>
      <c r="G32" s="9">
        <v>52</v>
      </c>
      <c r="H32" s="8"/>
    </row>
    <row r="33" spans="1:8" x14ac:dyDescent="0.2">
      <c r="A33" s="12" t="s">
        <v>190</v>
      </c>
      <c r="B33" s="8">
        <v>64000</v>
      </c>
      <c r="C33" s="8">
        <v>21000</v>
      </c>
      <c r="D33" s="8">
        <v>9000</v>
      </c>
      <c r="E33" s="8">
        <v>34000</v>
      </c>
      <c r="F33" s="8">
        <v>28000</v>
      </c>
      <c r="G33" s="9">
        <v>53</v>
      </c>
      <c r="H33" s="8"/>
    </row>
    <row r="34" spans="1:8" x14ac:dyDescent="0.2">
      <c r="A34" s="12" t="s">
        <v>191</v>
      </c>
      <c r="B34" s="8">
        <v>60000</v>
      </c>
      <c r="C34" s="8">
        <v>19000</v>
      </c>
      <c r="D34" s="8" t="s">
        <v>571</v>
      </c>
      <c r="E34" s="8">
        <v>33000</v>
      </c>
      <c r="F34" s="8">
        <v>25000</v>
      </c>
      <c r="G34" s="9">
        <v>55.4</v>
      </c>
      <c r="H34" s="8"/>
    </row>
    <row r="35" spans="1:8" x14ac:dyDescent="0.2">
      <c r="A35" s="12" t="s">
        <v>192</v>
      </c>
      <c r="B35" s="8">
        <v>54000</v>
      </c>
      <c r="C35" s="8">
        <v>16000</v>
      </c>
      <c r="D35" s="8" t="s">
        <v>571</v>
      </c>
      <c r="E35" s="8">
        <v>31000</v>
      </c>
      <c r="F35" s="8">
        <v>24000</v>
      </c>
      <c r="G35" s="9">
        <v>56.4</v>
      </c>
      <c r="H35" s="8"/>
    </row>
    <row r="36" spans="1:8" x14ac:dyDescent="0.2">
      <c r="A36" s="12" t="s">
        <v>193</v>
      </c>
      <c r="B36" s="8">
        <v>59000</v>
      </c>
      <c r="C36" s="8">
        <v>19000</v>
      </c>
      <c r="D36" s="8" t="s">
        <v>571</v>
      </c>
      <c r="E36" s="8">
        <v>33000</v>
      </c>
      <c r="F36" s="8">
        <v>24000</v>
      </c>
      <c r="G36" s="9">
        <v>55.9</v>
      </c>
      <c r="H36" s="8"/>
    </row>
    <row r="37" spans="1:8" x14ac:dyDescent="0.2">
      <c r="A37" s="12" t="s">
        <v>194</v>
      </c>
      <c r="B37" s="8">
        <v>61000</v>
      </c>
      <c r="C37" s="8">
        <v>19000</v>
      </c>
      <c r="D37" s="8">
        <v>9000</v>
      </c>
      <c r="E37" s="8">
        <v>33000</v>
      </c>
      <c r="F37" s="8">
        <v>24000</v>
      </c>
      <c r="G37" s="9">
        <v>54.1</v>
      </c>
      <c r="H37" s="8"/>
    </row>
    <row r="38" spans="1:8" x14ac:dyDescent="0.2">
      <c r="A38" s="12" t="s">
        <v>195</v>
      </c>
      <c r="B38" s="8">
        <v>63000</v>
      </c>
      <c r="C38" s="8">
        <v>24000</v>
      </c>
      <c r="D38" s="8" t="s">
        <v>571</v>
      </c>
      <c r="E38" s="8">
        <v>32000</v>
      </c>
      <c r="F38" s="8">
        <v>23000</v>
      </c>
      <c r="G38" s="9">
        <v>50.4</v>
      </c>
      <c r="H38" s="8"/>
    </row>
    <row r="39" spans="1:8" x14ac:dyDescent="0.2">
      <c r="A39" s="12" t="s">
        <v>196</v>
      </c>
      <c r="B39" s="8">
        <v>67000</v>
      </c>
      <c r="C39" s="8">
        <v>28000</v>
      </c>
      <c r="D39" s="8">
        <v>9000</v>
      </c>
      <c r="E39" s="8">
        <v>30000</v>
      </c>
      <c r="F39" s="8">
        <v>21000</v>
      </c>
      <c r="G39" s="9">
        <v>45.7</v>
      </c>
      <c r="H39" s="8"/>
    </row>
    <row r="40" spans="1:8" x14ac:dyDescent="0.2">
      <c r="A40" s="12" t="s">
        <v>197</v>
      </c>
      <c r="B40" s="8">
        <v>69000</v>
      </c>
      <c r="C40" s="8">
        <v>30000</v>
      </c>
      <c r="D40" s="8">
        <v>8000</v>
      </c>
      <c r="E40" s="8">
        <v>31000</v>
      </c>
      <c r="F40" s="8">
        <v>22000</v>
      </c>
      <c r="G40" s="9">
        <v>44.8</v>
      </c>
      <c r="H40" s="8"/>
    </row>
    <row r="41" spans="1:8" x14ac:dyDescent="0.2">
      <c r="A41" s="12" t="s">
        <v>198</v>
      </c>
      <c r="B41" s="8">
        <v>67000</v>
      </c>
      <c r="C41" s="8">
        <v>27000</v>
      </c>
      <c r="D41" s="8">
        <v>9000</v>
      </c>
      <c r="E41" s="8">
        <v>30000</v>
      </c>
      <c r="F41" s="8">
        <v>22000</v>
      </c>
      <c r="G41" s="9">
        <v>45.5</v>
      </c>
      <c r="H41" s="8"/>
    </row>
    <row r="42" spans="1:8" x14ac:dyDescent="0.2">
      <c r="A42" s="12" t="s">
        <v>199</v>
      </c>
      <c r="B42" s="8">
        <v>66000</v>
      </c>
      <c r="C42" s="8">
        <v>26000</v>
      </c>
      <c r="D42" s="8">
        <v>10000</v>
      </c>
      <c r="E42" s="8">
        <v>30000</v>
      </c>
      <c r="F42" s="8">
        <v>22000</v>
      </c>
      <c r="G42" s="9">
        <v>45.6</v>
      </c>
      <c r="H42" s="8"/>
    </row>
    <row r="43" spans="1:8" x14ac:dyDescent="0.2">
      <c r="A43" s="12" t="s">
        <v>200</v>
      </c>
      <c r="B43" s="8">
        <v>64000</v>
      </c>
      <c r="C43" s="8">
        <v>25000</v>
      </c>
      <c r="D43" s="8">
        <v>10000</v>
      </c>
      <c r="E43" s="8">
        <v>28000</v>
      </c>
      <c r="F43" s="8">
        <v>20000</v>
      </c>
      <c r="G43" s="9">
        <v>44.6</v>
      </c>
      <c r="H43" s="8"/>
    </row>
    <row r="44" spans="1:8" x14ac:dyDescent="0.2">
      <c r="A44" s="12" t="s">
        <v>201</v>
      </c>
      <c r="B44" s="8">
        <v>61000</v>
      </c>
      <c r="C44" s="8">
        <v>24000</v>
      </c>
      <c r="D44" s="8">
        <v>10000</v>
      </c>
      <c r="E44" s="8">
        <v>28000</v>
      </c>
      <c r="F44" s="8">
        <v>20000</v>
      </c>
      <c r="G44" s="9">
        <v>44.8</v>
      </c>
      <c r="H44" s="8"/>
    </row>
    <row r="45" spans="1:8" x14ac:dyDescent="0.2">
      <c r="A45" s="12" t="s">
        <v>202</v>
      </c>
      <c r="B45" s="8">
        <v>63000</v>
      </c>
      <c r="C45" s="8">
        <v>24000</v>
      </c>
      <c r="D45" s="8">
        <v>11000</v>
      </c>
      <c r="E45" s="8">
        <v>28000</v>
      </c>
      <c r="F45" s="8">
        <v>20000</v>
      </c>
      <c r="G45" s="9">
        <v>45.1</v>
      </c>
      <c r="H45" s="8"/>
    </row>
    <row r="46" spans="1:8" x14ac:dyDescent="0.2">
      <c r="A46" s="12" t="s">
        <v>203</v>
      </c>
      <c r="B46" s="8">
        <v>61000</v>
      </c>
      <c r="C46" s="8">
        <v>21000</v>
      </c>
      <c r="D46" s="8">
        <v>10000</v>
      </c>
      <c r="E46" s="8">
        <v>29000</v>
      </c>
      <c r="F46" s="8">
        <v>20000</v>
      </c>
      <c r="G46" s="9">
        <v>47.1</v>
      </c>
      <c r="H46" s="8"/>
    </row>
    <row r="47" spans="1:8" x14ac:dyDescent="0.2">
      <c r="A47" s="12" t="s">
        <v>204</v>
      </c>
      <c r="B47" s="8">
        <v>53000</v>
      </c>
      <c r="C47" s="8">
        <v>18000</v>
      </c>
      <c r="D47" s="8">
        <v>11000</v>
      </c>
      <c r="E47" s="8">
        <v>24000</v>
      </c>
      <c r="F47" s="8">
        <v>17000</v>
      </c>
      <c r="G47" s="9">
        <v>45.7</v>
      </c>
      <c r="H47" s="8"/>
    </row>
    <row r="48" spans="1:8" x14ac:dyDescent="0.2">
      <c r="A48" s="12" t="s">
        <v>205</v>
      </c>
      <c r="B48" s="8">
        <v>50000</v>
      </c>
      <c r="C48" s="8">
        <v>15000</v>
      </c>
      <c r="D48" s="8">
        <v>9000</v>
      </c>
      <c r="E48" s="8">
        <v>26000</v>
      </c>
      <c r="F48" s="8">
        <v>18000</v>
      </c>
      <c r="G48" s="9">
        <v>51.6</v>
      </c>
      <c r="H48" s="8"/>
    </row>
    <row r="49" spans="1:8" x14ac:dyDescent="0.2">
      <c r="A49" s="12" t="s">
        <v>206</v>
      </c>
      <c r="B49" s="8">
        <v>54000</v>
      </c>
      <c r="C49" s="8">
        <v>20000</v>
      </c>
      <c r="D49" s="8">
        <v>8000</v>
      </c>
      <c r="E49" s="8">
        <v>25000</v>
      </c>
      <c r="F49" s="8">
        <v>17000</v>
      </c>
      <c r="G49" s="9">
        <v>46.9</v>
      </c>
      <c r="H49" s="8"/>
    </row>
    <row r="50" spans="1:8" x14ac:dyDescent="0.2">
      <c r="A50" s="12" t="s">
        <v>207</v>
      </c>
      <c r="B50" s="8">
        <v>60000</v>
      </c>
      <c r="C50" s="8">
        <v>25000</v>
      </c>
      <c r="D50" s="8">
        <v>9000</v>
      </c>
      <c r="E50" s="8">
        <v>27000</v>
      </c>
      <c r="F50" s="8">
        <v>18000</v>
      </c>
      <c r="G50" s="9">
        <v>43.9</v>
      </c>
      <c r="H50" s="8"/>
    </row>
    <row r="51" spans="1:8" x14ac:dyDescent="0.2">
      <c r="A51" s="12" t="s">
        <v>208</v>
      </c>
      <c r="B51" s="8">
        <v>60000</v>
      </c>
      <c r="C51" s="8">
        <v>25000</v>
      </c>
      <c r="D51" s="8">
        <v>8000</v>
      </c>
      <c r="E51" s="8">
        <v>27000</v>
      </c>
      <c r="F51" s="8">
        <v>18000</v>
      </c>
      <c r="G51" s="9">
        <v>44.5</v>
      </c>
      <c r="H51" s="8"/>
    </row>
    <row r="52" spans="1:8" x14ac:dyDescent="0.2">
      <c r="A52" s="12" t="s">
        <v>209</v>
      </c>
      <c r="B52" s="8">
        <v>57000</v>
      </c>
      <c r="C52" s="8">
        <v>23000</v>
      </c>
      <c r="D52" s="8" t="s">
        <v>571</v>
      </c>
      <c r="E52" s="8">
        <v>26000</v>
      </c>
      <c r="F52" s="8">
        <v>19000</v>
      </c>
      <c r="G52" s="9">
        <v>46.6</v>
      </c>
      <c r="H52" s="8"/>
    </row>
    <row r="53" spans="1:8" x14ac:dyDescent="0.2">
      <c r="A53" s="12" t="s">
        <v>210</v>
      </c>
      <c r="B53" s="8">
        <v>55000</v>
      </c>
      <c r="C53" s="8">
        <v>22000</v>
      </c>
      <c r="D53" s="8" t="s">
        <v>571</v>
      </c>
      <c r="E53" s="8">
        <v>27000</v>
      </c>
      <c r="F53" s="8">
        <v>18000</v>
      </c>
      <c r="G53" s="9">
        <v>48.2</v>
      </c>
      <c r="H53" s="8"/>
    </row>
    <row r="54" spans="1:8" x14ac:dyDescent="0.2">
      <c r="A54" s="12" t="s">
        <v>211</v>
      </c>
      <c r="B54" s="8">
        <v>50000</v>
      </c>
      <c r="C54" s="8">
        <v>21000</v>
      </c>
      <c r="D54" s="8" t="s">
        <v>571</v>
      </c>
      <c r="E54" s="8">
        <v>24000</v>
      </c>
      <c r="F54" s="8">
        <v>17000</v>
      </c>
      <c r="G54" s="9">
        <v>47.6</v>
      </c>
      <c r="H54" s="8"/>
    </row>
    <row r="55" spans="1:8" x14ac:dyDescent="0.2">
      <c r="A55" s="12" t="s">
        <v>212</v>
      </c>
      <c r="B55" s="8">
        <v>50000</v>
      </c>
      <c r="C55" s="8">
        <v>19000</v>
      </c>
      <c r="D55" s="8" t="s">
        <v>571</v>
      </c>
      <c r="E55" s="8">
        <v>24000</v>
      </c>
      <c r="F55" s="8">
        <v>17000</v>
      </c>
      <c r="G55" s="9">
        <v>48.8</v>
      </c>
      <c r="H55" s="8"/>
    </row>
    <row r="56" spans="1:8" x14ac:dyDescent="0.2">
      <c r="A56" s="12" t="s">
        <v>213</v>
      </c>
      <c r="B56" s="8">
        <v>50000</v>
      </c>
      <c r="C56" s="8">
        <v>19000</v>
      </c>
      <c r="D56" s="8" t="s">
        <v>571</v>
      </c>
      <c r="E56" s="8">
        <v>26000</v>
      </c>
      <c r="F56" s="8">
        <v>17000</v>
      </c>
      <c r="G56" s="9">
        <v>51.5</v>
      </c>
      <c r="H56" s="8"/>
    </row>
    <row r="57" spans="1:8" x14ac:dyDescent="0.2">
      <c r="A57" s="12" t="s">
        <v>214</v>
      </c>
      <c r="B57" s="8">
        <v>53000</v>
      </c>
      <c r="C57" s="8">
        <v>21000</v>
      </c>
      <c r="D57" s="8" t="s">
        <v>571</v>
      </c>
      <c r="E57" s="8">
        <v>26000</v>
      </c>
      <c r="F57" s="8">
        <v>17000</v>
      </c>
      <c r="G57" s="9">
        <v>48.1</v>
      </c>
      <c r="H57" s="8"/>
    </row>
    <row r="58" spans="1:8" x14ac:dyDescent="0.2">
      <c r="A58" s="12" t="s">
        <v>215</v>
      </c>
      <c r="B58" s="8">
        <v>54000</v>
      </c>
      <c r="C58" s="8">
        <v>19000</v>
      </c>
      <c r="D58" s="8" t="s">
        <v>571</v>
      </c>
      <c r="E58" s="8">
        <v>29000</v>
      </c>
      <c r="F58" s="8">
        <v>18000</v>
      </c>
      <c r="G58" s="9">
        <v>53.8</v>
      </c>
      <c r="H58" s="8"/>
    </row>
    <row r="59" spans="1:8" x14ac:dyDescent="0.2">
      <c r="A59" s="12" t="s">
        <v>216</v>
      </c>
      <c r="B59" s="8">
        <v>53000</v>
      </c>
      <c r="C59" s="8">
        <v>20000</v>
      </c>
      <c r="D59" s="8" t="s">
        <v>571</v>
      </c>
      <c r="E59" s="8">
        <v>29000</v>
      </c>
      <c r="F59" s="8">
        <v>18000</v>
      </c>
      <c r="G59" s="9">
        <v>54</v>
      </c>
      <c r="H59" s="8"/>
    </row>
    <row r="60" spans="1:8" x14ac:dyDescent="0.2">
      <c r="A60" s="12" t="s">
        <v>217</v>
      </c>
      <c r="B60" s="8">
        <v>56000</v>
      </c>
      <c r="C60" s="8">
        <v>20000</v>
      </c>
      <c r="D60" s="8" t="s">
        <v>571</v>
      </c>
      <c r="E60" s="8">
        <v>30000</v>
      </c>
      <c r="F60" s="8">
        <v>20000</v>
      </c>
      <c r="G60" s="9">
        <v>53</v>
      </c>
      <c r="H60" s="8"/>
    </row>
    <row r="61" spans="1:8" x14ac:dyDescent="0.2">
      <c r="A61" s="12" t="s">
        <v>218</v>
      </c>
      <c r="B61" s="8">
        <v>56000</v>
      </c>
      <c r="C61" s="8">
        <v>23000</v>
      </c>
      <c r="D61" s="8" t="s">
        <v>571</v>
      </c>
      <c r="E61" s="8">
        <v>27000</v>
      </c>
      <c r="F61" s="8">
        <v>18000</v>
      </c>
      <c r="G61" s="9">
        <v>47.2</v>
      </c>
      <c r="H61" s="8"/>
    </row>
    <row r="62" spans="1:8" x14ac:dyDescent="0.2">
      <c r="A62" s="12" t="s">
        <v>219</v>
      </c>
      <c r="B62" s="8">
        <v>58000</v>
      </c>
      <c r="C62" s="8">
        <v>27000</v>
      </c>
      <c r="D62" s="8" t="s">
        <v>571</v>
      </c>
      <c r="E62" s="8">
        <v>24000</v>
      </c>
      <c r="F62" s="8">
        <v>17000</v>
      </c>
      <c r="G62" s="9">
        <v>42.1</v>
      </c>
      <c r="H62" s="8"/>
    </row>
    <row r="63" spans="1:8" x14ac:dyDescent="0.2">
      <c r="A63" s="12" t="s">
        <v>220</v>
      </c>
      <c r="B63" s="8">
        <v>54000</v>
      </c>
      <c r="C63" s="8">
        <v>24000</v>
      </c>
      <c r="D63" s="8" t="s">
        <v>571</v>
      </c>
      <c r="E63" s="8">
        <v>25000</v>
      </c>
      <c r="F63" s="8">
        <v>16000</v>
      </c>
      <c r="G63" s="9">
        <v>46</v>
      </c>
      <c r="H63" s="8"/>
    </row>
    <row r="64" spans="1:8" x14ac:dyDescent="0.2">
      <c r="A64" s="12" t="s">
        <v>221</v>
      </c>
      <c r="B64" s="8">
        <v>54000</v>
      </c>
      <c r="C64" s="8">
        <v>23000</v>
      </c>
      <c r="D64" s="8" t="s">
        <v>571</v>
      </c>
      <c r="E64" s="8">
        <v>25000</v>
      </c>
      <c r="F64" s="8">
        <v>15000</v>
      </c>
      <c r="G64" s="9">
        <v>46.5</v>
      </c>
      <c r="H64" s="8"/>
    </row>
    <row r="65" spans="1:8" x14ac:dyDescent="0.2">
      <c r="A65" s="12" t="s">
        <v>222</v>
      </c>
      <c r="B65" s="8">
        <v>50000</v>
      </c>
      <c r="C65" s="8">
        <v>19000</v>
      </c>
      <c r="D65" s="8" t="s">
        <v>571</v>
      </c>
      <c r="E65" s="8">
        <v>24000</v>
      </c>
      <c r="F65" s="8">
        <v>16000</v>
      </c>
      <c r="G65" s="9">
        <v>48.5</v>
      </c>
      <c r="H65" s="8"/>
    </row>
    <row r="66" spans="1:8" x14ac:dyDescent="0.2">
      <c r="A66" s="12" t="s">
        <v>223</v>
      </c>
      <c r="B66" s="8">
        <v>49000</v>
      </c>
      <c r="C66" s="8">
        <v>20000</v>
      </c>
      <c r="D66" s="8" t="s">
        <v>571</v>
      </c>
      <c r="E66" s="8">
        <v>24000</v>
      </c>
      <c r="F66" s="8">
        <v>15000</v>
      </c>
      <c r="G66" s="9">
        <v>49.2</v>
      </c>
      <c r="H66" s="8"/>
    </row>
    <row r="67" spans="1:8" x14ac:dyDescent="0.2">
      <c r="A67" s="12" t="s">
        <v>224</v>
      </c>
      <c r="B67" s="8">
        <v>47000</v>
      </c>
      <c r="C67" s="8">
        <v>19000</v>
      </c>
      <c r="D67" s="8" t="s">
        <v>571</v>
      </c>
      <c r="E67" s="8">
        <v>23000</v>
      </c>
      <c r="F67" s="8">
        <v>15000</v>
      </c>
      <c r="G67" s="9">
        <v>48.6</v>
      </c>
      <c r="H67" s="8"/>
    </row>
    <row r="68" spans="1:8" x14ac:dyDescent="0.2">
      <c r="A68" s="12" t="s">
        <v>225</v>
      </c>
      <c r="B68" s="8">
        <v>49000</v>
      </c>
      <c r="C68" s="8">
        <v>21000</v>
      </c>
      <c r="D68" s="8" t="s">
        <v>571</v>
      </c>
      <c r="E68" s="8">
        <v>23000</v>
      </c>
      <c r="F68" s="8">
        <v>15000</v>
      </c>
      <c r="G68" s="9">
        <v>47.7</v>
      </c>
      <c r="H68" s="8"/>
    </row>
    <row r="69" spans="1:8" x14ac:dyDescent="0.2">
      <c r="A69" s="12" t="s">
        <v>226</v>
      </c>
      <c r="B69" s="8">
        <v>48000</v>
      </c>
      <c r="C69" s="8">
        <v>23000</v>
      </c>
      <c r="D69" s="8" t="s">
        <v>571</v>
      </c>
      <c r="E69" s="8">
        <v>20000</v>
      </c>
      <c r="F69" s="8">
        <v>15000</v>
      </c>
      <c r="G69" s="9">
        <v>41.3</v>
      </c>
      <c r="H69" s="8"/>
    </row>
    <row r="70" spans="1:8" x14ac:dyDescent="0.2">
      <c r="A70" s="12" t="s">
        <v>227</v>
      </c>
      <c r="B70" s="8">
        <v>50000</v>
      </c>
      <c r="C70" s="8">
        <v>25000</v>
      </c>
      <c r="D70" s="8" t="s">
        <v>571</v>
      </c>
      <c r="E70" s="8">
        <v>19000</v>
      </c>
      <c r="F70" s="8">
        <v>14000</v>
      </c>
      <c r="G70" s="9">
        <v>38.6</v>
      </c>
      <c r="H70" s="8"/>
    </row>
    <row r="71" spans="1:8" x14ac:dyDescent="0.2">
      <c r="A71" s="12" t="s">
        <v>228</v>
      </c>
      <c r="B71" s="8">
        <v>50000</v>
      </c>
      <c r="C71" s="8">
        <v>24000</v>
      </c>
      <c r="D71" s="8" t="s">
        <v>571</v>
      </c>
      <c r="E71" s="8">
        <v>20000</v>
      </c>
      <c r="F71" s="8">
        <v>14000</v>
      </c>
      <c r="G71" s="9">
        <v>39.9</v>
      </c>
      <c r="H71" s="8"/>
    </row>
    <row r="72" spans="1:8" x14ac:dyDescent="0.2">
      <c r="A72" s="12" t="s">
        <v>229</v>
      </c>
      <c r="B72" s="8">
        <v>48000</v>
      </c>
      <c r="C72" s="8">
        <v>21000</v>
      </c>
      <c r="D72" s="8" t="s">
        <v>571</v>
      </c>
      <c r="E72" s="8">
        <v>21000</v>
      </c>
      <c r="F72" s="8">
        <v>14000</v>
      </c>
      <c r="G72" s="9">
        <v>44.1</v>
      </c>
      <c r="H72" s="8"/>
    </row>
    <row r="73" spans="1:8" x14ac:dyDescent="0.2">
      <c r="A73" s="12" t="s">
        <v>230</v>
      </c>
      <c r="B73" s="8">
        <v>46000</v>
      </c>
      <c r="C73" s="8">
        <v>20000</v>
      </c>
      <c r="D73" s="8" t="s">
        <v>571</v>
      </c>
      <c r="E73" s="8">
        <v>21000</v>
      </c>
      <c r="F73" s="8">
        <v>13000</v>
      </c>
      <c r="G73" s="9">
        <v>44.4</v>
      </c>
      <c r="H73" s="8"/>
    </row>
    <row r="74" spans="1:8" x14ac:dyDescent="0.2">
      <c r="A74" s="12" t="s">
        <v>231</v>
      </c>
      <c r="B74" s="8">
        <v>44000</v>
      </c>
      <c r="C74" s="8">
        <v>19000</v>
      </c>
      <c r="D74" s="8" t="s">
        <v>571</v>
      </c>
      <c r="E74" s="8">
        <v>19000</v>
      </c>
      <c r="F74" s="8">
        <v>12000</v>
      </c>
      <c r="G74" s="9">
        <v>44</v>
      </c>
      <c r="H74" s="8"/>
    </row>
    <row r="75" spans="1:8" x14ac:dyDescent="0.2">
      <c r="A75" s="12" t="s">
        <v>232</v>
      </c>
      <c r="B75" s="8">
        <v>42000</v>
      </c>
      <c r="C75" s="8">
        <v>18000</v>
      </c>
      <c r="D75" s="8" t="s">
        <v>571</v>
      </c>
      <c r="E75" s="8">
        <v>18000</v>
      </c>
      <c r="F75" s="8">
        <v>11000</v>
      </c>
      <c r="G75" s="9">
        <v>42.5</v>
      </c>
      <c r="H75" s="8"/>
    </row>
    <row r="76" spans="1:8" x14ac:dyDescent="0.2">
      <c r="A76" s="12" t="s">
        <v>233</v>
      </c>
      <c r="B76" s="8">
        <v>44000</v>
      </c>
      <c r="C76" s="8">
        <v>20000</v>
      </c>
      <c r="D76" s="8" t="s">
        <v>571</v>
      </c>
      <c r="E76" s="8">
        <v>19000</v>
      </c>
      <c r="F76" s="8">
        <v>12000</v>
      </c>
      <c r="G76" s="9">
        <v>42.7</v>
      </c>
      <c r="H76" s="8"/>
    </row>
    <row r="77" spans="1:8" x14ac:dyDescent="0.2">
      <c r="A77" s="12" t="s">
        <v>234</v>
      </c>
      <c r="B77" s="8">
        <v>43000</v>
      </c>
      <c r="C77" s="8">
        <v>17000</v>
      </c>
      <c r="D77" s="8" t="s">
        <v>571</v>
      </c>
      <c r="E77" s="8">
        <v>19000</v>
      </c>
      <c r="F77" s="8">
        <v>15000</v>
      </c>
      <c r="G77" s="9">
        <v>45.1</v>
      </c>
      <c r="H77" s="8"/>
    </row>
    <row r="78" spans="1:8" x14ac:dyDescent="0.2">
      <c r="A78" s="12" t="s">
        <v>235</v>
      </c>
      <c r="B78" s="8">
        <v>45000</v>
      </c>
      <c r="C78" s="8">
        <v>19000</v>
      </c>
      <c r="D78" s="8" t="s">
        <v>571</v>
      </c>
      <c r="E78" s="8">
        <v>19000</v>
      </c>
      <c r="F78" s="8">
        <v>14000</v>
      </c>
      <c r="G78" s="9">
        <v>42.9</v>
      </c>
      <c r="H78" s="8"/>
    </row>
    <row r="79" spans="1:8" x14ac:dyDescent="0.2">
      <c r="A79" s="12" t="s">
        <v>236</v>
      </c>
      <c r="B79" s="8">
        <v>44000</v>
      </c>
      <c r="C79" s="8">
        <v>17000</v>
      </c>
      <c r="D79" s="8" t="s">
        <v>571</v>
      </c>
      <c r="E79" s="8">
        <v>19000</v>
      </c>
      <c r="F79" s="8">
        <v>13000</v>
      </c>
      <c r="G79" s="9">
        <v>43.9</v>
      </c>
      <c r="H79" s="8"/>
    </row>
    <row r="80" spans="1:8" x14ac:dyDescent="0.2">
      <c r="A80" s="12" t="s">
        <v>237</v>
      </c>
      <c r="B80" s="8">
        <v>44000</v>
      </c>
      <c r="C80" s="8">
        <v>17000</v>
      </c>
      <c r="D80" s="8" t="s">
        <v>571</v>
      </c>
      <c r="E80" s="8">
        <v>20000</v>
      </c>
      <c r="F80" s="8">
        <v>13000</v>
      </c>
      <c r="G80" s="9">
        <v>45.1</v>
      </c>
      <c r="H80" s="8"/>
    </row>
    <row r="81" spans="1:8" x14ac:dyDescent="0.2">
      <c r="A81" s="12" t="s">
        <v>238</v>
      </c>
      <c r="B81" s="8">
        <v>46000</v>
      </c>
      <c r="C81" s="8">
        <v>17000</v>
      </c>
      <c r="D81" s="8">
        <v>8000</v>
      </c>
      <c r="E81" s="8">
        <v>21000</v>
      </c>
      <c r="F81" s="8">
        <v>14000</v>
      </c>
      <c r="G81" s="9">
        <v>44.5</v>
      </c>
      <c r="H81" s="8"/>
    </row>
    <row r="82" spans="1:8" x14ac:dyDescent="0.2">
      <c r="A82" s="12" t="s">
        <v>239</v>
      </c>
      <c r="B82" s="8">
        <v>46000</v>
      </c>
      <c r="C82" s="8">
        <v>18000</v>
      </c>
      <c r="D82" s="8">
        <v>8000</v>
      </c>
      <c r="E82" s="8">
        <v>20000</v>
      </c>
      <c r="F82" s="8">
        <v>13000</v>
      </c>
      <c r="G82" s="9">
        <v>43.7</v>
      </c>
      <c r="H82" s="8"/>
    </row>
    <row r="83" spans="1:8" x14ac:dyDescent="0.2">
      <c r="A83" s="12" t="s">
        <v>240</v>
      </c>
      <c r="B83" s="8">
        <v>46000</v>
      </c>
      <c r="C83" s="8">
        <v>19000</v>
      </c>
      <c r="D83" s="8" t="s">
        <v>571</v>
      </c>
      <c r="E83" s="8">
        <v>20000</v>
      </c>
      <c r="F83" s="8">
        <v>13000</v>
      </c>
      <c r="G83" s="9">
        <v>43.1</v>
      </c>
      <c r="H83" s="8"/>
    </row>
    <row r="84" spans="1:8" x14ac:dyDescent="0.2">
      <c r="A84" s="12" t="s">
        <v>241</v>
      </c>
      <c r="B84" s="8">
        <v>45000</v>
      </c>
      <c r="C84" s="8">
        <v>19000</v>
      </c>
      <c r="D84" s="8" t="s">
        <v>571</v>
      </c>
      <c r="E84" s="8">
        <v>19000</v>
      </c>
      <c r="F84" s="8">
        <v>12000</v>
      </c>
      <c r="G84" s="9">
        <v>41.6</v>
      </c>
      <c r="H84" s="8"/>
    </row>
    <row r="85" spans="1:8" x14ac:dyDescent="0.2">
      <c r="A85" s="12" t="s">
        <v>242</v>
      </c>
      <c r="B85" s="8">
        <v>45000</v>
      </c>
      <c r="C85" s="8">
        <v>21000</v>
      </c>
      <c r="D85" s="8" t="s">
        <v>571</v>
      </c>
      <c r="E85" s="8">
        <v>18000</v>
      </c>
      <c r="F85" s="8">
        <v>11000</v>
      </c>
      <c r="G85" s="9">
        <v>39.4</v>
      </c>
      <c r="H85" s="8"/>
    </row>
    <row r="86" spans="1:8" x14ac:dyDescent="0.2">
      <c r="A86" s="12" t="s">
        <v>243</v>
      </c>
      <c r="B86" s="8">
        <v>47000</v>
      </c>
      <c r="C86" s="8">
        <v>23000</v>
      </c>
      <c r="D86" s="8" t="s">
        <v>571</v>
      </c>
      <c r="E86" s="8">
        <v>16000</v>
      </c>
      <c r="F86" s="8">
        <v>10000</v>
      </c>
      <c r="G86" s="9">
        <v>35.1</v>
      </c>
      <c r="H86" s="8"/>
    </row>
    <row r="87" spans="1:8" x14ac:dyDescent="0.2">
      <c r="A87" s="12" t="s">
        <v>244</v>
      </c>
      <c r="B87" s="8">
        <v>47000</v>
      </c>
      <c r="C87" s="8">
        <v>24000</v>
      </c>
      <c r="D87" s="8" t="s">
        <v>571</v>
      </c>
      <c r="E87" s="8">
        <v>16000</v>
      </c>
      <c r="F87" s="8">
        <v>10000</v>
      </c>
      <c r="G87" s="9">
        <v>34.799999999999997</v>
      </c>
      <c r="H87" s="8"/>
    </row>
    <row r="88" spans="1:8" x14ac:dyDescent="0.2">
      <c r="A88" s="12" t="s">
        <v>245</v>
      </c>
      <c r="B88" s="8">
        <v>46000</v>
      </c>
      <c r="C88" s="8">
        <v>24000</v>
      </c>
      <c r="D88" s="8" t="s">
        <v>571</v>
      </c>
      <c r="E88" s="8">
        <v>15000</v>
      </c>
      <c r="F88" s="8">
        <v>10000</v>
      </c>
      <c r="G88" s="9">
        <v>32.200000000000003</v>
      </c>
      <c r="H88" s="8"/>
    </row>
    <row r="89" spans="1:8" x14ac:dyDescent="0.2">
      <c r="A89" s="12" t="s">
        <v>246</v>
      </c>
      <c r="B89" s="8">
        <v>46000</v>
      </c>
      <c r="C89" s="8">
        <v>23000</v>
      </c>
      <c r="D89" s="8" t="s">
        <v>571</v>
      </c>
      <c r="E89" s="8">
        <v>17000</v>
      </c>
      <c r="F89" s="8">
        <v>11000</v>
      </c>
      <c r="G89" s="9">
        <v>36.5</v>
      </c>
      <c r="H89" s="8"/>
    </row>
    <row r="90" spans="1:8" x14ac:dyDescent="0.2">
      <c r="A90" s="12" t="s">
        <v>247</v>
      </c>
      <c r="B90" s="8">
        <v>43000</v>
      </c>
      <c r="C90" s="8">
        <v>21000</v>
      </c>
      <c r="D90" s="8" t="s">
        <v>571</v>
      </c>
      <c r="E90" s="8">
        <v>16000</v>
      </c>
      <c r="F90" s="8">
        <v>11000</v>
      </c>
      <c r="G90" s="9">
        <v>37.299999999999997</v>
      </c>
      <c r="H90" s="8"/>
    </row>
    <row r="91" spans="1:8" x14ac:dyDescent="0.2">
      <c r="A91" s="12" t="s">
        <v>248</v>
      </c>
      <c r="B91" s="8">
        <v>45000</v>
      </c>
      <c r="C91" s="8">
        <v>21000</v>
      </c>
      <c r="D91" s="8" t="s">
        <v>571</v>
      </c>
      <c r="E91" s="8">
        <v>17000</v>
      </c>
      <c r="F91" s="8">
        <v>11000</v>
      </c>
      <c r="G91" s="9">
        <v>37.5</v>
      </c>
      <c r="H91" s="8"/>
    </row>
    <row r="92" spans="1:8" x14ac:dyDescent="0.2">
      <c r="A92" s="12" t="s">
        <v>249</v>
      </c>
      <c r="B92" s="8">
        <v>44000</v>
      </c>
      <c r="C92" s="8">
        <v>22000</v>
      </c>
      <c r="D92" s="8">
        <v>8000</v>
      </c>
      <c r="E92" s="8">
        <v>14000</v>
      </c>
      <c r="F92" s="8">
        <v>8000</v>
      </c>
      <c r="G92" s="9">
        <v>31</v>
      </c>
      <c r="H92" s="8"/>
    </row>
    <row r="93" spans="1:8" x14ac:dyDescent="0.2">
      <c r="A93" s="12" t="s">
        <v>250</v>
      </c>
      <c r="B93" s="8">
        <v>46000</v>
      </c>
      <c r="C93" s="8">
        <v>25000</v>
      </c>
      <c r="D93" s="8" t="s">
        <v>571</v>
      </c>
      <c r="E93" s="8">
        <v>14000</v>
      </c>
      <c r="F93" s="8" t="s">
        <v>571</v>
      </c>
      <c r="G93" s="9">
        <v>29.7</v>
      </c>
      <c r="H93" s="8"/>
    </row>
    <row r="94" spans="1:8" x14ac:dyDescent="0.2">
      <c r="A94" s="12" t="s">
        <v>251</v>
      </c>
      <c r="B94" s="8">
        <v>43000</v>
      </c>
      <c r="C94" s="8">
        <v>23000</v>
      </c>
      <c r="D94" s="8" t="s">
        <v>571</v>
      </c>
      <c r="E94" s="8">
        <v>15000</v>
      </c>
      <c r="F94" s="8">
        <v>9000</v>
      </c>
      <c r="G94" s="9">
        <v>33.5</v>
      </c>
      <c r="H94" s="8"/>
    </row>
    <row r="95" spans="1:8" x14ac:dyDescent="0.2">
      <c r="A95" s="12" t="s">
        <v>252</v>
      </c>
      <c r="B95" s="8">
        <v>41000</v>
      </c>
      <c r="C95" s="8">
        <v>21000</v>
      </c>
      <c r="D95" s="8" t="s">
        <v>571</v>
      </c>
      <c r="E95" s="8">
        <v>15000</v>
      </c>
      <c r="F95" s="8">
        <v>10000</v>
      </c>
      <c r="G95" s="9">
        <v>38</v>
      </c>
      <c r="H95" s="8"/>
    </row>
    <row r="96" spans="1:8" x14ac:dyDescent="0.2">
      <c r="A96" s="12" t="s">
        <v>253</v>
      </c>
      <c r="B96" s="8">
        <v>41000</v>
      </c>
      <c r="C96" s="8">
        <v>17000</v>
      </c>
      <c r="D96" s="8" t="s">
        <v>571</v>
      </c>
      <c r="E96" s="8">
        <v>19000</v>
      </c>
      <c r="F96" s="8">
        <v>11000</v>
      </c>
      <c r="G96" s="9">
        <v>44.9</v>
      </c>
      <c r="H96" s="8"/>
    </row>
    <row r="97" spans="1:8" x14ac:dyDescent="0.2">
      <c r="A97" s="12" t="s">
        <v>254</v>
      </c>
      <c r="B97" s="8">
        <v>42000</v>
      </c>
      <c r="C97" s="8">
        <v>19000</v>
      </c>
      <c r="D97" s="8" t="s">
        <v>571</v>
      </c>
      <c r="E97" s="8">
        <v>17000</v>
      </c>
      <c r="F97" s="8">
        <v>11000</v>
      </c>
      <c r="G97" s="9">
        <v>40.4</v>
      </c>
      <c r="H97" s="8"/>
    </row>
    <row r="98" spans="1:8" x14ac:dyDescent="0.2">
      <c r="A98" s="12" t="s">
        <v>255</v>
      </c>
      <c r="B98" s="8">
        <v>49000</v>
      </c>
      <c r="C98" s="8">
        <v>23000</v>
      </c>
      <c r="D98" s="8" t="s">
        <v>571</v>
      </c>
      <c r="E98" s="8">
        <v>18000</v>
      </c>
      <c r="F98" s="8">
        <v>11000</v>
      </c>
      <c r="G98" s="9">
        <v>37.200000000000003</v>
      </c>
      <c r="H98" s="8"/>
    </row>
    <row r="99" spans="1:8" x14ac:dyDescent="0.2">
      <c r="A99" s="12" t="s">
        <v>256</v>
      </c>
      <c r="B99" s="8">
        <v>49000</v>
      </c>
      <c r="C99" s="8">
        <v>26000</v>
      </c>
      <c r="D99" s="8" t="s">
        <v>571</v>
      </c>
      <c r="E99" s="8">
        <v>17000</v>
      </c>
      <c r="F99" s="8">
        <v>11000</v>
      </c>
      <c r="G99" s="9">
        <v>34.9</v>
      </c>
      <c r="H99" s="8"/>
    </row>
    <row r="100" spans="1:8" x14ac:dyDescent="0.2">
      <c r="A100" s="12" t="s">
        <v>257</v>
      </c>
      <c r="B100" s="8">
        <v>47000</v>
      </c>
      <c r="C100" s="8">
        <v>22000</v>
      </c>
      <c r="D100" s="8" t="s">
        <v>571</v>
      </c>
      <c r="E100" s="8">
        <v>20000</v>
      </c>
      <c r="F100" s="8">
        <v>12000</v>
      </c>
      <c r="G100" s="9">
        <v>42.2</v>
      </c>
      <c r="H100" s="8"/>
    </row>
    <row r="101" spans="1:8" x14ac:dyDescent="0.2">
      <c r="A101" s="12" t="s">
        <v>258</v>
      </c>
      <c r="B101" s="8">
        <v>43000</v>
      </c>
      <c r="C101" s="8">
        <v>21000</v>
      </c>
      <c r="D101" s="8" t="s">
        <v>571</v>
      </c>
      <c r="E101" s="8">
        <v>18000</v>
      </c>
      <c r="F101" s="8">
        <v>10000</v>
      </c>
      <c r="G101" s="9">
        <v>41.2</v>
      </c>
      <c r="H101" s="8"/>
    </row>
    <row r="102" spans="1:8" x14ac:dyDescent="0.2">
      <c r="A102" s="12" t="s">
        <v>259</v>
      </c>
      <c r="B102" s="8">
        <v>43000</v>
      </c>
      <c r="C102" s="8">
        <v>20000</v>
      </c>
      <c r="D102" s="8" t="s">
        <v>571</v>
      </c>
      <c r="E102" s="8">
        <v>18000</v>
      </c>
      <c r="F102" s="8">
        <v>10000</v>
      </c>
      <c r="G102" s="9">
        <v>40.9</v>
      </c>
      <c r="H102" s="8"/>
    </row>
    <row r="103" spans="1:8" x14ac:dyDescent="0.2">
      <c r="A103" s="12" t="s">
        <v>260</v>
      </c>
      <c r="B103" s="8">
        <v>44000</v>
      </c>
      <c r="C103" s="8">
        <v>21000</v>
      </c>
      <c r="D103" s="8" t="s">
        <v>571</v>
      </c>
      <c r="E103" s="8">
        <v>16000</v>
      </c>
      <c r="F103" s="8">
        <v>9000</v>
      </c>
      <c r="G103" s="9">
        <v>36.799999999999997</v>
      </c>
      <c r="H103" s="8"/>
    </row>
    <row r="104" spans="1:8" x14ac:dyDescent="0.2">
      <c r="A104" s="12" t="s">
        <v>261</v>
      </c>
      <c r="B104" s="8">
        <v>43000</v>
      </c>
      <c r="C104" s="8">
        <v>20000</v>
      </c>
      <c r="D104" s="8" t="s">
        <v>571</v>
      </c>
      <c r="E104" s="8">
        <v>17000</v>
      </c>
      <c r="F104" s="8">
        <v>12000</v>
      </c>
      <c r="G104" s="9">
        <v>38.6</v>
      </c>
      <c r="H104" s="8"/>
    </row>
    <row r="105" spans="1:8" x14ac:dyDescent="0.2">
      <c r="A105" s="12" t="s">
        <v>262</v>
      </c>
      <c r="B105" s="8">
        <v>41000</v>
      </c>
      <c r="C105" s="8">
        <v>19000</v>
      </c>
      <c r="D105" s="8" t="s">
        <v>571</v>
      </c>
      <c r="E105" s="8">
        <v>16000</v>
      </c>
      <c r="F105" s="8">
        <v>11000</v>
      </c>
      <c r="G105" s="9">
        <v>39.5</v>
      </c>
      <c r="H105" s="8"/>
    </row>
    <row r="106" spans="1:8" x14ac:dyDescent="0.2">
      <c r="A106" s="12" t="s">
        <v>263</v>
      </c>
      <c r="B106" s="8">
        <v>41000</v>
      </c>
      <c r="C106" s="8">
        <v>18000</v>
      </c>
      <c r="D106" s="8" t="s">
        <v>571</v>
      </c>
      <c r="E106" s="8">
        <v>16000</v>
      </c>
      <c r="F106" s="8">
        <v>11000</v>
      </c>
      <c r="G106" s="9">
        <v>38.9</v>
      </c>
      <c r="H106" s="8"/>
    </row>
    <row r="107" spans="1:8" x14ac:dyDescent="0.2">
      <c r="A107" s="12" t="s">
        <v>264</v>
      </c>
      <c r="B107" s="8">
        <v>41000</v>
      </c>
      <c r="C107" s="8">
        <v>17000</v>
      </c>
      <c r="D107" s="8" t="s">
        <v>571</v>
      </c>
      <c r="E107" s="8">
        <v>17000</v>
      </c>
      <c r="F107" s="8">
        <v>11000</v>
      </c>
      <c r="G107" s="9">
        <v>42.6</v>
      </c>
      <c r="H107" s="8"/>
    </row>
    <row r="108" spans="1:8" x14ac:dyDescent="0.2">
      <c r="A108" s="12" t="s">
        <v>265</v>
      </c>
      <c r="B108" s="8">
        <v>39000</v>
      </c>
      <c r="C108" s="8">
        <v>18000</v>
      </c>
      <c r="D108" s="8" t="s">
        <v>571</v>
      </c>
      <c r="E108" s="8">
        <v>16000</v>
      </c>
      <c r="F108" s="8">
        <v>11000</v>
      </c>
      <c r="G108" s="9">
        <v>40.9</v>
      </c>
      <c r="H108" s="8"/>
    </row>
    <row r="109" spans="1:8" x14ac:dyDescent="0.2">
      <c r="A109" s="12" t="s">
        <v>266</v>
      </c>
      <c r="B109" s="8">
        <v>40000</v>
      </c>
      <c r="C109" s="8">
        <v>19000</v>
      </c>
      <c r="D109" s="8" t="s">
        <v>571</v>
      </c>
      <c r="E109" s="8">
        <v>17000</v>
      </c>
      <c r="F109" s="8">
        <v>11000</v>
      </c>
      <c r="G109" s="9">
        <v>41.1</v>
      </c>
      <c r="H109" s="8"/>
    </row>
    <row r="110" spans="1:8" x14ac:dyDescent="0.2">
      <c r="A110" s="12" t="s">
        <v>267</v>
      </c>
      <c r="B110" s="8">
        <v>45000</v>
      </c>
      <c r="C110" s="8">
        <v>21000</v>
      </c>
      <c r="D110" s="8" t="s">
        <v>571</v>
      </c>
      <c r="E110" s="8">
        <v>19000</v>
      </c>
      <c r="F110" s="8">
        <v>12000</v>
      </c>
      <c r="G110" s="9">
        <v>42.5</v>
      </c>
      <c r="H110" s="8"/>
    </row>
    <row r="111" spans="1:8" x14ac:dyDescent="0.2">
      <c r="A111" s="12" t="s">
        <v>268</v>
      </c>
      <c r="B111" s="8">
        <v>46000</v>
      </c>
      <c r="C111" s="8">
        <v>20000</v>
      </c>
      <c r="D111" s="8" t="s">
        <v>571</v>
      </c>
      <c r="E111" s="8">
        <v>20000</v>
      </c>
      <c r="F111" s="8">
        <v>12000</v>
      </c>
      <c r="G111" s="9">
        <v>44.6</v>
      </c>
      <c r="H111" s="8"/>
    </row>
    <row r="112" spans="1:8" x14ac:dyDescent="0.2">
      <c r="A112" s="12" t="s">
        <v>269</v>
      </c>
      <c r="B112" s="8">
        <v>47000</v>
      </c>
      <c r="C112" s="8">
        <v>21000</v>
      </c>
      <c r="D112" s="8" t="s">
        <v>571</v>
      </c>
      <c r="E112" s="8">
        <v>20000</v>
      </c>
      <c r="F112" s="8">
        <v>13000</v>
      </c>
      <c r="G112" s="9">
        <v>43.7</v>
      </c>
      <c r="H112" s="8"/>
    </row>
    <row r="113" spans="1:8" x14ac:dyDescent="0.2">
      <c r="A113" s="12" t="s">
        <v>270</v>
      </c>
      <c r="B113" s="8">
        <v>47000</v>
      </c>
      <c r="C113" s="8">
        <v>22000</v>
      </c>
      <c r="D113" s="8" t="s">
        <v>571</v>
      </c>
      <c r="E113" s="8">
        <v>19000</v>
      </c>
      <c r="F113" s="8">
        <v>13000</v>
      </c>
      <c r="G113" s="9">
        <v>41.5</v>
      </c>
      <c r="H113" s="8"/>
    </row>
    <row r="114" spans="1:8" x14ac:dyDescent="0.2">
      <c r="A114" s="12" t="s">
        <v>271</v>
      </c>
      <c r="B114" s="8">
        <v>48000</v>
      </c>
      <c r="C114" s="8">
        <v>23000</v>
      </c>
      <c r="D114" s="8" t="s">
        <v>571</v>
      </c>
      <c r="E114" s="8">
        <v>19000</v>
      </c>
      <c r="F114" s="8">
        <v>13000</v>
      </c>
      <c r="G114" s="9">
        <v>39.9</v>
      </c>
      <c r="H114" s="8"/>
    </row>
    <row r="115" spans="1:8" x14ac:dyDescent="0.2">
      <c r="A115" s="12" t="s">
        <v>272</v>
      </c>
      <c r="B115" s="8">
        <v>43000</v>
      </c>
      <c r="C115" s="8">
        <v>19000</v>
      </c>
      <c r="D115" s="8" t="s">
        <v>571</v>
      </c>
      <c r="E115" s="8">
        <v>18000</v>
      </c>
      <c r="F115" s="8">
        <v>12000</v>
      </c>
      <c r="G115" s="9">
        <v>43.2</v>
      </c>
      <c r="H115" s="8"/>
    </row>
    <row r="116" spans="1:8" x14ac:dyDescent="0.2">
      <c r="A116" s="12" t="s">
        <v>273</v>
      </c>
      <c r="B116" s="8">
        <v>40000</v>
      </c>
      <c r="C116" s="8">
        <v>17000</v>
      </c>
      <c r="D116" s="8" t="s">
        <v>571</v>
      </c>
      <c r="E116" s="8">
        <v>18000</v>
      </c>
      <c r="F116" s="8">
        <v>12000</v>
      </c>
      <c r="G116" s="9">
        <v>44.5</v>
      </c>
      <c r="H116" s="8"/>
    </row>
    <row r="117" spans="1:8" x14ac:dyDescent="0.2">
      <c r="A117" s="12" t="s">
        <v>274</v>
      </c>
      <c r="B117" s="8">
        <v>39000</v>
      </c>
      <c r="C117" s="8">
        <v>16000</v>
      </c>
      <c r="D117" s="8" t="s">
        <v>571</v>
      </c>
      <c r="E117" s="8">
        <v>18000</v>
      </c>
      <c r="F117" s="8">
        <v>13000</v>
      </c>
      <c r="G117" s="9">
        <v>44.7</v>
      </c>
      <c r="H117" s="8"/>
    </row>
    <row r="118" spans="1:8" x14ac:dyDescent="0.2">
      <c r="A118" s="12" t="s">
        <v>275</v>
      </c>
      <c r="B118" s="8">
        <v>38000</v>
      </c>
      <c r="C118" s="8">
        <v>14000</v>
      </c>
      <c r="D118" s="8" t="s">
        <v>571</v>
      </c>
      <c r="E118" s="8">
        <v>18000</v>
      </c>
      <c r="F118" s="8">
        <v>13000</v>
      </c>
      <c r="G118" s="9">
        <v>46.4</v>
      </c>
      <c r="H118" s="8"/>
    </row>
    <row r="119" spans="1:8" x14ac:dyDescent="0.2">
      <c r="A119" s="12" t="s">
        <v>276</v>
      </c>
      <c r="B119" s="8">
        <v>35000</v>
      </c>
      <c r="C119" s="8">
        <v>12000</v>
      </c>
      <c r="D119" s="8" t="s">
        <v>571</v>
      </c>
      <c r="E119" s="8">
        <v>16000</v>
      </c>
      <c r="F119" s="8">
        <v>12000</v>
      </c>
      <c r="G119" s="9">
        <v>45.7</v>
      </c>
      <c r="H119" s="8"/>
    </row>
    <row r="120" spans="1:8" x14ac:dyDescent="0.2">
      <c r="A120" s="12" t="s">
        <v>277</v>
      </c>
      <c r="B120" s="8">
        <v>37000</v>
      </c>
      <c r="C120" s="8">
        <v>13000</v>
      </c>
      <c r="D120" s="8" t="s">
        <v>571</v>
      </c>
      <c r="E120" s="8">
        <v>17000</v>
      </c>
      <c r="F120" s="8">
        <v>13000</v>
      </c>
      <c r="G120" s="9">
        <v>45.4</v>
      </c>
      <c r="H120" s="8"/>
    </row>
    <row r="121" spans="1:8" x14ac:dyDescent="0.2">
      <c r="A121" s="12" t="s">
        <v>278</v>
      </c>
      <c r="B121" s="8">
        <v>37000</v>
      </c>
      <c r="C121" s="8">
        <v>14000</v>
      </c>
      <c r="D121" s="8">
        <v>8000</v>
      </c>
      <c r="E121" s="8">
        <v>16000</v>
      </c>
      <c r="F121" s="8">
        <v>13000</v>
      </c>
      <c r="G121" s="9">
        <v>41.9</v>
      </c>
      <c r="H121" s="8"/>
    </row>
    <row r="122" spans="1:8" x14ac:dyDescent="0.2">
      <c r="A122" s="12" t="s">
        <v>279</v>
      </c>
      <c r="B122" s="8">
        <v>37000</v>
      </c>
      <c r="C122" s="8">
        <v>15000</v>
      </c>
      <c r="D122" s="8" t="s">
        <v>571</v>
      </c>
      <c r="E122" s="8">
        <v>14000</v>
      </c>
      <c r="F122" s="8">
        <v>11000</v>
      </c>
      <c r="G122" s="9">
        <v>38.200000000000003</v>
      </c>
      <c r="H122" s="8"/>
    </row>
    <row r="123" spans="1:8" x14ac:dyDescent="0.2">
      <c r="A123" s="12" t="s">
        <v>280</v>
      </c>
      <c r="B123" s="8">
        <v>41000</v>
      </c>
      <c r="C123" s="8">
        <v>16000</v>
      </c>
      <c r="D123" s="8">
        <v>9000</v>
      </c>
      <c r="E123" s="8">
        <v>16000</v>
      </c>
      <c r="F123" s="8">
        <v>10000</v>
      </c>
      <c r="G123" s="9">
        <v>38.200000000000003</v>
      </c>
      <c r="H123" s="8"/>
    </row>
    <row r="124" spans="1:8" x14ac:dyDescent="0.2">
      <c r="A124" s="12" t="s">
        <v>281</v>
      </c>
      <c r="B124" s="8">
        <v>42000</v>
      </c>
      <c r="C124" s="8">
        <v>17000</v>
      </c>
      <c r="D124" s="8" t="s">
        <v>571</v>
      </c>
      <c r="E124" s="8">
        <v>18000</v>
      </c>
      <c r="F124" s="8">
        <v>12000</v>
      </c>
      <c r="G124" s="9">
        <v>43.3</v>
      </c>
      <c r="H124" s="8"/>
    </row>
    <row r="125" spans="1:8" x14ac:dyDescent="0.2">
      <c r="A125" s="12" t="s">
        <v>282</v>
      </c>
      <c r="B125" s="8">
        <v>41000</v>
      </c>
      <c r="C125" s="8">
        <v>18000</v>
      </c>
      <c r="D125" s="8" t="s">
        <v>571</v>
      </c>
      <c r="E125" s="8">
        <v>17000</v>
      </c>
      <c r="F125" s="8">
        <v>12000</v>
      </c>
      <c r="G125" s="9">
        <v>41.9</v>
      </c>
      <c r="H125" s="8"/>
    </row>
    <row r="126" spans="1:8" x14ac:dyDescent="0.2">
      <c r="A126" s="12" t="s">
        <v>283</v>
      </c>
      <c r="B126" s="8">
        <v>36000</v>
      </c>
      <c r="C126" s="8">
        <v>15000</v>
      </c>
      <c r="D126" s="8" t="s">
        <v>571</v>
      </c>
      <c r="E126" s="8">
        <v>16000</v>
      </c>
      <c r="F126" s="8">
        <v>11000</v>
      </c>
      <c r="G126" s="9">
        <v>42.9</v>
      </c>
      <c r="H126" s="8"/>
    </row>
    <row r="127" spans="1:8" x14ac:dyDescent="0.2">
      <c r="A127" s="12" t="s">
        <v>284</v>
      </c>
      <c r="B127" s="8">
        <v>36000</v>
      </c>
      <c r="C127" s="8">
        <v>17000</v>
      </c>
      <c r="D127" s="8" t="s">
        <v>571</v>
      </c>
      <c r="E127" s="8">
        <v>13000</v>
      </c>
      <c r="F127" s="8">
        <v>10000</v>
      </c>
      <c r="G127" s="9">
        <v>35.799999999999997</v>
      </c>
      <c r="H127" s="8"/>
    </row>
    <row r="128" spans="1:8" x14ac:dyDescent="0.2">
      <c r="A128" s="12" t="s">
        <v>285</v>
      </c>
      <c r="B128" s="8">
        <v>37000</v>
      </c>
      <c r="C128" s="8">
        <v>17000</v>
      </c>
      <c r="D128" s="8" t="s">
        <v>571</v>
      </c>
      <c r="E128" s="8">
        <v>14000</v>
      </c>
      <c r="F128" s="8">
        <v>10000</v>
      </c>
      <c r="G128" s="9">
        <v>37.1</v>
      </c>
      <c r="H128" s="8"/>
    </row>
    <row r="129" spans="1:8" x14ac:dyDescent="0.2">
      <c r="A129" s="12" t="s">
        <v>286</v>
      </c>
      <c r="B129" s="8">
        <v>36000</v>
      </c>
      <c r="C129" s="8">
        <v>16000</v>
      </c>
      <c r="D129" s="8" t="s">
        <v>571</v>
      </c>
      <c r="E129" s="8">
        <v>14000</v>
      </c>
      <c r="F129" s="8">
        <v>9000</v>
      </c>
      <c r="G129" s="9">
        <v>39.1</v>
      </c>
      <c r="H129" s="8"/>
    </row>
    <row r="130" spans="1:8" x14ac:dyDescent="0.2">
      <c r="A130" s="12" t="s">
        <v>287</v>
      </c>
      <c r="B130" s="8">
        <v>36000</v>
      </c>
      <c r="C130" s="8">
        <v>17000</v>
      </c>
      <c r="D130" s="8" t="s">
        <v>571</v>
      </c>
      <c r="E130" s="8">
        <v>15000</v>
      </c>
      <c r="F130" s="8">
        <v>9000</v>
      </c>
      <c r="G130" s="9">
        <v>39.799999999999997</v>
      </c>
      <c r="H130" s="8"/>
    </row>
    <row r="131" spans="1:8" x14ac:dyDescent="0.2">
      <c r="A131" s="12" t="s">
        <v>288</v>
      </c>
      <c r="B131" s="8">
        <v>36000</v>
      </c>
      <c r="C131" s="8">
        <v>15000</v>
      </c>
      <c r="D131" s="8" t="s">
        <v>571</v>
      </c>
      <c r="E131" s="8">
        <v>16000</v>
      </c>
      <c r="F131" s="8">
        <v>9000</v>
      </c>
      <c r="G131" s="9">
        <v>43.4</v>
      </c>
      <c r="H131" s="8"/>
    </row>
    <row r="132" spans="1:8" x14ac:dyDescent="0.2">
      <c r="A132" s="12" t="s">
        <v>289</v>
      </c>
      <c r="B132" s="8">
        <v>38000</v>
      </c>
      <c r="C132" s="8">
        <v>16000</v>
      </c>
      <c r="D132" s="8" t="s">
        <v>571</v>
      </c>
      <c r="E132" s="8">
        <v>17000</v>
      </c>
      <c r="F132" s="8">
        <v>10000</v>
      </c>
      <c r="G132" s="9">
        <v>45.8</v>
      </c>
      <c r="H132" s="8"/>
    </row>
    <row r="133" spans="1:8" x14ac:dyDescent="0.2">
      <c r="A133" s="12" t="s">
        <v>290</v>
      </c>
      <c r="B133" s="8">
        <v>40000</v>
      </c>
      <c r="C133" s="8">
        <v>15000</v>
      </c>
      <c r="D133" s="8" t="s">
        <v>571</v>
      </c>
      <c r="E133" s="8">
        <v>19000</v>
      </c>
      <c r="F133" s="8">
        <v>9000</v>
      </c>
      <c r="G133" s="9">
        <v>47.1</v>
      </c>
      <c r="H133" s="8"/>
    </row>
    <row r="134" spans="1:8" x14ac:dyDescent="0.2">
      <c r="A134" s="12" t="s">
        <v>291</v>
      </c>
      <c r="B134" s="8">
        <v>38000</v>
      </c>
      <c r="C134" s="8">
        <v>13000</v>
      </c>
      <c r="D134" s="8" t="s">
        <v>571</v>
      </c>
      <c r="E134" s="8">
        <v>18000</v>
      </c>
      <c r="F134" s="8">
        <v>9000</v>
      </c>
      <c r="G134" s="9">
        <v>47</v>
      </c>
      <c r="H134" s="8"/>
    </row>
    <row r="135" spans="1:8" x14ac:dyDescent="0.2">
      <c r="A135" s="12" t="s">
        <v>292</v>
      </c>
      <c r="B135" s="8">
        <v>37000</v>
      </c>
      <c r="C135" s="8">
        <v>15000</v>
      </c>
      <c r="D135" s="8" t="s">
        <v>571</v>
      </c>
      <c r="E135" s="8">
        <v>14000</v>
      </c>
      <c r="F135" s="8" t="s">
        <v>571</v>
      </c>
      <c r="G135" s="9">
        <v>37.6</v>
      </c>
      <c r="H135" s="8"/>
    </row>
    <row r="136" spans="1:8" x14ac:dyDescent="0.2">
      <c r="A136" s="12" t="s">
        <v>293</v>
      </c>
      <c r="B136" s="8">
        <v>35000</v>
      </c>
      <c r="C136" s="8">
        <v>17000</v>
      </c>
      <c r="D136" s="8" t="s">
        <v>571</v>
      </c>
      <c r="E136" s="8">
        <v>11000</v>
      </c>
      <c r="F136" s="8" t="s">
        <v>571</v>
      </c>
      <c r="G136" s="9">
        <v>32.799999999999997</v>
      </c>
      <c r="H136" s="8"/>
    </row>
    <row r="137" spans="1:8" x14ac:dyDescent="0.2">
      <c r="A137" s="12" t="s">
        <v>294</v>
      </c>
      <c r="B137" s="8">
        <v>38000</v>
      </c>
      <c r="C137" s="8">
        <v>18000</v>
      </c>
      <c r="D137" s="8" t="s">
        <v>571</v>
      </c>
      <c r="E137" s="8">
        <v>13000</v>
      </c>
      <c r="F137" s="8">
        <v>9000</v>
      </c>
      <c r="G137" s="9">
        <v>33.5</v>
      </c>
      <c r="H137" s="8"/>
    </row>
    <row r="138" spans="1:8" x14ac:dyDescent="0.2">
      <c r="A138" s="12" t="s">
        <v>295</v>
      </c>
      <c r="B138" s="8">
        <v>36000</v>
      </c>
      <c r="C138" s="8">
        <v>15000</v>
      </c>
      <c r="D138" s="8">
        <v>8000</v>
      </c>
      <c r="E138" s="8">
        <v>13000</v>
      </c>
      <c r="F138" s="8" t="s">
        <v>571</v>
      </c>
      <c r="G138" s="9">
        <v>35.5</v>
      </c>
      <c r="H138" s="8"/>
    </row>
    <row r="139" spans="1:8" x14ac:dyDescent="0.2">
      <c r="A139" s="12" t="s">
        <v>296</v>
      </c>
      <c r="B139" s="8">
        <v>31000</v>
      </c>
      <c r="C139" s="8">
        <v>13000</v>
      </c>
      <c r="D139" s="8" t="s">
        <v>571</v>
      </c>
      <c r="E139" s="8">
        <v>11000</v>
      </c>
      <c r="F139" s="8" t="s">
        <v>571</v>
      </c>
      <c r="G139" s="9">
        <v>35.200000000000003</v>
      </c>
      <c r="H139" s="8"/>
    </row>
    <row r="140" spans="1:8" x14ac:dyDescent="0.2">
      <c r="A140" s="12" t="s">
        <v>297</v>
      </c>
      <c r="B140" s="8">
        <v>31000</v>
      </c>
      <c r="C140" s="8">
        <v>13000</v>
      </c>
      <c r="D140" s="8" t="s">
        <v>571</v>
      </c>
      <c r="E140" s="8">
        <v>10000</v>
      </c>
      <c r="F140" s="8" t="s">
        <v>571</v>
      </c>
      <c r="G140" s="9">
        <v>32.9</v>
      </c>
      <c r="H140" s="8"/>
    </row>
    <row r="141" spans="1:8" x14ac:dyDescent="0.2">
      <c r="A141" s="12" t="s">
        <v>298</v>
      </c>
      <c r="B141" s="8">
        <v>34000</v>
      </c>
      <c r="C141" s="8">
        <v>14000</v>
      </c>
      <c r="D141" s="8" t="s">
        <v>571</v>
      </c>
      <c r="E141" s="8">
        <v>12000</v>
      </c>
      <c r="F141" s="8" t="s">
        <v>571</v>
      </c>
      <c r="G141" s="9">
        <v>36.1</v>
      </c>
      <c r="H141" s="8"/>
    </row>
    <row r="142" spans="1:8" x14ac:dyDescent="0.2">
      <c r="A142" s="12" t="s">
        <v>299</v>
      </c>
      <c r="B142" s="8">
        <v>38000</v>
      </c>
      <c r="C142" s="8">
        <v>15000</v>
      </c>
      <c r="D142" s="8" t="s">
        <v>571</v>
      </c>
      <c r="E142" s="8">
        <v>14000</v>
      </c>
      <c r="F142" s="8" t="s">
        <v>571</v>
      </c>
      <c r="G142" s="9">
        <v>36.700000000000003</v>
      </c>
      <c r="H142" s="8"/>
    </row>
    <row r="143" spans="1:8" x14ac:dyDescent="0.2">
      <c r="A143" s="12" t="s">
        <v>300</v>
      </c>
      <c r="B143" s="8">
        <v>34000</v>
      </c>
      <c r="C143" s="8">
        <v>13000</v>
      </c>
      <c r="D143" s="8" t="s">
        <v>571</v>
      </c>
      <c r="E143" s="8">
        <v>13000</v>
      </c>
      <c r="F143" s="8" t="s">
        <v>571</v>
      </c>
      <c r="G143" s="9">
        <v>37.5</v>
      </c>
      <c r="H143" s="8"/>
    </row>
    <row r="144" spans="1:8" x14ac:dyDescent="0.2">
      <c r="A144" s="12" t="s">
        <v>301</v>
      </c>
      <c r="B144" s="8">
        <v>33000</v>
      </c>
      <c r="C144" s="8">
        <v>13000</v>
      </c>
      <c r="D144" s="8">
        <v>8000</v>
      </c>
      <c r="E144" s="8">
        <v>11000</v>
      </c>
      <c r="F144" s="8" t="s">
        <v>571</v>
      </c>
      <c r="G144" s="9">
        <v>32.6</v>
      </c>
      <c r="H144" s="8"/>
    </row>
    <row r="145" spans="1:8" x14ac:dyDescent="0.2">
      <c r="A145" s="12" t="s">
        <v>302</v>
      </c>
      <c r="B145" s="8">
        <v>36000</v>
      </c>
      <c r="C145" s="8">
        <v>16000</v>
      </c>
      <c r="D145" s="8" t="s">
        <v>571</v>
      </c>
      <c r="E145" s="8">
        <v>12000</v>
      </c>
      <c r="F145" s="8" t="s">
        <v>571</v>
      </c>
      <c r="G145" s="9">
        <v>34.700000000000003</v>
      </c>
      <c r="H145" s="8"/>
    </row>
    <row r="146" spans="1:8" x14ac:dyDescent="0.2">
      <c r="A146" s="12" t="s">
        <v>303</v>
      </c>
      <c r="B146" s="8">
        <v>37000</v>
      </c>
      <c r="C146" s="8">
        <v>18000</v>
      </c>
      <c r="D146" s="8" t="s">
        <v>571</v>
      </c>
      <c r="E146" s="8">
        <v>12000</v>
      </c>
      <c r="F146" s="8" t="s">
        <v>571</v>
      </c>
      <c r="G146" s="9">
        <v>33.4</v>
      </c>
      <c r="H146" s="8"/>
    </row>
    <row r="147" spans="1:8" x14ac:dyDescent="0.2">
      <c r="A147" s="12" t="s">
        <v>304</v>
      </c>
      <c r="B147" s="8">
        <v>40000</v>
      </c>
      <c r="C147" s="8">
        <v>22000</v>
      </c>
      <c r="D147" s="8" t="s">
        <v>571</v>
      </c>
      <c r="E147" s="8">
        <v>13000</v>
      </c>
      <c r="F147" s="8" t="s">
        <v>571</v>
      </c>
      <c r="G147" s="9">
        <v>31.8</v>
      </c>
      <c r="H147" s="8"/>
    </row>
    <row r="148" spans="1:8" x14ac:dyDescent="0.2">
      <c r="A148" s="12" t="s">
        <v>305</v>
      </c>
      <c r="B148" s="8">
        <v>39000</v>
      </c>
      <c r="C148" s="8">
        <v>21000</v>
      </c>
      <c r="D148" s="8" t="s">
        <v>571</v>
      </c>
      <c r="E148" s="8">
        <v>12000</v>
      </c>
      <c r="F148" s="8" t="s">
        <v>571</v>
      </c>
      <c r="G148" s="9">
        <v>30.5</v>
      </c>
      <c r="H148" s="8"/>
    </row>
    <row r="149" spans="1:8" x14ac:dyDescent="0.2">
      <c r="A149" s="12" t="s">
        <v>306</v>
      </c>
      <c r="B149" s="8">
        <v>36000</v>
      </c>
      <c r="C149" s="8">
        <v>20000</v>
      </c>
      <c r="D149" s="8" t="s">
        <v>571</v>
      </c>
      <c r="E149" s="8">
        <v>10000</v>
      </c>
      <c r="F149" s="8" t="s">
        <v>571</v>
      </c>
      <c r="G149" s="9">
        <v>28.3</v>
      </c>
      <c r="H149" s="8"/>
    </row>
    <row r="150" spans="1:8" x14ac:dyDescent="0.2">
      <c r="A150" s="12" t="s">
        <v>307</v>
      </c>
      <c r="B150" s="8">
        <v>34000</v>
      </c>
      <c r="C150" s="8">
        <v>19000</v>
      </c>
      <c r="D150" s="8" t="s">
        <v>571</v>
      </c>
      <c r="E150" s="8">
        <v>12000</v>
      </c>
      <c r="F150" s="8" t="s">
        <v>571</v>
      </c>
      <c r="G150" s="9">
        <v>35.5</v>
      </c>
      <c r="H150" s="8"/>
    </row>
    <row r="151" spans="1:8" x14ac:dyDescent="0.2">
      <c r="A151" s="12" t="s">
        <v>308</v>
      </c>
      <c r="B151" s="8">
        <v>33000</v>
      </c>
      <c r="C151" s="8">
        <v>19000</v>
      </c>
      <c r="D151" s="8" t="s">
        <v>571</v>
      </c>
      <c r="E151" s="8">
        <v>11000</v>
      </c>
      <c r="F151" s="8" t="s">
        <v>571</v>
      </c>
      <c r="G151" s="9">
        <v>32.9</v>
      </c>
      <c r="H151" s="8"/>
    </row>
    <row r="152" spans="1:8" x14ac:dyDescent="0.2">
      <c r="A152" s="12" t="s">
        <v>309</v>
      </c>
      <c r="B152" s="8">
        <v>36000</v>
      </c>
      <c r="C152" s="8">
        <v>22000</v>
      </c>
      <c r="D152" s="8" t="s">
        <v>571</v>
      </c>
      <c r="E152" s="8">
        <v>12000</v>
      </c>
      <c r="F152" s="8" t="s">
        <v>571</v>
      </c>
      <c r="G152" s="9">
        <v>33.799999999999997</v>
      </c>
      <c r="H152" s="8"/>
    </row>
    <row r="153" spans="1:8" x14ac:dyDescent="0.2">
      <c r="A153" s="12" t="s">
        <v>310</v>
      </c>
      <c r="B153" s="8">
        <v>33000</v>
      </c>
      <c r="C153" s="8">
        <v>18000</v>
      </c>
      <c r="D153" s="8" t="s">
        <v>571</v>
      </c>
      <c r="E153" s="8">
        <v>12000</v>
      </c>
      <c r="F153" s="8" t="s">
        <v>571</v>
      </c>
      <c r="G153" s="9">
        <v>36.5</v>
      </c>
      <c r="H153" s="8"/>
    </row>
    <row r="154" spans="1:8" x14ac:dyDescent="0.2">
      <c r="A154" s="12" t="s">
        <v>311</v>
      </c>
      <c r="B154" s="8">
        <v>35000</v>
      </c>
      <c r="C154" s="8">
        <v>16000</v>
      </c>
      <c r="D154" s="8" t="s">
        <v>571</v>
      </c>
      <c r="E154" s="8">
        <v>14000</v>
      </c>
      <c r="F154" s="8" t="s">
        <v>571</v>
      </c>
      <c r="G154" s="9">
        <v>40.700000000000003</v>
      </c>
      <c r="H154" s="8"/>
    </row>
    <row r="155" spans="1:8" x14ac:dyDescent="0.2">
      <c r="A155" s="12" t="s">
        <v>312</v>
      </c>
      <c r="B155" s="8">
        <v>33000</v>
      </c>
      <c r="C155" s="8">
        <v>14000</v>
      </c>
      <c r="D155" s="8" t="s">
        <v>571</v>
      </c>
      <c r="E155" s="8">
        <v>15000</v>
      </c>
      <c r="F155" s="8" t="s">
        <v>571</v>
      </c>
      <c r="G155" s="9">
        <v>43.7</v>
      </c>
      <c r="H155" s="8"/>
    </row>
    <row r="156" spans="1:8" x14ac:dyDescent="0.2">
      <c r="A156" s="12" t="s">
        <v>313</v>
      </c>
      <c r="B156" s="8">
        <v>29000</v>
      </c>
      <c r="C156" s="8">
        <v>12000</v>
      </c>
      <c r="D156" s="8" t="s">
        <v>571</v>
      </c>
      <c r="E156" s="8">
        <v>13000</v>
      </c>
      <c r="F156" s="8" t="s">
        <v>571</v>
      </c>
      <c r="G156" s="9">
        <v>43.9</v>
      </c>
      <c r="H156" s="8"/>
    </row>
    <row r="157" spans="1:8" x14ac:dyDescent="0.2">
      <c r="A157" s="12" t="s">
        <v>314</v>
      </c>
      <c r="B157" s="8">
        <v>27000</v>
      </c>
      <c r="C157" s="8">
        <v>12000</v>
      </c>
      <c r="D157" s="8" t="s">
        <v>571</v>
      </c>
      <c r="E157" s="8">
        <v>11000</v>
      </c>
      <c r="F157" s="8" t="s">
        <v>571</v>
      </c>
      <c r="G157" s="9">
        <v>41.1</v>
      </c>
      <c r="H157" s="8"/>
    </row>
    <row r="158" spans="1:8" x14ac:dyDescent="0.2">
      <c r="A158" s="12" t="s">
        <v>315</v>
      </c>
      <c r="B158" s="8">
        <v>30000</v>
      </c>
      <c r="C158" s="8">
        <v>13000</v>
      </c>
      <c r="D158" s="8" t="s">
        <v>571</v>
      </c>
      <c r="E158" s="8">
        <v>12000</v>
      </c>
      <c r="F158" s="8" t="s">
        <v>571</v>
      </c>
      <c r="G158" s="9">
        <v>40.700000000000003</v>
      </c>
      <c r="H158" s="8"/>
    </row>
    <row r="159" spans="1:8" x14ac:dyDescent="0.2">
      <c r="A159" s="12" t="s">
        <v>316</v>
      </c>
      <c r="B159" s="8">
        <v>33000</v>
      </c>
      <c r="C159" s="8">
        <v>15000</v>
      </c>
      <c r="D159" s="8" t="s">
        <v>571</v>
      </c>
      <c r="E159" s="8">
        <v>12000</v>
      </c>
      <c r="F159" s="8" t="s">
        <v>571</v>
      </c>
      <c r="G159" s="9">
        <v>37.6</v>
      </c>
      <c r="H159" s="8"/>
    </row>
    <row r="160" spans="1:8" x14ac:dyDescent="0.2">
      <c r="A160" s="12" t="s">
        <v>317</v>
      </c>
      <c r="B160" s="8">
        <v>35000</v>
      </c>
      <c r="C160" s="8">
        <v>15000</v>
      </c>
      <c r="D160" s="8" t="s">
        <v>571</v>
      </c>
      <c r="E160" s="8">
        <v>13000</v>
      </c>
      <c r="F160" s="8" t="s">
        <v>571</v>
      </c>
      <c r="G160" s="9">
        <v>36.299999999999997</v>
      </c>
      <c r="H160" s="8"/>
    </row>
    <row r="161" spans="1:8" x14ac:dyDescent="0.2">
      <c r="A161" s="12" t="s">
        <v>318</v>
      </c>
      <c r="B161" s="8">
        <v>37000</v>
      </c>
      <c r="C161" s="8">
        <v>19000</v>
      </c>
      <c r="D161" s="8" t="s">
        <v>571</v>
      </c>
      <c r="E161" s="8">
        <v>12000</v>
      </c>
      <c r="F161" s="8" t="s">
        <v>571</v>
      </c>
      <c r="G161" s="9">
        <v>33.5</v>
      </c>
      <c r="H161" s="8"/>
    </row>
    <row r="162" spans="1:8" x14ac:dyDescent="0.2">
      <c r="A162" s="12" t="s">
        <v>319</v>
      </c>
      <c r="B162" s="8">
        <v>34000</v>
      </c>
      <c r="C162" s="8">
        <v>17000</v>
      </c>
      <c r="D162" s="8" t="s">
        <v>571</v>
      </c>
      <c r="E162" s="8">
        <v>9000</v>
      </c>
      <c r="F162" s="8" t="s">
        <v>571</v>
      </c>
      <c r="G162" s="9">
        <v>26.7</v>
      </c>
      <c r="H162" s="8"/>
    </row>
    <row r="163" spans="1:8" x14ac:dyDescent="0.2">
      <c r="A163" s="12" t="s">
        <v>320</v>
      </c>
      <c r="B163" s="8">
        <v>35000</v>
      </c>
      <c r="C163" s="8">
        <v>17000</v>
      </c>
      <c r="D163" s="8" t="s">
        <v>571</v>
      </c>
      <c r="E163" s="8">
        <v>11000</v>
      </c>
      <c r="F163" s="8" t="s">
        <v>571</v>
      </c>
      <c r="G163" s="9">
        <v>31</v>
      </c>
      <c r="H163" s="8"/>
    </row>
    <row r="164" spans="1:8" x14ac:dyDescent="0.2">
      <c r="A164" s="12" t="s">
        <v>321</v>
      </c>
      <c r="B164" s="8">
        <v>34000</v>
      </c>
      <c r="C164" s="8">
        <v>17000</v>
      </c>
      <c r="D164" s="8" t="s">
        <v>571</v>
      </c>
      <c r="E164" s="8">
        <v>10000</v>
      </c>
      <c r="F164" s="8" t="s">
        <v>571</v>
      </c>
      <c r="G164" s="9">
        <v>29.4</v>
      </c>
      <c r="H164" s="8"/>
    </row>
    <row r="165" spans="1:8" x14ac:dyDescent="0.2">
      <c r="A165" s="12" t="s">
        <v>322</v>
      </c>
      <c r="B165" s="8">
        <v>38000</v>
      </c>
      <c r="C165" s="8">
        <v>19000</v>
      </c>
      <c r="D165" s="8" t="s">
        <v>571</v>
      </c>
      <c r="E165" s="8">
        <v>13000</v>
      </c>
      <c r="F165" s="8" t="s">
        <v>571</v>
      </c>
      <c r="G165" s="9">
        <v>33.9</v>
      </c>
      <c r="H165" s="8"/>
    </row>
    <row r="166" spans="1:8" x14ac:dyDescent="0.2">
      <c r="A166" s="12" t="s">
        <v>323</v>
      </c>
      <c r="B166" s="8">
        <v>33000</v>
      </c>
      <c r="C166" s="8">
        <v>18000</v>
      </c>
      <c r="D166" s="8" t="s">
        <v>571</v>
      </c>
      <c r="E166" s="8">
        <v>10000</v>
      </c>
      <c r="F166" s="8" t="s">
        <v>571</v>
      </c>
      <c r="G166" s="9">
        <v>31.5</v>
      </c>
      <c r="H166" s="8"/>
    </row>
    <row r="167" spans="1:8" x14ac:dyDescent="0.2">
      <c r="A167" s="12" t="s">
        <v>324</v>
      </c>
      <c r="B167" s="8">
        <v>33000</v>
      </c>
      <c r="C167" s="8">
        <v>16000</v>
      </c>
      <c r="D167" s="8" t="s">
        <v>571</v>
      </c>
      <c r="E167" s="8">
        <v>10000</v>
      </c>
      <c r="F167" s="8" t="s">
        <v>571</v>
      </c>
      <c r="G167" s="9">
        <v>30.1</v>
      </c>
      <c r="H167" s="8"/>
    </row>
    <row r="168" spans="1:8" x14ac:dyDescent="0.2">
      <c r="A168" s="12" t="s">
        <v>325</v>
      </c>
      <c r="B168" s="8">
        <v>32000</v>
      </c>
      <c r="C168" s="8">
        <v>16000</v>
      </c>
      <c r="D168" s="8" t="s">
        <v>571</v>
      </c>
      <c r="E168" s="8">
        <v>9000</v>
      </c>
      <c r="F168" s="8" t="s">
        <v>571</v>
      </c>
      <c r="G168" s="9">
        <v>27.1</v>
      </c>
      <c r="H168" s="8"/>
    </row>
    <row r="169" spans="1:8" x14ac:dyDescent="0.2">
      <c r="A169" s="12" t="s">
        <v>326</v>
      </c>
      <c r="B169" s="8">
        <v>35000</v>
      </c>
      <c r="C169" s="8">
        <v>17000</v>
      </c>
      <c r="D169" s="8" t="s">
        <v>571</v>
      </c>
      <c r="E169" s="8">
        <v>11000</v>
      </c>
      <c r="F169" s="8" t="s">
        <v>571</v>
      </c>
      <c r="G169" s="9">
        <v>31.2</v>
      </c>
      <c r="H169" s="8"/>
    </row>
    <row r="170" spans="1:8" x14ac:dyDescent="0.2">
      <c r="A170" s="12" t="s">
        <v>327</v>
      </c>
      <c r="B170" s="8">
        <v>35000</v>
      </c>
      <c r="C170" s="8">
        <v>16000</v>
      </c>
      <c r="D170" s="8" t="s">
        <v>571</v>
      </c>
      <c r="E170" s="8">
        <v>14000</v>
      </c>
      <c r="F170" s="8" t="s">
        <v>571</v>
      </c>
      <c r="G170" s="9">
        <v>39.9</v>
      </c>
      <c r="H170" s="8"/>
    </row>
    <row r="171" spans="1:8" x14ac:dyDescent="0.2">
      <c r="A171" s="12" t="s">
        <v>328</v>
      </c>
      <c r="B171" s="8">
        <v>35000</v>
      </c>
      <c r="C171" s="8">
        <v>16000</v>
      </c>
      <c r="D171" s="8" t="s">
        <v>571</v>
      </c>
      <c r="E171" s="8">
        <v>14000</v>
      </c>
      <c r="F171" s="8" t="s">
        <v>571</v>
      </c>
      <c r="G171" s="9">
        <v>38.4</v>
      </c>
      <c r="H171" s="8"/>
    </row>
    <row r="172" spans="1:8" x14ac:dyDescent="0.2">
      <c r="A172" s="12" t="s">
        <v>329</v>
      </c>
      <c r="B172" s="8">
        <v>37000</v>
      </c>
      <c r="C172" s="8">
        <v>19000</v>
      </c>
      <c r="D172" s="8" t="s">
        <v>571</v>
      </c>
      <c r="E172" s="8">
        <v>12000</v>
      </c>
      <c r="F172" s="8" t="s">
        <v>571</v>
      </c>
      <c r="G172" s="9">
        <v>32.700000000000003</v>
      </c>
      <c r="H172" s="8"/>
    </row>
    <row r="173" spans="1:8" x14ac:dyDescent="0.2">
      <c r="A173" s="12" t="s">
        <v>330</v>
      </c>
      <c r="B173" s="8">
        <v>36000</v>
      </c>
      <c r="C173" s="8">
        <v>17000</v>
      </c>
      <c r="D173" s="8" t="s">
        <v>571</v>
      </c>
      <c r="E173" s="8">
        <v>12000</v>
      </c>
      <c r="F173" s="8" t="s">
        <v>571</v>
      </c>
      <c r="G173" s="9">
        <v>33.9</v>
      </c>
      <c r="H173" s="8"/>
    </row>
    <row r="174" spans="1:8" x14ac:dyDescent="0.2">
      <c r="A174" s="12" t="s">
        <v>331</v>
      </c>
      <c r="B174" s="8">
        <v>42000</v>
      </c>
      <c r="C174" s="8">
        <v>22000</v>
      </c>
      <c r="D174" s="8" t="s">
        <v>571</v>
      </c>
      <c r="E174" s="8">
        <v>14000</v>
      </c>
      <c r="F174" s="8" t="s">
        <v>571</v>
      </c>
      <c r="G174" s="9">
        <v>33.700000000000003</v>
      </c>
      <c r="H174" s="8"/>
    </row>
    <row r="175" spans="1:8" x14ac:dyDescent="0.2">
      <c r="A175" s="12" t="s">
        <v>332</v>
      </c>
      <c r="B175" s="8">
        <v>46000</v>
      </c>
      <c r="C175" s="8">
        <v>25000</v>
      </c>
      <c r="D175" s="8" t="s">
        <v>571</v>
      </c>
      <c r="E175" s="8">
        <v>15000</v>
      </c>
      <c r="F175" s="8" t="s">
        <v>571</v>
      </c>
      <c r="G175" s="9">
        <v>32.700000000000003</v>
      </c>
      <c r="H175" s="8"/>
    </row>
    <row r="176" spans="1:8" x14ac:dyDescent="0.2">
      <c r="A176" s="12" t="s">
        <v>333</v>
      </c>
      <c r="B176" s="8">
        <v>47000</v>
      </c>
      <c r="C176" s="8">
        <v>28000</v>
      </c>
      <c r="D176" s="8" t="s">
        <v>571</v>
      </c>
      <c r="E176" s="8">
        <v>14000</v>
      </c>
      <c r="F176" s="8" t="s">
        <v>571</v>
      </c>
      <c r="G176" s="9">
        <v>30.2</v>
      </c>
      <c r="H176" s="8"/>
    </row>
    <row r="177" spans="1:8" x14ac:dyDescent="0.2">
      <c r="A177" s="12" t="s">
        <v>334</v>
      </c>
      <c r="B177" s="8">
        <v>51000</v>
      </c>
      <c r="C177" s="8">
        <v>30000</v>
      </c>
      <c r="D177" s="8" t="s">
        <v>571</v>
      </c>
      <c r="E177" s="8">
        <v>15000</v>
      </c>
      <c r="F177" s="8" t="s">
        <v>571</v>
      </c>
      <c r="G177" s="9">
        <v>29.9</v>
      </c>
      <c r="H177" s="8"/>
    </row>
    <row r="178" spans="1:8" x14ac:dyDescent="0.2">
      <c r="A178" s="12" t="s">
        <v>335</v>
      </c>
      <c r="B178" s="8">
        <v>50000</v>
      </c>
      <c r="C178" s="8">
        <v>27000</v>
      </c>
      <c r="D178" s="8" t="s">
        <v>571</v>
      </c>
      <c r="E178" s="8">
        <v>16000</v>
      </c>
      <c r="F178" s="8">
        <v>9000</v>
      </c>
      <c r="G178" s="9">
        <v>30.9</v>
      </c>
      <c r="H178" s="8"/>
    </row>
    <row r="179" spans="1:8" x14ac:dyDescent="0.2">
      <c r="A179" s="12" t="s">
        <v>336</v>
      </c>
      <c r="B179" s="8">
        <v>50000</v>
      </c>
      <c r="C179" s="8">
        <v>29000</v>
      </c>
      <c r="D179" s="8" t="s">
        <v>571</v>
      </c>
      <c r="E179" s="8">
        <v>14000</v>
      </c>
      <c r="F179" s="8" t="s">
        <v>571</v>
      </c>
      <c r="G179" s="9">
        <v>28.1</v>
      </c>
      <c r="H179" s="8"/>
    </row>
    <row r="180" spans="1:8" x14ac:dyDescent="0.2">
      <c r="A180" s="12" t="s">
        <v>337</v>
      </c>
      <c r="B180" s="8">
        <v>52000</v>
      </c>
      <c r="C180" s="8">
        <v>24000</v>
      </c>
      <c r="D180" s="8">
        <v>10000</v>
      </c>
      <c r="E180" s="8">
        <v>17000</v>
      </c>
      <c r="F180" s="8">
        <v>9000</v>
      </c>
      <c r="G180" s="9">
        <v>33.4</v>
      </c>
      <c r="H180" s="8"/>
    </row>
    <row r="181" spans="1:8" x14ac:dyDescent="0.2">
      <c r="A181" s="12" t="s">
        <v>338</v>
      </c>
      <c r="B181" s="8">
        <v>52000</v>
      </c>
      <c r="C181" s="8">
        <v>22000</v>
      </c>
      <c r="D181" s="8">
        <v>13000</v>
      </c>
      <c r="E181" s="8">
        <v>16000</v>
      </c>
      <c r="F181" s="8">
        <v>8000</v>
      </c>
      <c r="G181" s="9">
        <v>30.8</v>
      </c>
      <c r="H181" s="8"/>
    </row>
    <row r="182" spans="1:8" x14ac:dyDescent="0.2">
      <c r="A182" s="12" t="s">
        <v>339</v>
      </c>
      <c r="B182" s="8">
        <v>56000</v>
      </c>
      <c r="C182" s="8">
        <v>22000</v>
      </c>
      <c r="D182" s="8">
        <v>16000</v>
      </c>
      <c r="E182" s="8">
        <v>17000</v>
      </c>
      <c r="F182" s="8" t="s">
        <v>571</v>
      </c>
      <c r="G182" s="9">
        <v>29.8</v>
      </c>
      <c r="H182" s="8"/>
    </row>
    <row r="183" spans="1:8" x14ac:dyDescent="0.2">
      <c r="A183" s="12" t="s">
        <v>340</v>
      </c>
      <c r="B183" s="8">
        <v>59000</v>
      </c>
      <c r="C183" s="8">
        <v>25000</v>
      </c>
      <c r="D183" s="8">
        <v>15000</v>
      </c>
      <c r="E183" s="8">
        <v>19000</v>
      </c>
      <c r="F183" s="8" t="s">
        <v>571</v>
      </c>
      <c r="G183" s="9">
        <v>32.5</v>
      </c>
      <c r="H183" s="8"/>
    </row>
    <row r="184" spans="1:8" x14ac:dyDescent="0.2">
      <c r="A184" s="12" t="s">
        <v>341</v>
      </c>
      <c r="B184" s="8">
        <v>52000</v>
      </c>
      <c r="C184" s="8">
        <v>24000</v>
      </c>
      <c r="D184" s="8">
        <v>10000</v>
      </c>
      <c r="E184" s="8">
        <v>17000</v>
      </c>
      <c r="F184" s="8">
        <v>9000</v>
      </c>
      <c r="G184" s="9">
        <v>33.4</v>
      </c>
      <c r="H184" s="8"/>
    </row>
    <row r="185" spans="1:8" x14ac:dyDescent="0.2">
      <c r="A185" s="12" t="s">
        <v>342</v>
      </c>
      <c r="B185" s="8">
        <v>56000</v>
      </c>
      <c r="C185" s="8">
        <v>23000</v>
      </c>
      <c r="D185" s="8">
        <v>11000</v>
      </c>
      <c r="E185" s="8">
        <v>21000</v>
      </c>
      <c r="F185" s="8" t="s">
        <v>571</v>
      </c>
      <c r="G185" s="9">
        <v>37.299999999999997</v>
      </c>
      <c r="H185" s="8"/>
    </row>
    <row r="186" spans="1:8" x14ac:dyDescent="0.2">
      <c r="A186" s="12" t="s">
        <v>343</v>
      </c>
      <c r="B186" s="8">
        <v>48000</v>
      </c>
      <c r="C186" s="8">
        <v>17000</v>
      </c>
      <c r="D186" s="8">
        <v>12000</v>
      </c>
      <c r="E186" s="8">
        <v>19000</v>
      </c>
      <c r="F186" s="8" t="s">
        <v>571</v>
      </c>
      <c r="G186" s="9">
        <v>40</v>
      </c>
      <c r="H186" s="8"/>
    </row>
    <row r="187" spans="1:8" x14ac:dyDescent="0.2">
      <c r="A187" s="12" t="s">
        <v>344</v>
      </c>
      <c r="B187" s="8">
        <v>51000</v>
      </c>
      <c r="C187" s="8">
        <v>19000</v>
      </c>
      <c r="D187" s="8">
        <v>12000</v>
      </c>
      <c r="E187" s="8">
        <v>20000</v>
      </c>
      <c r="F187" s="8" t="s">
        <v>571</v>
      </c>
      <c r="G187" s="9">
        <v>38.6</v>
      </c>
      <c r="H187" s="8"/>
    </row>
    <row r="188" spans="1:8" x14ac:dyDescent="0.2">
      <c r="A188" s="12" t="s">
        <v>345</v>
      </c>
      <c r="B188" s="8">
        <v>53000</v>
      </c>
      <c r="C188" s="8">
        <v>18000</v>
      </c>
      <c r="D188" s="8">
        <v>13000</v>
      </c>
      <c r="E188" s="8">
        <v>22000</v>
      </c>
      <c r="F188" s="8" t="s">
        <v>571</v>
      </c>
      <c r="G188" s="9">
        <v>41.1</v>
      </c>
      <c r="H188" s="8"/>
    </row>
    <row r="189" spans="1:8" x14ac:dyDescent="0.2">
      <c r="A189" s="12" t="s">
        <v>346</v>
      </c>
      <c r="B189" s="8">
        <v>58000</v>
      </c>
      <c r="C189" s="8">
        <v>20000</v>
      </c>
      <c r="D189" s="8">
        <v>15000</v>
      </c>
      <c r="E189" s="8">
        <v>22000</v>
      </c>
      <c r="F189" s="8">
        <v>8000</v>
      </c>
      <c r="G189" s="9">
        <v>37.700000000000003</v>
      </c>
      <c r="H189" s="8"/>
    </row>
    <row r="190" spans="1:8" x14ac:dyDescent="0.2">
      <c r="A190" s="12" t="s">
        <v>347</v>
      </c>
      <c r="B190" s="8">
        <v>59000</v>
      </c>
      <c r="C190" s="8">
        <v>19000</v>
      </c>
      <c r="D190" s="8">
        <v>15000</v>
      </c>
      <c r="E190" s="8">
        <v>24000</v>
      </c>
      <c r="F190" s="8">
        <v>9000</v>
      </c>
      <c r="G190" s="9">
        <v>41</v>
      </c>
      <c r="H190" s="8"/>
    </row>
    <row r="191" spans="1:8" x14ac:dyDescent="0.2">
      <c r="A191" s="12" t="s">
        <v>348</v>
      </c>
      <c r="B191" s="8">
        <v>59000</v>
      </c>
      <c r="C191" s="8">
        <v>21000</v>
      </c>
      <c r="D191" s="8">
        <v>14000</v>
      </c>
      <c r="E191" s="8">
        <v>24000</v>
      </c>
      <c r="F191" s="8">
        <v>9000</v>
      </c>
      <c r="G191" s="9">
        <v>40.799999999999997</v>
      </c>
      <c r="H191" s="8"/>
    </row>
    <row r="192" spans="1:8" x14ac:dyDescent="0.2">
      <c r="A192" s="12" t="s">
        <v>349</v>
      </c>
      <c r="B192" s="8">
        <v>55000</v>
      </c>
      <c r="C192" s="8">
        <v>18000</v>
      </c>
      <c r="D192" s="8">
        <v>13000</v>
      </c>
      <c r="E192" s="8">
        <v>24000</v>
      </c>
      <c r="F192" s="8" t="s">
        <v>571</v>
      </c>
      <c r="G192" s="9">
        <v>42.9</v>
      </c>
      <c r="H192" s="8"/>
    </row>
    <row r="193" spans="1:8" x14ac:dyDescent="0.2">
      <c r="A193" s="12" t="s">
        <v>350</v>
      </c>
      <c r="B193" s="8">
        <v>57000</v>
      </c>
      <c r="C193" s="8">
        <v>18000</v>
      </c>
      <c r="D193" s="8">
        <v>15000</v>
      </c>
      <c r="E193" s="8">
        <v>23000</v>
      </c>
      <c r="F193" s="8">
        <v>8000</v>
      </c>
      <c r="G193" s="9">
        <v>41.1</v>
      </c>
      <c r="H193" s="8"/>
    </row>
    <row r="194" spans="1:8" x14ac:dyDescent="0.2">
      <c r="A194" s="12" t="s">
        <v>351</v>
      </c>
      <c r="B194" s="8">
        <v>59000</v>
      </c>
      <c r="C194" s="8">
        <v>17000</v>
      </c>
      <c r="D194" s="8">
        <v>17000</v>
      </c>
      <c r="E194" s="8">
        <v>25000</v>
      </c>
      <c r="F194" s="8">
        <v>9000</v>
      </c>
      <c r="G194" s="9">
        <v>42.3</v>
      </c>
      <c r="H194" s="8"/>
    </row>
    <row r="195" spans="1:8" x14ac:dyDescent="0.2">
      <c r="A195" s="12" t="s">
        <v>352</v>
      </c>
      <c r="B195" s="8">
        <v>59000</v>
      </c>
      <c r="C195" s="8">
        <v>18000</v>
      </c>
      <c r="D195" s="8">
        <v>14000</v>
      </c>
      <c r="E195" s="8">
        <v>27000</v>
      </c>
      <c r="F195" s="8">
        <v>10000</v>
      </c>
      <c r="G195" s="9">
        <v>44.9</v>
      </c>
      <c r="H195" s="8"/>
    </row>
    <row r="196" spans="1:8" x14ac:dyDescent="0.2">
      <c r="A196" s="12" t="s">
        <v>353</v>
      </c>
      <c r="B196" s="8">
        <v>64000</v>
      </c>
      <c r="C196" s="8">
        <v>19000</v>
      </c>
      <c r="D196" s="8">
        <v>14000</v>
      </c>
      <c r="E196" s="8">
        <v>30000</v>
      </c>
      <c r="F196" s="8">
        <v>11000</v>
      </c>
      <c r="G196" s="9">
        <v>47.6</v>
      </c>
      <c r="H196" s="8"/>
    </row>
    <row r="197" spans="1:8" x14ac:dyDescent="0.2">
      <c r="A197" s="12" t="s">
        <v>354</v>
      </c>
      <c r="B197" s="8">
        <v>66000</v>
      </c>
      <c r="C197" s="8">
        <v>18000</v>
      </c>
      <c r="D197" s="8">
        <v>15000</v>
      </c>
      <c r="E197" s="8">
        <v>32000</v>
      </c>
      <c r="F197" s="8">
        <v>12000</v>
      </c>
      <c r="G197" s="9">
        <v>49.4</v>
      </c>
      <c r="H197" s="8"/>
    </row>
    <row r="198" spans="1:8" x14ac:dyDescent="0.2">
      <c r="A198" s="12" t="s">
        <v>355</v>
      </c>
      <c r="B198" s="8">
        <v>67000</v>
      </c>
      <c r="C198" s="8">
        <v>19000</v>
      </c>
      <c r="D198" s="8">
        <v>17000</v>
      </c>
      <c r="E198" s="8">
        <v>31000</v>
      </c>
      <c r="F198" s="8">
        <v>12000</v>
      </c>
      <c r="G198" s="9">
        <v>46.4</v>
      </c>
      <c r="H198" s="8"/>
    </row>
    <row r="199" spans="1:8" x14ac:dyDescent="0.2">
      <c r="A199" s="12" t="s">
        <v>356</v>
      </c>
      <c r="B199" s="8">
        <v>66000</v>
      </c>
      <c r="C199" s="8">
        <v>18000</v>
      </c>
      <c r="D199" s="8">
        <v>16000</v>
      </c>
      <c r="E199" s="8">
        <v>32000</v>
      </c>
      <c r="F199" s="8">
        <v>13000</v>
      </c>
      <c r="G199" s="9">
        <v>48.1</v>
      </c>
      <c r="H199" s="8"/>
    </row>
    <row r="200" spans="1:8" x14ac:dyDescent="0.2">
      <c r="A200" s="12" t="s">
        <v>357</v>
      </c>
      <c r="B200" s="8">
        <v>61000</v>
      </c>
      <c r="C200" s="8">
        <v>18000</v>
      </c>
      <c r="D200" s="8">
        <v>14000</v>
      </c>
      <c r="E200" s="8">
        <v>29000</v>
      </c>
      <c r="F200" s="8">
        <v>14000</v>
      </c>
      <c r="G200" s="9">
        <v>47</v>
      </c>
      <c r="H200" s="8"/>
    </row>
    <row r="201" spans="1:8" x14ac:dyDescent="0.2">
      <c r="A201" s="12" t="s">
        <v>358</v>
      </c>
      <c r="B201" s="8">
        <v>62000</v>
      </c>
      <c r="C201" s="8">
        <v>19000</v>
      </c>
      <c r="D201" s="8">
        <v>13000</v>
      </c>
      <c r="E201" s="8">
        <v>29000</v>
      </c>
      <c r="F201" s="8">
        <v>13000</v>
      </c>
      <c r="G201" s="9">
        <v>47.6</v>
      </c>
      <c r="H201" s="8"/>
    </row>
    <row r="202" spans="1:8" x14ac:dyDescent="0.2">
      <c r="A202" s="12" t="s">
        <v>359</v>
      </c>
      <c r="B202" s="8">
        <v>61000</v>
      </c>
      <c r="C202" s="8">
        <v>17000</v>
      </c>
      <c r="D202" s="8">
        <v>14000</v>
      </c>
      <c r="E202" s="8">
        <v>30000</v>
      </c>
      <c r="F202" s="8">
        <v>13000</v>
      </c>
      <c r="G202" s="9">
        <v>48.9</v>
      </c>
      <c r="H202" s="8"/>
    </row>
    <row r="203" spans="1:8" x14ac:dyDescent="0.2">
      <c r="A203" s="12" t="s">
        <v>360</v>
      </c>
      <c r="B203" s="8">
        <v>61000</v>
      </c>
      <c r="C203" s="8">
        <v>16000</v>
      </c>
      <c r="D203" s="8">
        <v>15000</v>
      </c>
      <c r="E203" s="8">
        <v>30000</v>
      </c>
      <c r="F203" s="8">
        <v>14000</v>
      </c>
      <c r="G203" s="9">
        <v>48.9</v>
      </c>
      <c r="H203" s="8"/>
    </row>
    <row r="204" spans="1:8" x14ac:dyDescent="0.2">
      <c r="A204" s="12" t="s">
        <v>361</v>
      </c>
      <c r="B204" s="8">
        <v>63000</v>
      </c>
      <c r="C204" s="8">
        <v>18000</v>
      </c>
      <c r="D204" s="8">
        <v>15000</v>
      </c>
      <c r="E204" s="8">
        <v>30000</v>
      </c>
      <c r="F204" s="8">
        <v>14000</v>
      </c>
      <c r="G204" s="9">
        <v>48</v>
      </c>
      <c r="H204" s="8"/>
    </row>
    <row r="205" spans="1:8" x14ac:dyDescent="0.2">
      <c r="A205" s="12" t="s">
        <v>362</v>
      </c>
      <c r="B205" s="8">
        <v>64000</v>
      </c>
      <c r="C205" s="8">
        <v>21000</v>
      </c>
      <c r="D205" s="8">
        <v>15000</v>
      </c>
      <c r="E205" s="8">
        <v>29000</v>
      </c>
      <c r="F205" s="8">
        <v>14000</v>
      </c>
      <c r="G205" s="9">
        <v>45.3</v>
      </c>
      <c r="H205" s="8"/>
    </row>
    <row r="206" spans="1:8" x14ac:dyDescent="0.2">
      <c r="A206" s="12" t="s">
        <v>363</v>
      </c>
      <c r="B206" s="8">
        <v>66000</v>
      </c>
      <c r="C206" s="8">
        <v>21000</v>
      </c>
      <c r="D206" s="8">
        <v>15000</v>
      </c>
      <c r="E206" s="8">
        <v>30000</v>
      </c>
      <c r="F206" s="8">
        <v>13000</v>
      </c>
      <c r="G206" s="9">
        <v>45.1</v>
      </c>
      <c r="H206" s="8"/>
    </row>
    <row r="207" spans="1:8" x14ac:dyDescent="0.2">
      <c r="A207" s="12" t="s">
        <v>364</v>
      </c>
      <c r="B207" s="8">
        <v>63000</v>
      </c>
      <c r="C207" s="8">
        <v>20000</v>
      </c>
      <c r="D207" s="8">
        <v>18000</v>
      </c>
      <c r="E207" s="8">
        <v>26000</v>
      </c>
      <c r="F207" s="8">
        <v>12000</v>
      </c>
      <c r="G207" s="9">
        <v>40.6</v>
      </c>
      <c r="H207" s="8"/>
    </row>
    <row r="208" spans="1:8" x14ac:dyDescent="0.2">
      <c r="A208" s="12" t="s">
        <v>365</v>
      </c>
      <c r="B208" s="8">
        <v>60000</v>
      </c>
      <c r="C208" s="8">
        <v>18000</v>
      </c>
      <c r="D208" s="8">
        <v>18000</v>
      </c>
      <c r="E208" s="8">
        <v>23000</v>
      </c>
      <c r="F208" s="8">
        <v>13000</v>
      </c>
      <c r="G208" s="9">
        <v>38.4</v>
      </c>
      <c r="H208" s="8"/>
    </row>
    <row r="209" spans="1:8" x14ac:dyDescent="0.2">
      <c r="A209" s="12" t="s">
        <v>366</v>
      </c>
      <c r="B209" s="8">
        <v>58000</v>
      </c>
      <c r="C209" s="8">
        <v>20000</v>
      </c>
      <c r="D209" s="8">
        <v>16000</v>
      </c>
      <c r="E209" s="8">
        <v>22000</v>
      </c>
      <c r="F209" s="8">
        <v>12000</v>
      </c>
      <c r="G209" s="9">
        <v>37</v>
      </c>
      <c r="H209" s="8"/>
    </row>
    <row r="210" spans="1:8" x14ac:dyDescent="0.2">
      <c r="A210" s="12" t="s">
        <v>367</v>
      </c>
      <c r="B210" s="8">
        <v>61000</v>
      </c>
      <c r="C210" s="8">
        <v>23000</v>
      </c>
      <c r="D210" s="8">
        <v>12000</v>
      </c>
      <c r="E210" s="8">
        <v>25000</v>
      </c>
      <c r="F210" s="8">
        <v>13000</v>
      </c>
      <c r="G210" s="9">
        <v>40.4</v>
      </c>
      <c r="H210" s="8"/>
    </row>
    <row r="211" spans="1:8" x14ac:dyDescent="0.2">
      <c r="A211" s="12" t="s">
        <v>368</v>
      </c>
      <c r="B211" s="8">
        <v>55000</v>
      </c>
      <c r="C211" s="8">
        <v>22000</v>
      </c>
      <c r="D211" s="8">
        <v>9000</v>
      </c>
      <c r="E211" s="8">
        <v>23000</v>
      </c>
      <c r="F211" s="8">
        <v>11000</v>
      </c>
      <c r="G211" s="9">
        <v>42.9</v>
      </c>
      <c r="H211" s="8"/>
    </row>
    <row r="212" spans="1:8" x14ac:dyDescent="0.2">
      <c r="A212" s="12" t="s">
        <v>369</v>
      </c>
      <c r="B212" s="8">
        <v>57000</v>
      </c>
      <c r="C212" s="8">
        <v>21000</v>
      </c>
      <c r="D212" s="8">
        <v>9000</v>
      </c>
      <c r="E212" s="8">
        <v>26000</v>
      </c>
      <c r="F212" s="8">
        <v>15000</v>
      </c>
      <c r="G212" s="9">
        <v>44.9</v>
      </c>
      <c r="H212" s="8"/>
    </row>
    <row r="213" spans="1:8" x14ac:dyDescent="0.2">
      <c r="A213" s="12" t="s">
        <v>370</v>
      </c>
      <c r="B213" s="8">
        <v>57000</v>
      </c>
      <c r="C213" s="8">
        <v>19000</v>
      </c>
      <c r="D213" s="8">
        <v>10000</v>
      </c>
      <c r="E213" s="8">
        <v>27000</v>
      </c>
      <c r="F213" s="8">
        <v>16000</v>
      </c>
      <c r="G213" s="9">
        <v>46.5</v>
      </c>
      <c r="H213" s="8"/>
    </row>
    <row r="214" spans="1:8" x14ac:dyDescent="0.2">
      <c r="A214" s="12" t="s">
        <v>371</v>
      </c>
      <c r="B214" s="8">
        <v>60000</v>
      </c>
      <c r="C214" s="8">
        <v>21000</v>
      </c>
      <c r="D214" s="8">
        <v>10000</v>
      </c>
      <c r="E214" s="8">
        <v>27000</v>
      </c>
      <c r="F214" s="8">
        <v>16000</v>
      </c>
      <c r="G214" s="9">
        <v>45.1</v>
      </c>
      <c r="H214" s="8"/>
    </row>
    <row r="215" spans="1:8" x14ac:dyDescent="0.2">
      <c r="A215" s="12" t="s">
        <v>372</v>
      </c>
      <c r="B215" s="8">
        <v>59000</v>
      </c>
      <c r="C215" s="8">
        <v>19000</v>
      </c>
      <c r="D215" s="8">
        <v>14000</v>
      </c>
      <c r="E215" s="8">
        <v>26000</v>
      </c>
      <c r="F215" s="8">
        <v>16000</v>
      </c>
      <c r="G215" s="9">
        <v>43</v>
      </c>
      <c r="H215" s="8"/>
    </row>
    <row r="216" spans="1:8" x14ac:dyDescent="0.2">
      <c r="A216" s="12" t="s">
        <v>373</v>
      </c>
      <c r="B216" s="8">
        <v>66000</v>
      </c>
      <c r="C216" s="8">
        <v>22000</v>
      </c>
      <c r="D216" s="8">
        <v>14000</v>
      </c>
      <c r="E216" s="8">
        <v>29000</v>
      </c>
      <c r="F216" s="8">
        <v>19000</v>
      </c>
      <c r="G216" s="9">
        <v>44.3</v>
      </c>
      <c r="H216" s="8"/>
    </row>
    <row r="217" spans="1:8" x14ac:dyDescent="0.2">
      <c r="A217" s="12" t="s">
        <v>374</v>
      </c>
      <c r="B217" s="8">
        <v>72000</v>
      </c>
      <c r="C217" s="8">
        <v>22000</v>
      </c>
      <c r="D217" s="8">
        <v>16000</v>
      </c>
      <c r="E217" s="8">
        <v>33000</v>
      </c>
      <c r="F217" s="8">
        <v>20000</v>
      </c>
      <c r="G217" s="9">
        <v>45.6</v>
      </c>
      <c r="H217" s="8"/>
    </row>
    <row r="218" spans="1:8" x14ac:dyDescent="0.2">
      <c r="A218" s="12" t="s">
        <v>375</v>
      </c>
      <c r="B218" s="8">
        <v>71000</v>
      </c>
      <c r="C218" s="8">
        <v>26000</v>
      </c>
      <c r="D218" s="8">
        <v>10000</v>
      </c>
      <c r="E218" s="8">
        <v>35000</v>
      </c>
      <c r="F218" s="8">
        <v>21000</v>
      </c>
      <c r="G218" s="9">
        <v>48.5</v>
      </c>
      <c r="H218" s="8"/>
    </row>
    <row r="219" spans="1:8" x14ac:dyDescent="0.2">
      <c r="A219" s="12" t="s">
        <v>376</v>
      </c>
      <c r="B219" s="8">
        <v>67000</v>
      </c>
      <c r="C219" s="8">
        <v>19000</v>
      </c>
      <c r="D219" s="8">
        <v>12000</v>
      </c>
      <c r="E219" s="8">
        <v>36000</v>
      </c>
      <c r="F219" s="8">
        <v>22000</v>
      </c>
      <c r="G219" s="9">
        <v>53.2</v>
      </c>
      <c r="H219" s="8"/>
    </row>
    <row r="220" spans="1:8" x14ac:dyDescent="0.2">
      <c r="A220" s="12" t="s">
        <v>377</v>
      </c>
      <c r="B220" s="8">
        <v>68000</v>
      </c>
      <c r="C220" s="8">
        <v>19000</v>
      </c>
      <c r="D220" s="8">
        <v>12000</v>
      </c>
      <c r="E220" s="8">
        <v>37000</v>
      </c>
      <c r="F220" s="8">
        <v>23000</v>
      </c>
      <c r="G220" s="9">
        <v>54.6</v>
      </c>
      <c r="H220" s="8"/>
    </row>
    <row r="221" spans="1:8" x14ac:dyDescent="0.2">
      <c r="A221" s="12" t="s">
        <v>378</v>
      </c>
      <c r="B221" s="8">
        <v>68000</v>
      </c>
      <c r="C221" s="8">
        <v>16000</v>
      </c>
      <c r="D221" s="8">
        <v>14000</v>
      </c>
      <c r="E221" s="8">
        <v>38000</v>
      </c>
      <c r="F221" s="8">
        <v>24000</v>
      </c>
      <c r="G221" s="9">
        <v>55.7</v>
      </c>
      <c r="H221" s="8"/>
    </row>
    <row r="222" spans="1:8" x14ac:dyDescent="0.2">
      <c r="A222" s="12" t="s">
        <v>379</v>
      </c>
      <c r="B222" s="8">
        <v>66000</v>
      </c>
      <c r="C222" s="8">
        <v>15000</v>
      </c>
      <c r="D222" s="8">
        <v>12000</v>
      </c>
      <c r="E222" s="8">
        <v>39000</v>
      </c>
      <c r="F222" s="8">
        <v>26000</v>
      </c>
      <c r="G222" s="9">
        <v>59</v>
      </c>
      <c r="H222" s="8"/>
    </row>
    <row r="223" spans="1:8" x14ac:dyDescent="0.2">
      <c r="A223" s="12" t="s">
        <v>380</v>
      </c>
      <c r="B223" s="8">
        <v>71000</v>
      </c>
      <c r="C223" s="8">
        <v>15000</v>
      </c>
      <c r="D223" s="8">
        <v>14000</v>
      </c>
      <c r="E223" s="8">
        <v>42000</v>
      </c>
      <c r="F223" s="8">
        <v>28000</v>
      </c>
      <c r="G223" s="9">
        <v>58.5</v>
      </c>
      <c r="H223" s="8"/>
    </row>
    <row r="224" spans="1:8" x14ac:dyDescent="0.2">
      <c r="A224" s="12" t="s">
        <v>381</v>
      </c>
      <c r="B224" s="8">
        <v>69000</v>
      </c>
      <c r="C224" s="8">
        <v>12000</v>
      </c>
      <c r="D224" s="8">
        <v>14000</v>
      </c>
      <c r="E224" s="8">
        <v>43000</v>
      </c>
      <c r="F224" s="8">
        <v>28000</v>
      </c>
      <c r="G224" s="9">
        <v>62.2</v>
      </c>
      <c r="H224" s="8"/>
    </row>
    <row r="225" spans="1:8" x14ac:dyDescent="0.2">
      <c r="A225" s="12" t="s">
        <v>382</v>
      </c>
      <c r="B225" s="8">
        <v>68000</v>
      </c>
      <c r="C225" s="8">
        <v>13000</v>
      </c>
      <c r="D225" s="8">
        <v>14000</v>
      </c>
      <c r="E225" s="8">
        <v>41000</v>
      </c>
      <c r="F225" s="8">
        <v>27000</v>
      </c>
      <c r="G225" s="9">
        <v>60.2</v>
      </c>
      <c r="H225" s="8"/>
    </row>
    <row r="226" spans="1:8" x14ac:dyDescent="0.2">
      <c r="A226" s="12" t="s">
        <v>383</v>
      </c>
      <c r="B226" s="8">
        <v>65000</v>
      </c>
      <c r="C226" s="8">
        <v>14000</v>
      </c>
      <c r="D226" s="8">
        <v>13000</v>
      </c>
      <c r="E226" s="8">
        <v>38000</v>
      </c>
      <c r="F226" s="8">
        <v>24000</v>
      </c>
      <c r="G226" s="9">
        <v>59</v>
      </c>
      <c r="H226" s="8"/>
    </row>
    <row r="227" spans="1:8" x14ac:dyDescent="0.2">
      <c r="A227" s="12" t="s">
        <v>384</v>
      </c>
      <c r="B227" s="8">
        <v>66000</v>
      </c>
      <c r="C227" s="8">
        <v>15000</v>
      </c>
      <c r="D227" s="8">
        <v>12000</v>
      </c>
      <c r="E227" s="8">
        <v>38000</v>
      </c>
      <c r="F227" s="8">
        <v>23000</v>
      </c>
      <c r="G227" s="9">
        <v>57.9</v>
      </c>
      <c r="H227" s="8"/>
    </row>
    <row r="228" spans="1:8" x14ac:dyDescent="0.2">
      <c r="A228" s="12" t="s">
        <v>385</v>
      </c>
      <c r="B228" s="8">
        <v>62000</v>
      </c>
      <c r="C228" s="8">
        <v>17000</v>
      </c>
      <c r="D228" s="8">
        <v>12000</v>
      </c>
      <c r="E228" s="8">
        <v>34000</v>
      </c>
      <c r="F228" s="8">
        <v>19000</v>
      </c>
      <c r="G228" s="9">
        <v>54.1</v>
      </c>
      <c r="H228" s="8"/>
    </row>
    <row r="229" spans="1:8" x14ac:dyDescent="0.2">
      <c r="A229" s="12" t="s">
        <v>386</v>
      </c>
      <c r="B229" s="8">
        <v>60000</v>
      </c>
      <c r="C229" s="8">
        <v>16000</v>
      </c>
      <c r="D229" s="8">
        <v>11000</v>
      </c>
      <c r="E229" s="8">
        <v>33000</v>
      </c>
      <c r="F229" s="8">
        <v>19000</v>
      </c>
      <c r="G229" s="9">
        <v>55.7</v>
      </c>
      <c r="H229" s="8"/>
    </row>
    <row r="230" spans="1:8" x14ac:dyDescent="0.2">
      <c r="A230" s="12" t="s">
        <v>387</v>
      </c>
      <c r="B230" s="8">
        <v>64000</v>
      </c>
      <c r="C230" s="8">
        <v>21000</v>
      </c>
      <c r="D230" s="8">
        <v>10000</v>
      </c>
      <c r="E230" s="8">
        <v>33000</v>
      </c>
      <c r="F230" s="8">
        <v>21000</v>
      </c>
      <c r="G230" s="9">
        <v>51.3</v>
      </c>
      <c r="H230" s="8"/>
    </row>
    <row r="231" spans="1:8" x14ac:dyDescent="0.2">
      <c r="A231" s="12" t="s">
        <v>388</v>
      </c>
      <c r="B231" s="8">
        <v>65000</v>
      </c>
      <c r="C231" s="8">
        <v>23000</v>
      </c>
      <c r="D231" s="8">
        <v>9000</v>
      </c>
      <c r="E231" s="8">
        <v>33000</v>
      </c>
      <c r="F231" s="8">
        <v>19000</v>
      </c>
      <c r="G231" s="9">
        <v>50.6</v>
      </c>
      <c r="H231" s="8"/>
    </row>
    <row r="232" spans="1:8" x14ac:dyDescent="0.2">
      <c r="A232" s="12" t="s">
        <v>389</v>
      </c>
      <c r="B232" s="8">
        <v>66000</v>
      </c>
      <c r="C232" s="8">
        <v>25000</v>
      </c>
      <c r="D232" s="8">
        <v>10000</v>
      </c>
      <c r="E232" s="8">
        <v>31000</v>
      </c>
      <c r="F232" s="8">
        <v>20000</v>
      </c>
      <c r="G232" s="9">
        <v>47.2</v>
      </c>
      <c r="H232" s="8"/>
    </row>
    <row r="233" spans="1:8" x14ac:dyDescent="0.2">
      <c r="A233" s="12" t="s">
        <v>390</v>
      </c>
      <c r="B233" s="8">
        <v>63000</v>
      </c>
      <c r="C233" s="8">
        <v>23000</v>
      </c>
      <c r="D233" s="8" t="s">
        <v>571</v>
      </c>
      <c r="E233" s="8">
        <v>32000</v>
      </c>
      <c r="F233" s="8">
        <v>21000</v>
      </c>
      <c r="G233" s="9">
        <v>50.9</v>
      </c>
      <c r="H233" s="8"/>
    </row>
    <row r="234" spans="1:8" x14ac:dyDescent="0.2">
      <c r="A234" s="12" t="s">
        <v>391</v>
      </c>
      <c r="B234" s="8">
        <v>63000</v>
      </c>
      <c r="C234" s="8">
        <v>24000</v>
      </c>
      <c r="D234" s="8">
        <v>10000</v>
      </c>
      <c r="E234" s="8">
        <v>30000</v>
      </c>
      <c r="F234" s="8">
        <v>20000</v>
      </c>
      <c r="G234" s="9">
        <v>47.3</v>
      </c>
      <c r="H234" s="8"/>
    </row>
    <row r="235" spans="1:8" x14ac:dyDescent="0.2">
      <c r="A235" s="12" t="s">
        <v>392</v>
      </c>
      <c r="B235" s="8">
        <v>64000</v>
      </c>
      <c r="C235" s="8">
        <v>23000</v>
      </c>
      <c r="D235" s="8">
        <v>10000</v>
      </c>
      <c r="E235" s="8">
        <v>31000</v>
      </c>
      <c r="F235" s="8">
        <v>22000</v>
      </c>
      <c r="G235" s="9">
        <v>48.8</v>
      </c>
      <c r="H235" s="8"/>
    </row>
    <row r="236" spans="1:8" x14ac:dyDescent="0.2">
      <c r="A236" s="12" t="s">
        <v>393</v>
      </c>
      <c r="B236" s="8">
        <v>66000</v>
      </c>
      <c r="C236" s="8">
        <v>25000</v>
      </c>
      <c r="D236" s="8">
        <v>11000</v>
      </c>
      <c r="E236" s="8">
        <v>30000</v>
      </c>
      <c r="F236" s="8">
        <v>20000</v>
      </c>
      <c r="G236" s="9">
        <v>45.6</v>
      </c>
      <c r="H236" s="8"/>
    </row>
    <row r="237" spans="1:8" x14ac:dyDescent="0.2">
      <c r="A237" s="12" t="s">
        <v>394</v>
      </c>
      <c r="B237" s="8">
        <v>61000</v>
      </c>
      <c r="C237" s="8">
        <v>20000</v>
      </c>
      <c r="D237" s="8">
        <v>12000</v>
      </c>
      <c r="E237" s="8">
        <v>29000</v>
      </c>
      <c r="F237" s="8">
        <v>19000</v>
      </c>
      <c r="G237" s="9">
        <v>47.5</v>
      </c>
      <c r="H237" s="8"/>
    </row>
    <row r="238" spans="1:8" x14ac:dyDescent="0.2">
      <c r="A238" s="12" t="s">
        <v>395</v>
      </c>
      <c r="B238" s="8">
        <v>59000</v>
      </c>
      <c r="C238" s="8">
        <v>16000</v>
      </c>
      <c r="D238" s="8">
        <v>13000</v>
      </c>
      <c r="E238" s="8">
        <v>30000</v>
      </c>
      <c r="F238" s="8">
        <v>18000</v>
      </c>
      <c r="G238" s="9">
        <v>50.7</v>
      </c>
      <c r="H238" s="8"/>
    </row>
    <row r="239" spans="1:8" x14ac:dyDescent="0.2">
      <c r="A239" s="12" t="s">
        <v>396</v>
      </c>
      <c r="B239" s="8">
        <v>57000</v>
      </c>
      <c r="C239" s="8">
        <v>16000</v>
      </c>
      <c r="D239" s="8">
        <v>14000</v>
      </c>
      <c r="E239" s="8">
        <v>28000</v>
      </c>
      <c r="F239" s="8">
        <v>18000</v>
      </c>
      <c r="G239" s="9">
        <v>48.7</v>
      </c>
      <c r="H239" s="8"/>
    </row>
    <row r="240" spans="1:8" x14ac:dyDescent="0.2">
      <c r="A240" s="12" t="s">
        <v>397</v>
      </c>
      <c r="B240" s="8">
        <v>57000</v>
      </c>
      <c r="C240" s="8">
        <v>18000</v>
      </c>
      <c r="D240" s="8">
        <v>10000</v>
      </c>
      <c r="E240" s="8">
        <v>30000</v>
      </c>
      <c r="F240" s="8">
        <v>19000</v>
      </c>
      <c r="G240" s="9">
        <v>51.8</v>
      </c>
      <c r="H240" s="8"/>
    </row>
    <row r="241" spans="1:8" x14ac:dyDescent="0.2">
      <c r="A241" s="12" t="s">
        <v>398</v>
      </c>
      <c r="B241" s="8">
        <v>58000</v>
      </c>
      <c r="C241" s="8">
        <v>19000</v>
      </c>
      <c r="D241" s="8">
        <v>8000</v>
      </c>
      <c r="E241" s="8">
        <v>30000</v>
      </c>
      <c r="F241" s="8">
        <v>19000</v>
      </c>
      <c r="G241" s="9">
        <v>51.9</v>
      </c>
      <c r="H241" s="8"/>
    </row>
    <row r="242" spans="1:8" x14ac:dyDescent="0.2">
      <c r="A242" s="12" t="s">
        <v>399</v>
      </c>
      <c r="B242" s="8">
        <v>55000</v>
      </c>
      <c r="C242" s="8">
        <v>17000</v>
      </c>
      <c r="D242" s="8" t="s">
        <v>571</v>
      </c>
      <c r="E242" s="8">
        <v>32000</v>
      </c>
      <c r="F242" s="8">
        <v>19000</v>
      </c>
      <c r="G242" s="9">
        <v>58.2</v>
      </c>
      <c r="H242" s="8"/>
    </row>
    <row r="243" spans="1:8" x14ac:dyDescent="0.2">
      <c r="A243" s="12" t="s">
        <v>400</v>
      </c>
      <c r="B243" s="8">
        <v>54000</v>
      </c>
      <c r="C243" s="8">
        <v>16000</v>
      </c>
      <c r="D243" s="8" t="s">
        <v>571</v>
      </c>
      <c r="E243" s="8">
        <v>32000</v>
      </c>
      <c r="F243" s="8">
        <v>18000</v>
      </c>
      <c r="G243" s="9">
        <v>58.7</v>
      </c>
      <c r="H243" s="8"/>
    </row>
    <row r="244" spans="1:8" x14ac:dyDescent="0.2">
      <c r="A244" s="12" t="s">
        <v>401</v>
      </c>
      <c r="B244" s="8">
        <v>56000</v>
      </c>
      <c r="C244" s="8">
        <v>18000</v>
      </c>
      <c r="D244" s="8" t="s">
        <v>571</v>
      </c>
      <c r="E244" s="8">
        <v>31000</v>
      </c>
      <c r="F244" s="8">
        <v>18000</v>
      </c>
      <c r="G244" s="9">
        <v>55.5</v>
      </c>
      <c r="H244" s="8"/>
    </row>
    <row r="245" spans="1:8" x14ac:dyDescent="0.2">
      <c r="A245" s="12" t="s">
        <v>402</v>
      </c>
      <c r="B245" s="8">
        <v>51000</v>
      </c>
      <c r="C245" s="8">
        <v>17000</v>
      </c>
      <c r="D245" s="8" t="s">
        <v>571</v>
      </c>
      <c r="E245" s="8">
        <v>27000</v>
      </c>
      <c r="F245" s="8">
        <v>15000</v>
      </c>
      <c r="G245" s="9">
        <v>53.4</v>
      </c>
      <c r="H245" s="8"/>
    </row>
    <row r="246" spans="1:8" x14ac:dyDescent="0.2">
      <c r="A246" s="12" t="s">
        <v>403</v>
      </c>
      <c r="B246" s="8">
        <v>50000</v>
      </c>
      <c r="C246" s="8">
        <v>16000</v>
      </c>
      <c r="D246" s="8" t="s">
        <v>571</v>
      </c>
      <c r="E246" s="8">
        <v>28000</v>
      </c>
      <c r="F246" s="8">
        <v>15000</v>
      </c>
      <c r="G246" s="9">
        <v>55.6</v>
      </c>
      <c r="H246" s="8"/>
    </row>
    <row r="247" spans="1:8" x14ac:dyDescent="0.2">
      <c r="A247" s="12" t="s">
        <v>404</v>
      </c>
      <c r="B247" s="8">
        <v>52000</v>
      </c>
      <c r="C247" s="8">
        <v>13000</v>
      </c>
      <c r="D247" s="8" t="s">
        <v>571</v>
      </c>
      <c r="E247" s="8">
        <v>32000</v>
      </c>
      <c r="F247" s="8">
        <v>20000</v>
      </c>
      <c r="G247" s="9">
        <v>63</v>
      </c>
      <c r="H247" s="8"/>
    </row>
    <row r="248" spans="1:8" x14ac:dyDescent="0.2">
      <c r="A248" s="12" t="s">
        <v>405</v>
      </c>
      <c r="B248" s="8">
        <v>53000</v>
      </c>
      <c r="C248" s="8">
        <v>14000</v>
      </c>
      <c r="D248" s="8" t="s">
        <v>571</v>
      </c>
      <c r="E248" s="8">
        <v>33000</v>
      </c>
      <c r="F248" s="8">
        <v>21000</v>
      </c>
      <c r="G248" s="9">
        <v>62.2</v>
      </c>
      <c r="H248" s="8"/>
    </row>
    <row r="249" spans="1:8" x14ac:dyDescent="0.2">
      <c r="A249" s="12" t="s">
        <v>406</v>
      </c>
      <c r="B249" s="8">
        <v>54000</v>
      </c>
      <c r="C249" s="8">
        <v>16000</v>
      </c>
      <c r="D249" s="8" t="s">
        <v>571</v>
      </c>
      <c r="E249" s="8">
        <v>34000</v>
      </c>
      <c r="F249" s="8">
        <v>21000</v>
      </c>
      <c r="G249" s="9">
        <v>62.1</v>
      </c>
      <c r="H249" s="8"/>
    </row>
    <row r="250" spans="1:8" x14ac:dyDescent="0.2">
      <c r="A250" s="12" t="s">
        <v>407</v>
      </c>
      <c r="B250" s="8">
        <v>52000</v>
      </c>
      <c r="C250" s="8">
        <v>14000</v>
      </c>
      <c r="D250" s="8" t="s">
        <v>571</v>
      </c>
      <c r="E250" s="8">
        <v>34000</v>
      </c>
      <c r="F250" s="8">
        <v>21000</v>
      </c>
      <c r="G250" s="9">
        <v>64.5</v>
      </c>
      <c r="H250" s="8"/>
    </row>
    <row r="251" spans="1:8" x14ac:dyDescent="0.2">
      <c r="A251" s="12" t="s">
        <v>408</v>
      </c>
      <c r="B251" s="8">
        <v>53000</v>
      </c>
      <c r="C251" s="8">
        <v>15000</v>
      </c>
      <c r="D251" s="8" t="s">
        <v>571</v>
      </c>
      <c r="E251" s="8">
        <v>33000</v>
      </c>
      <c r="F251" s="8">
        <v>20000</v>
      </c>
      <c r="G251" s="9">
        <v>61.6</v>
      </c>
      <c r="H251" s="8"/>
    </row>
    <row r="252" spans="1:8" x14ac:dyDescent="0.2">
      <c r="A252" s="12" t="s">
        <v>409</v>
      </c>
      <c r="B252" s="8">
        <v>55000</v>
      </c>
      <c r="C252" s="8">
        <v>14000</v>
      </c>
      <c r="D252" s="8">
        <v>8000</v>
      </c>
      <c r="E252" s="8">
        <v>32000</v>
      </c>
      <c r="F252" s="8">
        <v>20000</v>
      </c>
      <c r="G252" s="9">
        <v>58.5</v>
      </c>
      <c r="H252" s="8"/>
    </row>
    <row r="253" spans="1:8" x14ac:dyDescent="0.2">
      <c r="A253" s="12" t="s">
        <v>410</v>
      </c>
      <c r="B253" s="8">
        <v>54000</v>
      </c>
      <c r="C253" s="8">
        <v>16000</v>
      </c>
      <c r="D253" s="8" t="s">
        <v>571</v>
      </c>
      <c r="E253" s="8">
        <v>31000</v>
      </c>
      <c r="F253" s="8">
        <v>18000</v>
      </c>
      <c r="G253" s="9">
        <v>57.9</v>
      </c>
      <c r="H253" s="8"/>
    </row>
    <row r="254" spans="1:8" x14ac:dyDescent="0.2">
      <c r="A254" s="12" t="s">
        <v>411</v>
      </c>
      <c r="B254" s="8">
        <v>53000</v>
      </c>
      <c r="C254" s="8">
        <v>14000</v>
      </c>
      <c r="D254" s="8" t="s">
        <v>571</v>
      </c>
      <c r="E254" s="8">
        <v>31000</v>
      </c>
      <c r="F254" s="8">
        <v>18000</v>
      </c>
      <c r="G254" s="9">
        <v>59.1</v>
      </c>
      <c r="H254" s="8"/>
    </row>
    <row r="255" spans="1:8" x14ac:dyDescent="0.2">
      <c r="A255" s="12" t="s">
        <v>412</v>
      </c>
      <c r="B255" s="8">
        <v>52000</v>
      </c>
      <c r="C255" s="8">
        <v>14000</v>
      </c>
      <c r="D255" s="8" t="s">
        <v>571</v>
      </c>
      <c r="E255" s="8">
        <v>32000</v>
      </c>
      <c r="F255" s="8">
        <v>20000</v>
      </c>
      <c r="G255" s="9">
        <v>60.8</v>
      </c>
      <c r="H255" s="8"/>
    </row>
    <row r="256" spans="1:8" x14ac:dyDescent="0.2">
      <c r="A256" s="12" t="s">
        <v>413</v>
      </c>
      <c r="B256" s="8">
        <v>55000</v>
      </c>
      <c r="C256" s="8">
        <v>18000</v>
      </c>
      <c r="D256" s="8" t="s">
        <v>571</v>
      </c>
      <c r="E256" s="8">
        <v>30000</v>
      </c>
      <c r="F256" s="8">
        <v>18000</v>
      </c>
      <c r="G256" s="9">
        <v>54</v>
      </c>
      <c r="H256" s="8"/>
    </row>
    <row r="257" spans="1:8" x14ac:dyDescent="0.2">
      <c r="A257" s="12" t="s">
        <v>414</v>
      </c>
      <c r="B257" s="8">
        <v>53000</v>
      </c>
      <c r="C257" s="8">
        <v>19000</v>
      </c>
      <c r="D257" s="8">
        <v>8000</v>
      </c>
      <c r="E257" s="8">
        <v>26000</v>
      </c>
      <c r="F257" s="8">
        <v>16000</v>
      </c>
      <c r="G257" s="9">
        <v>48.7</v>
      </c>
      <c r="H257" s="8"/>
    </row>
    <row r="258" spans="1:8" x14ac:dyDescent="0.2">
      <c r="A258" s="12" t="s">
        <v>415</v>
      </c>
      <c r="B258" s="8">
        <v>51000</v>
      </c>
      <c r="C258" s="8">
        <v>18000</v>
      </c>
      <c r="D258" s="8" t="s">
        <v>571</v>
      </c>
      <c r="E258" s="8">
        <v>27000</v>
      </c>
      <c r="F258" s="8">
        <v>15000</v>
      </c>
      <c r="G258" s="9">
        <v>51.6</v>
      </c>
      <c r="H258" s="8"/>
    </row>
    <row r="259" spans="1:8" x14ac:dyDescent="0.2">
      <c r="A259" s="12" t="s">
        <v>416</v>
      </c>
      <c r="B259" s="8">
        <v>53000</v>
      </c>
      <c r="C259" s="8">
        <v>20000</v>
      </c>
      <c r="D259" s="8" t="s">
        <v>571</v>
      </c>
      <c r="E259" s="8">
        <v>26000</v>
      </c>
      <c r="F259" s="8">
        <v>16000</v>
      </c>
      <c r="G259" s="9">
        <v>49.6</v>
      </c>
      <c r="H259" s="8"/>
    </row>
    <row r="260" spans="1:8" x14ac:dyDescent="0.2">
      <c r="A260" s="12" t="s">
        <v>417</v>
      </c>
      <c r="B260" s="8">
        <v>56000</v>
      </c>
      <c r="C260" s="8">
        <v>23000</v>
      </c>
      <c r="D260" s="8" t="s">
        <v>571</v>
      </c>
      <c r="E260" s="8">
        <v>26000</v>
      </c>
      <c r="F260" s="8">
        <v>15000</v>
      </c>
      <c r="G260" s="9">
        <v>47.5</v>
      </c>
      <c r="H260" s="8"/>
    </row>
    <row r="261" spans="1:8" x14ac:dyDescent="0.2">
      <c r="A261" s="12" t="s">
        <v>418</v>
      </c>
      <c r="B261" s="8">
        <v>54000</v>
      </c>
      <c r="C261" s="8">
        <v>23000</v>
      </c>
      <c r="D261" s="8" t="s">
        <v>571</v>
      </c>
      <c r="E261" s="8">
        <v>26000</v>
      </c>
      <c r="F261" s="8">
        <v>16000</v>
      </c>
      <c r="G261" s="9">
        <v>47</v>
      </c>
      <c r="H261" s="8"/>
    </row>
    <row r="262" spans="1:8" x14ac:dyDescent="0.2">
      <c r="A262" s="12" t="s">
        <v>419</v>
      </c>
      <c r="B262" s="8">
        <v>50000</v>
      </c>
      <c r="C262" s="8">
        <v>17000</v>
      </c>
      <c r="D262" s="8" t="s">
        <v>571</v>
      </c>
      <c r="E262" s="8">
        <v>25000</v>
      </c>
      <c r="F262" s="8">
        <v>16000</v>
      </c>
      <c r="G262" s="9">
        <v>50.3</v>
      </c>
      <c r="H262" s="8"/>
    </row>
    <row r="263" spans="1:8" x14ac:dyDescent="0.2">
      <c r="A263" s="12" t="s">
        <v>420</v>
      </c>
      <c r="B263" s="8">
        <v>50000</v>
      </c>
      <c r="C263" s="8">
        <v>17000</v>
      </c>
      <c r="D263" s="8" t="s">
        <v>571</v>
      </c>
      <c r="E263" s="8">
        <v>26000</v>
      </c>
      <c r="F263" s="8">
        <v>18000</v>
      </c>
      <c r="G263" s="9">
        <v>52.2</v>
      </c>
      <c r="H263" s="8"/>
    </row>
    <row r="264" spans="1:8" x14ac:dyDescent="0.2">
      <c r="A264" s="12" t="s">
        <v>421</v>
      </c>
      <c r="B264" s="8">
        <v>51000</v>
      </c>
      <c r="C264" s="8">
        <v>19000</v>
      </c>
      <c r="D264" s="8" t="s">
        <v>571</v>
      </c>
      <c r="E264" s="8">
        <v>25000</v>
      </c>
      <c r="F264" s="8">
        <v>17000</v>
      </c>
      <c r="G264" s="9">
        <v>48.4</v>
      </c>
      <c r="H264" s="8"/>
    </row>
    <row r="265" spans="1:8" x14ac:dyDescent="0.2">
      <c r="A265" s="12" t="s">
        <v>422</v>
      </c>
      <c r="B265" s="8">
        <v>47000</v>
      </c>
      <c r="C265" s="8">
        <v>18000</v>
      </c>
      <c r="D265" s="8" t="s">
        <v>571</v>
      </c>
      <c r="E265" s="8">
        <v>23000</v>
      </c>
      <c r="F265" s="8">
        <v>16000</v>
      </c>
      <c r="G265" s="9">
        <v>47.9</v>
      </c>
      <c r="H265" s="8"/>
    </row>
    <row r="266" spans="1:8" x14ac:dyDescent="0.2">
      <c r="A266" s="12" t="s">
        <v>423</v>
      </c>
      <c r="B266" s="8">
        <v>48000</v>
      </c>
      <c r="C266" s="8">
        <v>19000</v>
      </c>
      <c r="D266" s="8" t="s">
        <v>571</v>
      </c>
      <c r="E266" s="8">
        <v>22000</v>
      </c>
      <c r="F266" s="8">
        <v>17000</v>
      </c>
      <c r="G266" s="9">
        <v>46</v>
      </c>
      <c r="H266" s="8"/>
    </row>
    <row r="267" spans="1:8" x14ac:dyDescent="0.2">
      <c r="A267" s="12" t="s">
        <v>424</v>
      </c>
      <c r="B267" s="8">
        <v>50000</v>
      </c>
      <c r="C267" s="8">
        <v>21000</v>
      </c>
      <c r="D267" s="8" t="s">
        <v>571</v>
      </c>
      <c r="E267" s="8">
        <v>22000</v>
      </c>
      <c r="F267" s="8">
        <v>17000</v>
      </c>
      <c r="G267" s="9">
        <v>43.5</v>
      </c>
      <c r="H267" s="8"/>
    </row>
    <row r="268" spans="1:8" x14ac:dyDescent="0.2">
      <c r="A268" s="12" t="s">
        <v>425</v>
      </c>
      <c r="B268" s="8">
        <v>51000</v>
      </c>
      <c r="C268" s="8">
        <v>22000</v>
      </c>
      <c r="D268" s="8" t="s">
        <v>571</v>
      </c>
      <c r="E268" s="8">
        <v>22000</v>
      </c>
      <c r="F268" s="8">
        <v>18000</v>
      </c>
      <c r="G268" s="9">
        <v>44</v>
      </c>
      <c r="H268" s="8"/>
    </row>
    <row r="269" spans="1:8" x14ac:dyDescent="0.2">
      <c r="A269" s="12" t="s">
        <v>426</v>
      </c>
      <c r="B269" s="8">
        <v>51000</v>
      </c>
      <c r="C269" s="8">
        <v>23000</v>
      </c>
      <c r="D269" s="8" t="s">
        <v>571</v>
      </c>
      <c r="E269" s="8">
        <v>21000</v>
      </c>
      <c r="F269" s="8">
        <v>18000</v>
      </c>
      <c r="G269" s="9">
        <v>41.2</v>
      </c>
      <c r="H269" s="8"/>
    </row>
    <row r="270" spans="1:8" x14ac:dyDescent="0.2">
      <c r="A270" s="12" t="s">
        <v>427</v>
      </c>
      <c r="B270" s="8">
        <v>48000</v>
      </c>
      <c r="C270" s="8">
        <v>20000</v>
      </c>
      <c r="D270" s="8" t="s">
        <v>571</v>
      </c>
      <c r="E270" s="8">
        <v>21000</v>
      </c>
      <c r="F270" s="8">
        <v>17000</v>
      </c>
      <c r="G270" s="9">
        <v>44</v>
      </c>
      <c r="H270" s="8"/>
    </row>
    <row r="271" spans="1:8" x14ac:dyDescent="0.2">
      <c r="A271" s="12" t="s">
        <v>428</v>
      </c>
      <c r="B271" s="8">
        <v>52000</v>
      </c>
      <c r="C271" s="8">
        <v>21000</v>
      </c>
      <c r="D271" s="8">
        <v>8000</v>
      </c>
      <c r="E271" s="8">
        <v>22000</v>
      </c>
      <c r="F271" s="8">
        <v>19000</v>
      </c>
      <c r="G271" s="9">
        <v>43.6</v>
      </c>
      <c r="H271" s="8"/>
    </row>
    <row r="272" spans="1:8" x14ac:dyDescent="0.2">
      <c r="A272" s="12" t="s">
        <v>429</v>
      </c>
      <c r="B272" s="8">
        <v>46000</v>
      </c>
      <c r="C272" s="8">
        <v>18000</v>
      </c>
      <c r="D272" s="8" t="s">
        <v>571</v>
      </c>
      <c r="E272" s="8">
        <v>21000</v>
      </c>
      <c r="F272" s="8">
        <v>16000</v>
      </c>
      <c r="G272" s="9">
        <v>45.8</v>
      </c>
      <c r="H272" s="8"/>
    </row>
    <row r="273" spans="1:8" x14ac:dyDescent="0.2">
      <c r="A273" s="12" t="s">
        <v>430</v>
      </c>
      <c r="B273" s="8">
        <v>46000</v>
      </c>
      <c r="C273" s="8">
        <v>16000</v>
      </c>
      <c r="D273" s="8">
        <v>9000</v>
      </c>
      <c r="E273" s="8">
        <v>21000</v>
      </c>
      <c r="F273" s="8">
        <v>17000</v>
      </c>
      <c r="G273" s="9">
        <v>45.5</v>
      </c>
      <c r="H273" s="8"/>
    </row>
    <row r="274" spans="1:8" x14ac:dyDescent="0.2">
      <c r="A274" s="12" t="s">
        <v>431</v>
      </c>
      <c r="B274" s="8">
        <v>46000</v>
      </c>
      <c r="C274" s="8">
        <v>16000</v>
      </c>
      <c r="D274" s="8">
        <v>9000</v>
      </c>
      <c r="E274" s="8">
        <v>22000</v>
      </c>
      <c r="F274" s="8">
        <v>17000</v>
      </c>
      <c r="G274" s="9">
        <v>47.3</v>
      </c>
      <c r="H274" s="8"/>
    </row>
    <row r="275" spans="1:8" x14ac:dyDescent="0.2">
      <c r="A275" s="12" t="s">
        <v>432</v>
      </c>
      <c r="B275" s="8">
        <v>44000</v>
      </c>
      <c r="C275" s="8">
        <v>15000</v>
      </c>
      <c r="D275" s="8">
        <v>8000</v>
      </c>
      <c r="E275" s="8">
        <v>21000</v>
      </c>
      <c r="F275" s="8">
        <v>17000</v>
      </c>
      <c r="G275" s="9">
        <v>48.6</v>
      </c>
      <c r="H275" s="8"/>
    </row>
    <row r="276" spans="1:8" x14ac:dyDescent="0.2">
      <c r="A276" s="12" t="s">
        <v>433</v>
      </c>
      <c r="B276" s="8">
        <v>45000</v>
      </c>
      <c r="C276" s="8">
        <v>17000</v>
      </c>
      <c r="D276" s="8" t="s">
        <v>571</v>
      </c>
      <c r="E276" s="8">
        <v>22000</v>
      </c>
      <c r="F276" s="8">
        <v>16000</v>
      </c>
      <c r="G276" s="9">
        <v>49.1</v>
      </c>
      <c r="H276" s="8"/>
    </row>
    <row r="277" spans="1:8" x14ac:dyDescent="0.2">
      <c r="A277" s="12" t="s">
        <v>434</v>
      </c>
      <c r="B277" s="8">
        <v>44000</v>
      </c>
      <c r="C277" s="8">
        <v>15000</v>
      </c>
      <c r="D277" s="8" t="s">
        <v>571</v>
      </c>
      <c r="E277" s="8">
        <v>23000</v>
      </c>
      <c r="F277" s="8">
        <v>16000</v>
      </c>
      <c r="G277" s="9">
        <v>52.1</v>
      </c>
      <c r="H277" s="8"/>
    </row>
    <row r="278" spans="1:8" x14ac:dyDescent="0.2">
      <c r="A278" s="12" t="s">
        <v>435</v>
      </c>
      <c r="B278" s="8">
        <v>40000</v>
      </c>
      <c r="C278" s="8">
        <v>11000</v>
      </c>
      <c r="D278" s="8" t="s">
        <v>571</v>
      </c>
      <c r="E278" s="8">
        <v>22000</v>
      </c>
      <c r="F278" s="8">
        <v>14000</v>
      </c>
      <c r="G278" s="9">
        <v>55.8</v>
      </c>
      <c r="H278" s="8"/>
    </row>
    <row r="279" spans="1:8" x14ac:dyDescent="0.2">
      <c r="A279" s="12" t="s">
        <v>436</v>
      </c>
      <c r="B279" s="8">
        <v>34000</v>
      </c>
      <c r="C279" s="8">
        <v>9000</v>
      </c>
      <c r="D279" s="8" t="s">
        <v>571</v>
      </c>
      <c r="E279" s="8">
        <v>20000</v>
      </c>
      <c r="F279" s="8">
        <v>13000</v>
      </c>
      <c r="G279" s="9">
        <v>57.6</v>
      </c>
      <c r="H279" s="8"/>
    </row>
    <row r="280" spans="1:8" x14ac:dyDescent="0.2">
      <c r="A280" s="12" t="s">
        <v>437</v>
      </c>
      <c r="B280" s="8">
        <v>34000</v>
      </c>
      <c r="C280" s="8">
        <v>12000</v>
      </c>
      <c r="D280" s="8" t="s">
        <v>571</v>
      </c>
      <c r="E280" s="8">
        <v>16000</v>
      </c>
      <c r="F280" s="8">
        <v>10000</v>
      </c>
      <c r="G280" s="9">
        <v>48.2</v>
      </c>
      <c r="H280" s="8"/>
    </row>
    <row r="281" spans="1:8" x14ac:dyDescent="0.2">
      <c r="A281" s="12" t="s">
        <v>438</v>
      </c>
      <c r="B281" s="8">
        <v>35000</v>
      </c>
      <c r="C281" s="8">
        <v>13000</v>
      </c>
      <c r="D281" s="8" t="s">
        <v>571</v>
      </c>
      <c r="E281" s="8">
        <v>17000</v>
      </c>
      <c r="F281" s="8">
        <v>11000</v>
      </c>
      <c r="G281" s="9">
        <v>50</v>
      </c>
      <c r="H281" s="8"/>
    </row>
    <row r="282" spans="1:8" x14ac:dyDescent="0.2">
      <c r="A282" s="12" t="s">
        <v>439</v>
      </c>
      <c r="B282" s="8">
        <v>35000</v>
      </c>
      <c r="C282" s="8">
        <v>13000</v>
      </c>
      <c r="D282" s="8" t="s">
        <v>571</v>
      </c>
      <c r="E282" s="8">
        <v>16000</v>
      </c>
      <c r="F282" s="8">
        <v>10000</v>
      </c>
      <c r="G282" s="9">
        <v>44.6</v>
      </c>
      <c r="H282" s="8"/>
    </row>
    <row r="283" spans="1:8" x14ac:dyDescent="0.2">
      <c r="A283" s="12" t="s">
        <v>440</v>
      </c>
      <c r="B283" s="8">
        <v>28000</v>
      </c>
      <c r="C283" s="10">
        <v>9000</v>
      </c>
      <c r="D283" s="10">
        <v>5000</v>
      </c>
      <c r="E283" s="8">
        <v>14000</v>
      </c>
      <c r="F283" s="10">
        <v>9000</v>
      </c>
      <c r="G283" s="9">
        <v>48.7</v>
      </c>
      <c r="H283" s="8" t="s">
        <v>876</v>
      </c>
    </row>
    <row r="284" spans="1:8" x14ac:dyDescent="0.2">
      <c r="A284" s="12" t="s">
        <v>442</v>
      </c>
      <c r="B284" s="8">
        <v>29000</v>
      </c>
      <c r="C284" s="10">
        <v>10000</v>
      </c>
      <c r="D284" s="10">
        <v>5000</v>
      </c>
      <c r="E284" s="8">
        <v>14000</v>
      </c>
      <c r="F284" s="10">
        <v>9000</v>
      </c>
      <c r="G284" s="9">
        <v>46.7</v>
      </c>
      <c r="H284" s="8" t="s">
        <v>876</v>
      </c>
    </row>
    <row r="285" spans="1:8" x14ac:dyDescent="0.2">
      <c r="A285" s="12" t="s">
        <v>443</v>
      </c>
      <c r="B285" s="8">
        <v>26000</v>
      </c>
      <c r="C285" s="10">
        <v>9000</v>
      </c>
      <c r="D285" s="10">
        <v>4000</v>
      </c>
      <c r="E285" s="8">
        <v>13000</v>
      </c>
      <c r="F285" s="10">
        <v>9000</v>
      </c>
      <c r="G285" s="9">
        <v>50.9</v>
      </c>
      <c r="H285" s="8" t="s">
        <v>876</v>
      </c>
    </row>
    <row r="286" spans="1:8" x14ac:dyDescent="0.2">
      <c r="A286" s="12" t="s">
        <v>444</v>
      </c>
      <c r="B286" s="8">
        <v>29000</v>
      </c>
      <c r="C286" s="8">
        <v>12000</v>
      </c>
      <c r="D286" s="10">
        <v>3000</v>
      </c>
      <c r="E286" s="8">
        <v>14000</v>
      </c>
      <c r="F286" s="10">
        <v>10000</v>
      </c>
      <c r="G286" s="9">
        <v>49.319610416522799</v>
      </c>
      <c r="H286" s="8" t="s">
        <v>877</v>
      </c>
    </row>
    <row r="287" spans="1:8" x14ac:dyDescent="0.2">
      <c r="A287" s="12" t="s">
        <v>445</v>
      </c>
      <c r="B287" s="8">
        <v>30000</v>
      </c>
      <c r="C287" s="10">
        <v>11000</v>
      </c>
      <c r="D287" s="10">
        <v>2000</v>
      </c>
      <c r="E287" s="8">
        <v>17000</v>
      </c>
      <c r="F287" s="8">
        <v>11000</v>
      </c>
      <c r="G287" s="9">
        <v>56.422279532437997</v>
      </c>
      <c r="H287" s="8" t="s">
        <v>878</v>
      </c>
    </row>
    <row r="288" spans="1:8" x14ac:dyDescent="0.2">
      <c r="A288" s="12" t="s">
        <v>446</v>
      </c>
      <c r="B288" s="8">
        <v>32000</v>
      </c>
      <c r="C288" s="10">
        <v>10000</v>
      </c>
      <c r="D288" s="10">
        <v>3000</v>
      </c>
      <c r="E288" s="8">
        <v>19000</v>
      </c>
      <c r="F288" s="8">
        <v>13000</v>
      </c>
      <c r="G288" s="9">
        <v>60.219841813539297</v>
      </c>
      <c r="H288" s="8" t="s">
        <v>878</v>
      </c>
    </row>
    <row r="289" spans="1:8" x14ac:dyDescent="0.2">
      <c r="A289" s="12" t="s">
        <v>447</v>
      </c>
      <c r="B289" s="8">
        <v>33000</v>
      </c>
      <c r="C289" s="10">
        <v>10000</v>
      </c>
      <c r="D289" s="10">
        <v>3000</v>
      </c>
      <c r="E289" s="8">
        <v>20000</v>
      </c>
      <c r="F289" s="8">
        <v>13000</v>
      </c>
      <c r="G289" s="9">
        <v>59.404398106537201</v>
      </c>
      <c r="H289" s="8" t="s">
        <v>878</v>
      </c>
    </row>
    <row r="290" spans="1:8" x14ac:dyDescent="0.2">
      <c r="A290" s="12" t="s">
        <v>448</v>
      </c>
      <c r="B290" s="8">
        <v>35000</v>
      </c>
      <c r="C290" s="8">
        <v>13000</v>
      </c>
      <c r="D290" s="10">
        <v>4000</v>
      </c>
      <c r="E290" s="8">
        <v>18000</v>
      </c>
      <c r="F290" s="8">
        <v>13000</v>
      </c>
      <c r="G290" s="9">
        <v>51.729297834495597</v>
      </c>
      <c r="H290" s="8" t="s">
        <v>879</v>
      </c>
    </row>
    <row r="291" spans="1:8" x14ac:dyDescent="0.2">
      <c r="A291" s="12" t="s">
        <v>449</v>
      </c>
      <c r="B291" s="8">
        <v>33000</v>
      </c>
      <c r="C291" s="8">
        <v>13000</v>
      </c>
      <c r="D291" s="10">
        <v>3000</v>
      </c>
      <c r="E291" s="8">
        <v>17000</v>
      </c>
      <c r="F291" s="8">
        <v>12000</v>
      </c>
      <c r="G291" s="9">
        <v>50.162768266216503</v>
      </c>
      <c r="H291" s="8" t="s">
        <v>879</v>
      </c>
    </row>
    <row r="292" spans="1:8" x14ac:dyDescent="0.2">
      <c r="A292" s="12" t="s">
        <v>450</v>
      </c>
      <c r="B292" s="8">
        <v>31000</v>
      </c>
      <c r="C292" s="8">
        <v>11000</v>
      </c>
      <c r="D292" s="10">
        <v>4000</v>
      </c>
      <c r="E292" s="8">
        <v>17000</v>
      </c>
      <c r="F292" s="8">
        <v>13000</v>
      </c>
      <c r="G292" s="9">
        <v>54.051121677250499</v>
      </c>
      <c r="H292" s="8" t="s">
        <v>879</v>
      </c>
    </row>
    <row r="293" spans="1:8" x14ac:dyDescent="0.2">
      <c r="A293" s="12" t="s">
        <v>451</v>
      </c>
      <c r="B293" s="8">
        <v>31000</v>
      </c>
      <c r="C293" s="8">
        <v>12000</v>
      </c>
      <c r="D293" s="10">
        <v>3000</v>
      </c>
      <c r="E293" s="8">
        <v>15000</v>
      </c>
      <c r="F293" s="8">
        <v>10000</v>
      </c>
      <c r="G293" s="9">
        <v>48.5229992459264</v>
      </c>
      <c r="H293" s="8" t="s">
        <v>879</v>
      </c>
    </row>
    <row r="294" spans="1:8" x14ac:dyDescent="0.2">
      <c r="A294" s="12" t="s">
        <v>452</v>
      </c>
      <c r="B294" s="8">
        <v>33000</v>
      </c>
      <c r="C294" s="8">
        <v>15000</v>
      </c>
      <c r="D294" s="10">
        <v>3000</v>
      </c>
      <c r="E294" s="8">
        <v>15000</v>
      </c>
      <c r="F294" s="8">
        <v>9000</v>
      </c>
      <c r="G294" s="9">
        <v>46.059098537521002</v>
      </c>
      <c r="H294" s="8" t="s">
        <v>879</v>
      </c>
    </row>
    <row r="295" spans="1:8" x14ac:dyDescent="0.2">
      <c r="A295" s="12" t="s">
        <v>453</v>
      </c>
      <c r="B295" s="8">
        <v>31000</v>
      </c>
      <c r="C295" s="8">
        <v>14000</v>
      </c>
      <c r="D295" s="10">
        <v>3000</v>
      </c>
      <c r="E295" s="8">
        <v>15000</v>
      </c>
      <c r="F295" s="8">
        <v>9000</v>
      </c>
      <c r="G295" s="9">
        <v>46.8964852534858</v>
      </c>
      <c r="H295" s="8" t="s">
        <v>879</v>
      </c>
    </row>
    <row r="296" spans="1:8" x14ac:dyDescent="0.2">
      <c r="A296" s="12" t="s">
        <v>454</v>
      </c>
      <c r="B296" s="8">
        <v>26000</v>
      </c>
      <c r="C296" s="8">
        <v>9000</v>
      </c>
      <c r="D296" s="10">
        <v>3000</v>
      </c>
      <c r="E296" s="8">
        <v>15000</v>
      </c>
      <c r="F296" s="8">
        <v>8000</v>
      </c>
      <c r="G296" s="9">
        <v>55.794708271647103</v>
      </c>
      <c r="H296" s="8" t="s">
        <v>879</v>
      </c>
    </row>
    <row r="297" spans="1:8" x14ac:dyDescent="0.2">
      <c r="A297" s="12" t="s">
        <v>455</v>
      </c>
      <c r="B297" s="8">
        <v>25000</v>
      </c>
      <c r="C297" s="8">
        <v>9000</v>
      </c>
      <c r="D297" s="10">
        <v>3000</v>
      </c>
      <c r="E297" s="8">
        <v>12000</v>
      </c>
      <c r="F297" s="10">
        <v>7000</v>
      </c>
      <c r="G297" s="9">
        <v>49.036116138169803</v>
      </c>
      <c r="H297" s="8" t="s">
        <v>877</v>
      </c>
    </row>
    <row r="298" spans="1:8" x14ac:dyDescent="0.2">
      <c r="A298" s="12" t="s">
        <v>456</v>
      </c>
      <c r="B298" s="8">
        <v>28000</v>
      </c>
      <c r="C298" s="8">
        <v>12000</v>
      </c>
      <c r="D298" s="10">
        <v>4000</v>
      </c>
      <c r="E298" s="8">
        <v>11000</v>
      </c>
      <c r="F298" s="10">
        <v>6000</v>
      </c>
      <c r="G298" s="9">
        <v>40.058744606012198</v>
      </c>
      <c r="H298" s="8" t="s">
        <v>877</v>
      </c>
    </row>
    <row r="299" spans="1:8" x14ac:dyDescent="0.2">
      <c r="A299" s="12" t="s">
        <v>457</v>
      </c>
      <c r="B299" s="8">
        <v>28000</v>
      </c>
      <c r="C299" s="8">
        <v>14000</v>
      </c>
      <c r="D299" s="10">
        <v>4000</v>
      </c>
      <c r="E299" s="8">
        <v>9000</v>
      </c>
      <c r="F299" s="10">
        <v>5000</v>
      </c>
      <c r="G299" s="9">
        <v>33.820715549297802</v>
      </c>
      <c r="H299" s="8" t="s">
        <v>877</v>
      </c>
    </row>
    <row r="300" spans="1:8" x14ac:dyDescent="0.2">
      <c r="A300" s="12" t="s">
        <v>458</v>
      </c>
      <c r="B300" s="8">
        <v>28000</v>
      </c>
      <c r="C300" s="8">
        <v>14000</v>
      </c>
      <c r="D300" s="10">
        <v>4000</v>
      </c>
      <c r="E300" s="8">
        <v>10000</v>
      </c>
      <c r="F300" s="10">
        <v>5000</v>
      </c>
      <c r="G300" s="9">
        <v>34.336958870561098</v>
      </c>
      <c r="H300" s="8" t="s">
        <v>877</v>
      </c>
    </row>
    <row r="301" spans="1:8" x14ac:dyDescent="0.2">
      <c r="A301" s="12" t="s">
        <v>459</v>
      </c>
      <c r="B301" s="8">
        <v>26000</v>
      </c>
      <c r="C301" s="8">
        <v>13000</v>
      </c>
      <c r="D301" s="10">
        <v>3000</v>
      </c>
      <c r="E301" s="8">
        <v>9000</v>
      </c>
      <c r="F301" s="10">
        <v>5000</v>
      </c>
      <c r="G301" s="9">
        <v>34.104498026495797</v>
      </c>
      <c r="H301" s="8" t="s">
        <v>877</v>
      </c>
    </row>
    <row r="302" spans="1:8" x14ac:dyDescent="0.2">
      <c r="A302" s="12" t="s">
        <v>460</v>
      </c>
      <c r="B302" s="8">
        <v>26000</v>
      </c>
      <c r="C302" s="8">
        <v>14000</v>
      </c>
      <c r="D302" s="10">
        <v>3000</v>
      </c>
      <c r="E302" s="8">
        <v>9000</v>
      </c>
      <c r="F302" s="10">
        <v>4000</v>
      </c>
      <c r="G302" s="9">
        <v>33.2159306421024</v>
      </c>
      <c r="H302" s="8" t="s">
        <v>877</v>
      </c>
    </row>
    <row r="303" spans="1:8" x14ac:dyDescent="0.2">
      <c r="A303" s="12" t="s">
        <v>461</v>
      </c>
      <c r="B303" s="8">
        <v>23000</v>
      </c>
      <c r="C303" s="8">
        <v>11000</v>
      </c>
      <c r="D303" s="10">
        <v>3000</v>
      </c>
      <c r="E303" s="8">
        <v>9000</v>
      </c>
      <c r="F303" s="10">
        <v>3000</v>
      </c>
      <c r="G303" s="9">
        <v>37.611940298507498</v>
      </c>
      <c r="H303" s="8" t="s">
        <v>877</v>
      </c>
    </row>
    <row r="304" spans="1:8" x14ac:dyDescent="0.2">
      <c r="A304" s="12" t="s">
        <v>462</v>
      </c>
      <c r="B304" s="8">
        <v>21000</v>
      </c>
      <c r="C304" s="8">
        <v>10000</v>
      </c>
      <c r="D304" s="10">
        <v>2000</v>
      </c>
      <c r="E304" s="8">
        <v>8000</v>
      </c>
      <c r="F304" s="10">
        <v>3000</v>
      </c>
      <c r="G304" s="9">
        <v>37.520549269896499</v>
      </c>
      <c r="H304" s="8" t="s">
        <v>877</v>
      </c>
    </row>
    <row r="305" spans="1:8" x14ac:dyDescent="0.2">
      <c r="A305" s="12" t="s">
        <v>463</v>
      </c>
      <c r="B305" s="8">
        <v>21000</v>
      </c>
      <c r="C305" s="8">
        <v>10000</v>
      </c>
      <c r="D305" s="10">
        <v>3000</v>
      </c>
      <c r="E305" s="8">
        <v>7000</v>
      </c>
      <c r="F305" s="10">
        <v>3000</v>
      </c>
      <c r="G305" s="9">
        <v>34.972094151904898</v>
      </c>
      <c r="H305" s="8" t="s">
        <v>877</v>
      </c>
    </row>
    <row r="306" spans="1:8" x14ac:dyDescent="0.2">
      <c r="A306" s="12" t="s">
        <v>464</v>
      </c>
      <c r="B306" s="8">
        <v>21000</v>
      </c>
      <c r="C306" s="8">
        <v>11000</v>
      </c>
      <c r="D306" s="10">
        <v>3000</v>
      </c>
      <c r="E306" s="8">
        <v>7000</v>
      </c>
      <c r="F306" s="10">
        <v>4000</v>
      </c>
      <c r="G306" s="9">
        <v>32.931632748757401</v>
      </c>
      <c r="H306" s="8" t="s">
        <v>877</v>
      </c>
    </row>
    <row r="307" spans="1:8" x14ac:dyDescent="0.2">
      <c r="A307" s="12" t="s">
        <v>465</v>
      </c>
      <c r="B307" s="8">
        <v>21000</v>
      </c>
      <c r="C307" s="8">
        <v>11000</v>
      </c>
      <c r="D307" s="10">
        <v>4000</v>
      </c>
      <c r="E307" s="8">
        <v>6000</v>
      </c>
      <c r="F307" s="10">
        <v>4000</v>
      </c>
      <c r="G307" s="9">
        <v>30.334923753391301</v>
      </c>
      <c r="H307" s="8" t="s">
        <v>877</v>
      </c>
    </row>
    <row r="308" spans="1:8" x14ac:dyDescent="0.2">
      <c r="A308" s="12" t="s">
        <v>466</v>
      </c>
      <c r="B308" s="8">
        <v>22000</v>
      </c>
      <c r="C308" s="8">
        <v>12000</v>
      </c>
      <c r="D308" s="10">
        <v>4000</v>
      </c>
      <c r="E308" s="8">
        <v>6000</v>
      </c>
      <c r="F308" s="10">
        <v>5000</v>
      </c>
      <c r="G308" s="9">
        <v>28.217933144374001</v>
      </c>
      <c r="H308" s="8" t="s">
        <v>877</v>
      </c>
    </row>
    <row r="309" spans="1:8" x14ac:dyDescent="0.2">
      <c r="A309" s="12" t="s">
        <v>467</v>
      </c>
      <c r="B309" s="8">
        <v>22000</v>
      </c>
      <c r="C309" s="8">
        <v>10000</v>
      </c>
      <c r="D309" s="10">
        <v>4000</v>
      </c>
      <c r="E309" s="10">
        <v>7000</v>
      </c>
      <c r="F309" s="10">
        <v>6000</v>
      </c>
      <c r="G309" s="11">
        <v>32.362146736628901</v>
      </c>
      <c r="H309" s="8" t="s">
        <v>880</v>
      </c>
    </row>
    <row r="310" spans="1:8" x14ac:dyDescent="0.2">
      <c r="A310" s="12" t="s">
        <v>468</v>
      </c>
      <c r="B310" s="8">
        <v>22000</v>
      </c>
      <c r="C310" s="8">
        <v>9000</v>
      </c>
      <c r="D310" s="10">
        <v>4000</v>
      </c>
      <c r="E310" s="10">
        <v>8000</v>
      </c>
      <c r="F310" s="10">
        <v>6000</v>
      </c>
      <c r="G310" s="11">
        <v>38.3984695271932</v>
      </c>
      <c r="H310" s="8" t="s">
        <v>880</v>
      </c>
    </row>
    <row r="311" spans="1:8" x14ac:dyDescent="0.2">
      <c r="A311" s="12" t="s">
        <v>469</v>
      </c>
      <c r="B311" s="8">
        <v>24000</v>
      </c>
      <c r="C311" s="8">
        <v>12000</v>
      </c>
      <c r="D311" s="10">
        <v>4000</v>
      </c>
      <c r="E311" s="10">
        <v>8000</v>
      </c>
      <c r="F311" s="10">
        <v>5000</v>
      </c>
      <c r="G311" s="11">
        <v>32.898592595649802</v>
      </c>
      <c r="H311" s="8" t="s">
        <v>880</v>
      </c>
    </row>
    <row r="312" spans="1:8" x14ac:dyDescent="0.2">
      <c r="A312" s="12" t="s">
        <v>470</v>
      </c>
      <c r="B312" s="8">
        <v>25000</v>
      </c>
      <c r="C312" s="8">
        <v>13000</v>
      </c>
      <c r="D312" s="10">
        <v>4000</v>
      </c>
      <c r="E312" s="10">
        <v>8000</v>
      </c>
      <c r="F312" s="10">
        <v>4000</v>
      </c>
      <c r="G312" s="11">
        <v>31.108754181284201</v>
      </c>
      <c r="H312" s="8" t="s">
        <v>880</v>
      </c>
    </row>
    <row r="313" spans="1:8" x14ac:dyDescent="0.2">
      <c r="A313" s="12" t="s">
        <v>471</v>
      </c>
      <c r="B313" s="8">
        <v>28000</v>
      </c>
      <c r="C313" s="8">
        <v>14000</v>
      </c>
      <c r="D313" s="10">
        <v>5000</v>
      </c>
      <c r="E313" s="10">
        <v>9000</v>
      </c>
      <c r="F313" s="10">
        <v>5000</v>
      </c>
      <c r="G313" s="11">
        <v>30.982687493388799</v>
      </c>
      <c r="H313" s="8" t="s">
        <v>880</v>
      </c>
    </row>
    <row r="314" spans="1:8" x14ac:dyDescent="0.2">
      <c r="A314" s="12" t="s">
        <v>472</v>
      </c>
      <c r="B314" s="8">
        <v>32000</v>
      </c>
      <c r="C314" s="8">
        <v>16000</v>
      </c>
      <c r="D314" s="10">
        <v>5000</v>
      </c>
      <c r="E314" s="10">
        <v>11000</v>
      </c>
      <c r="F314" s="10">
        <v>6000</v>
      </c>
      <c r="G314" s="11">
        <v>33.6219427415787</v>
      </c>
      <c r="H314" s="8" t="s">
        <v>880</v>
      </c>
    </row>
    <row r="315" spans="1:8" x14ac:dyDescent="0.2">
      <c r="A315" s="12" t="s">
        <v>473</v>
      </c>
      <c r="B315" s="8">
        <v>30000</v>
      </c>
      <c r="C315" s="8">
        <v>15000</v>
      </c>
      <c r="D315" s="10">
        <v>4000</v>
      </c>
      <c r="E315" s="10">
        <v>11000</v>
      </c>
      <c r="F315" s="10">
        <v>7000</v>
      </c>
      <c r="G315" s="11">
        <v>36.605350620290203</v>
      </c>
      <c r="H315" s="8" t="s">
        <v>880</v>
      </c>
    </row>
    <row r="316" spans="1:8" x14ac:dyDescent="0.2">
      <c r="A316" s="12" t="s">
        <v>474</v>
      </c>
      <c r="B316" s="8">
        <v>35000</v>
      </c>
      <c r="C316" s="8">
        <v>19000</v>
      </c>
      <c r="D316" s="10">
        <v>6000</v>
      </c>
      <c r="E316" s="10">
        <v>10000</v>
      </c>
      <c r="F316" s="10">
        <v>6000</v>
      </c>
      <c r="G316" s="11">
        <v>29.603499365034601</v>
      </c>
      <c r="H316" s="8" t="s">
        <v>880</v>
      </c>
    </row>
    <row r="317" spans="1:8" x14ac:dyDescent="0.2">
      <c r="A317" s="12" t="s">
        <v>475</v>
      </c>
      <c r="B317" s="8">
        <v>28000</v>
      </c>
      <c r="C317" s="8">
        <v>14000</v>
      </c>
      <c r="D317" s="10">
        <v>6000</v>
      </c>
      <c r="E317" s="10">
        <v>8000</v>
      </c>
      <c r="F317" s="10">
        <v>5000</v>
      </c>
      <c r="G317" s="11">
        <v>30.049575070821501</v>
      </c>
      <c r="H317" s="8" t="s">
        <v>880</v>
      </c>
    </row>
    <row r="318" spans="1:8" x14ac:dyDescent="0.2">
      <c r="A318" s="12" t="s">
        <v>476</v>
      </c>
      <c r="B318" s="8">
        <v>33000</v>
      </c>
      <c r="C318" s="8">
        <v>16000</v>
      </c>
      <c r="D318" s="10">
        <v>6000</v>
      </c>
      <c r="E318" s="10">
        <v>11000</v>
      </c>
      <c r="F318" s="10">
        <v>6000</v>
      </c>
      <c r="G318" s="11">
        <v>32.719624458940402</v>
      </c>
      <c r="H318" s="8" t="s">
        <v>880</v>
      </c>
    </row>
    <row r="319" spans="1:8" x14ac:dyDescent="0.2">
      <c r="A319" s="12" t="s">
        <v>477</v>
      </c>
      <c r="B319" s="8">
        <v>36000</v>
      </c>
      <c r="C319" s="8">
        <v>20000</v>
      </c>
      <c r="D319" s="10">
        <v>5000</v>
      </c>
      <c r="E319" s="10">
        <v>12000</v>
      </c>
      <c r="F319" s="10">
        <v>6000</v>
      </c>
      <c r="G319" s="11">
        <v>32.298102230225801</v>
      </c>
      <c r="H319" s="8" t="s">
        <v>880</v>
      </c>
    </row>
    <row r="320" spans="1:8" x14ac:dyDescent="0.2">
      <c r="A320" s="12" t="s">
        <v>478</v>
      </c>
      <c r="B320" s="8">
        <v>35000</v>
      </c>
      <c r="C320" s="8">
        <v>20000</v>
      </c>
      <c r="D320" s="10">
        <v>4000</v>
      </c>
      <c r="E320" s="10">
        <v>11000</v>
      </c>
      <c r="F320" s="10">
        <v>6000</v>
      </c>
      <c r="G320" s="11">
        <v>31.3226971532577</v>
      </c>
      <c r="H320" s="8" t="s">
        <v>880</v>
      </c>
    </row>
    <row r="321" spans="1:8" x14ac:dyDescent="0.2">
      <c r="A321" s="12" t="s">
        <v>479</v>
      </c>
      <c r="B321" s="8">
        <v>36000</v>
      </c>
      <c r="C321" s="8">
        <v>20000</v>
      </c>
      <c r="D321" s="10">
        <v>6000</v>
      </c>
      <c r="E321" s="10">
        <v>9000</v>
      </c>
      <c r="F321" s="10">
        <v>5000</v>
      </c>
      <c r="G321" s="11">
        <v>26.083037575347898</v>
      </c>
      <c r="H321" s="8" t="s">
        <v>880</v>
      </c>
    </row>
    <row r="322" spans="1:8" x14ac:dyDescent="0.2">
      <c r="A322" s="12" t="s">
        <v>480</v>
      </c>
      <c r="B322" s="8">
        <v>30000</v>
      </c>
      <c r="C322" s="8">
        <v>14000</v>
      </c>
      <c r="D322" s="10">
        <v>5000</v>
      </c>
      <c r="E322" s="10">
        <v>12000</v>
      </c>
      <c r="F322" s="10">
        <v>7000</v>
      </c>
      <c r="G322" s="11">
        <v>37.793157739364297</v>
      </c>
      <c r="H322" s="8" t="s">
        <v>880</v>
      </c>
    </row>
    <row r="323" spans="1:8" x14ac:dyDescent="0.2">
      <c r="A323" s="12" t="s">
        <v>481</v>
      </c>
      <c r="B323" s="8">
        <v>35000</v>
      </c>
      <c r="C323" s="8">
        <v>17000</v>
      </c>
      <c r="D323" s="10">
        <v>4000</v>
      </c>
      <c r="E323" s="8">
        <v>15000</v>
      </c>
      <c r="F323" s="10">
        <v>9000</v>
      </c>
      <c r="G323" s="9">
        <v>41.596246785179297</v>
      </c>
      <c r="H323" s="8" t="s">
        <v>877</v>
      </c>
    </row>
    <row r="324" spans="1:8" x14ac:dyDescent="0.2">
      <c r="A324" s="12" t="s">
        <v>482</v>
      </c>
      <c r="B324" s="8">
        <v>37000</v>
      </c>
      <c r="C324" s="8">
        <v>18000</v>
      </c>
      <c r="D324" s="10">
        <v>4000</v>
      </c>
      <c r="E324" s="8">
        <v>15000</v>
      </c>
      <c r="F324" s="10">
        <v>8000</v>
      </c>
      <c r="G324" s="9">
        <v>39.629877967010898</v>
      </c>
      <c r="H324" s="8" t="s">
        <v>877</v>
      </c>
    </row>
    <row r="325" spans="1:8" x14ac:dyDescent="0.2">
      <c r="A325" s="12" t="s">
        <v>483</v>
      </c>
      <c r="B325" s="8">
        <v>39000</v>
      </c>
      <c r="C325" s="8">
        <v>19000</v>
      </c>
      <c r="D325" s="10">
        <v>5000</v>
      </c>
      <c r="E325" s="8">
        <v>16000</v>
      </c>
      <c r="F325" s="10">
        <v>9000</v>
      </c>
      <c r="G325" s="9">
        <v>40.314454262349003</v>
      </c>
      <c r="H325" s="8" t="s">
        <v>877</v>
      </c>
    </row>
    <row r="326" spans="1:8" x14ac:dyDescent="0.2">
      <c r="A326" s="12" t="s">
        <v>484</v>
      </c>
      <c r="B326" s="8">
        <v>39000</v>
      </c>
      <c r="C326" s="8">
        <v>19000</v>
      </c>
      <c r="D326" s="10">
        <v>5000</v>
      </c>
      <c r="E326" s="8">
        <v>15000</v>
      </c>
      <c r="F326" s="10">
        <v>8000</v>
      </c>
      <c r="G326" s="9">
        <v>37.986013986014001</v>
      </c>
      <c r="H326" s="8" t="s">
        <v>877</v>
      </c>
    </row>
    <row r="327" spans="1:8" x14ac:dyDescent="0.2">
      <c r="A327" s="12" t="s">
        <v>485</v>
      </c>
      <c r="B327" s="8">
        <v>38000</v>
      </c>
      <c r="C327" s="8">
        <v>18000</v>
      </c>
      <c r="D327" s="10">
        <v>5000</v>
      </c>
      <c r="E327" s="8">
        <v>15000</v>
      </c>
      <c r="F327" s="10">
        <v>8000</v>
      </c>
      <c r="G327" s="9">
        <v>39.601646527685602</v>
      </c>
      <c r="H327" s="8" t="s">
        <v>877</v>
      </c>
    </row>
    <row r="328" spans="1:8" x14ac:dyDescent="0.2">
      <c r="A328" s="12" t="s">
        <v>486</v>
      </c>
      <c r="B328" s="8">
        <v>34000</v>
      </c>
      <c r="C328" s="8">
        <v>17000</v>
      </c>
      <c r="D328" s="10">
        <v>4000</v>
      </c>
      <c r="E328" s="8">
        <v>14000</v>
      </c>
      <c r="F328" s="10">
        <v>7000</v>
      </c>
      <c r="G328" s="9">
        <v>39.792367474770899</v>
      </c>
      <c r="H328" s="8" t="s">
        <v>877</v>
      </c>
    </row>
    <row r="329" spans="1:8" x14ac:dyDescent="0.2">
      <c r="A329" s="12" t="s">
        <v>487</v>
      </c>
      <c r="B329" s="8">
        <v>30000</v>
      </c>
      <c r="C329" s="8">
        <v>13000</v>
      </c>
      <c r="D329" s="10">
        <v>3000</v>
      </c>
      <c r="E329" s="8">
        <v>14000</v>
      </c>
      <c r="F329" s="10">
        <v>8000</v>
      </c>
      <c r="G329" s="9">
        <v>46.793458589714099</v>
      </c>
      <c r="H329" s="8" t="s">
        <v>877</v>
      </c>
    </row>
    <row r="330" spans="1:8" x14ac:dyDescent="0.2">
      <c r="A330" s="12" t="s">
        <v>488</v>
      </c>
      <c r="B330" s="8">
        <v>27000</v>
      </c>
      <c r="C330" s="8">
        <v>12000</v>
      </c>
      <c r="D330" s="10">
        <v>3000</v>
      </c>
      <c r="E330" s="8">
        <v>13000</v>
      </c>
      <c r="F330" s="10">
        <v>8000</v>
      </c>
      <c r="G330" s="9">
        <v>46.718653208468503</v>
      </c>
      <c r="H330" s="8" t="s">
        <v>877</v>
      </c>
    </row>
    <row r="331" spans="1:8" x14ac:dyDescent="0.2">
      <c r="A331" s="12" t="s">
        <v>489</v>
      </c>
      <c r="B331" s="8">
        <v>27000</v>
      </c>
      <c r="C331" s="8">
        <v>14000</v>
      </c>
      <c r="D331" s="10">
        <v>2000</v>
      </c>
      <c r="E331" s="8">
        <v>12000</v>
      </c>
      <c r="F331" s="10">
        <v>7000</v>
      </c>
      <c r="G331" s="9">
        <v>42.7398759576797</v>
      </c>
      <c r="H331" s="8" t="s">
        <v>877</v>
      </c>
    </row>
    <row r="332" spans="1:8" x14ac:dyDescent="0.2">
      <c r="A332" s="12" t="s">
        <v>490</v>
      </c>
      <c r="B332" s="8">
        <v>26000</v>
      </c>
      <c r="C332" s="8">
        <v>14000</v>
      </c>
      <c r="D332" s="10">
        <v>2000</v>
      </c>
      <c r="E332" s="10">
        <v>10000</v>
      </c>
      <c r="F332" s="10">
        <v>6000</v>
      </c>
      <c r="G332" s="11">
        <v>38.621009149519402</v>
      </c>
      <c r="H332" s="8" t="s">
        <v>880</v>
      </c>
    </row>
    <row r="333" spans="1:8" x14ac:dyDescent="0.2">
      <c r="A333" s="12" t="s">
        <v>491</v>
      </c>
      <c r="B333" s="8">
        <v>23000</v>
      </c>
      <c r="C333" s="8">
        <v>12000</v>
      </c>
      <c r="D333" s="10">
        <v>2000</v>
      </c>
      <c r="E333" s="10">
        <v>9000</v>
      </c>
      <c r="F333" s="10">
        <v>6000</v>
      </c>
      <c r="G333" s="11">
        <v>39.111616316180701</v>
      </c>
      <c r="H333" s="8" t="s">
        <v>880</v>
      </c>
    </row>
    <row r="334" spans="1:8" x14ac:dyDescent="0.2">
      <c r="A334" s="12" t="s">
        <v>492</v>
      </c>
      <c r="B334" s="8">
        <v>23000</v>
      </c>
      <c r="C334" s="8">
        <v>11000</v>
      </c>
      <c r="D334" s="10">
        <v>3000</v>
      </c>
      <c r="E334" s="8">
        <v>10000</v>
      </c>
      <c r="F334" s="10">
        <v>7000</v>
      </c>
      <c r="G334" s="9">
        <v>41.599790648988197</v>
      </c>
      <c r="H334" s="8" t="s">
        <v>877</v>
      </c>
    </row>
    <row r="335" spans="1:8" x14ac:dyDescent="0.2">
      <c r="A335" s="12" t="s">
        <v>493</v>
      </c>
      <c r="B335" s="8">
        <v>22000</v>
      </c>
      <c r="C335" s="8">
        <v>10000</v>
      </c>
      <c r="D335" s="10">
        <v>3000</v>
      </c>
      <c r="E335" s="8">
        <v>10000</v>
      </c>
      <c r="F335" s="10">
        <v>8000</v>
      </c>
      <c r="G335" s="9">
        <v>42.807548513441297</v>
      </c>
      <c r="H335" s="8" t="s">
        <v>877</v>
      </c>
    </row>
    <row r="336" spans="1:8" x14ac:dyDescent="0.2">
      <c r="A336" s="12" t="s">
        <v>494</v>
      </c>
      <c r="B336" s="8">
        <v>24000</v>
      </c>
      <c r="C336" s="8">
        <v>11000</v>
      </c>
      <c r="D336" s="10">
        <v>2000</v>
      </c>
      <c r="E336" s="8">
        <v>10000</v>
      </c>
      <c r="F336" s="10">
        <v>7000</v>
      </c>
      <c r="G336" s="9">
        <v>42.200562954249499</v>
      </c>
      <c r="H336" s="8" t="s">
        <v>877</v>
      </c>
    </row>
    <row r="337" spans="1:8" x14ac:dyDescent="0.2">
      <c r="A337" s="12" t="s">
        <v>495</v>
      </c>
      <c r="B337" s="8">
        <v>26000</v>
      </c>
      <c r="C337" s="8">
        <v>12000</v>
      </c>
      <c r="D337" s="10">
        <v>3000</v>
      </c>
      <c r="E337" s="8">
        <v>10000</v>
      </c>
      <c r="F337" s="10">
        <v>8000</v>
      </c>
      <c r="G337" s="9">
        <v>39.800897911379998</v>
      </c>
      <c r="H337" s="8" t="s">
        <v>877</v>
      </c>
    </row>
    <row r="338" spans="1:8" x14ac:dyDescent="0.2">
      <c r="A338" s="12" t="s">
        <v>496</v>
      </c>
      <c r="B338" s="8">
        <v>27000</v>
      </c>
      <c r="C338" s="8">
        <v>13000</v>
      </c>
      <c r="D338" s="10">
        <v>3000</v>
      </c>
      <c r="E338" s="8">
        <v>11000</v>
      </c>
      <c r="F338" s="10">
        <v>8000</v>
      </c>
      <c r="G338" s="9">
        <v>40.599739243807001</v>
      </c>
      <c r="H338" s="8" t="s">
        <v>877</v>
      </c>
    </row>
    <row r="339" spans="1:8" x14ac:dyDescent="0.2">
      <c r="A339" s="12" t="s">
        <v>497</v>
      </c>
      <c r="B339" s="8">
        <v>28000</v>
      </c>
      <c r="C339" s="8">
        <v>16000</v>
      </c>
      <c r="D339" s="10">
        <v>2000</v>
      </c>
      <c r="E339" s="8">
        <v>10000</v>
      </c>
      <c r="F339" s="10">
        <v>8000</v>
      </c>
      <c r="G339" s="9">
        <v>37.033217156269998</v>
      </c>
      <c r="H339" s="8" t="s">
        <v>877</v>
      </c>
    </row>
    <row r="340" spans="1:8" x14ac:dyDescent="0.2">
      <c r="A340" s="12" t="s">
        <v>498</v>
      </c>
      <c r="B340" s="8">
        <v>25000</v>
      </c>
      <c r="C340" s="8">
        <v>13000</v>
      </c>
      <c r="D340" s="10">
        <v>2000</v>
      </c>
      <c r="E340" s="8">
        <v>10000</v>
      </c>
      <c r="F340" s="10">
        <v>7000</v>
      </c>
      <c r="G340" s="9">
        <v>39.060037819098604</v>
      </c>
      <c r="H340" s="8" t="s">
        <v>877</v>
      </c>
    </row>
    <row r="341" spans="1:8" x14ac:dyDescent="0.2">
      <c r="A341" s="12" t="s">
        <v>499</v>
      </c>
      <c r="B341" s="8">
        <v>26000</v>
      </c>
      <c r="C341" s="8">
        <v>13000</v>
      </c>
      <c r="D341" s="10">
        <v>2000</v>
      </c>
      <c r="E341" s="8">
        <v>11000</v>
      </c>
      <c r="F341" s="10">
        <v>8000</v>
      </c>
      <c r="G341" s="9">
        <v>43.218453612271198</v>
      </c>
      <c r="H341" s="8" t="s">
        <v>877</v>
      </c>
    </row>
    <row r="342" spans="1:8" x14ac:dyDescent="0.2">
      <c r="A342" s="12" t="s">
        <v>500</v>
      </c>
      <c r="B342" s="8">
        <v>22000</v>
      </c>
      <c r="C342" s="8">
        <v>9000</v>
      </c>
      <c r="D342" s="10">
        <v>2000</v>
      </c>
      <c r="E342" s="10">
        <v>10000</v>
      </c>
      <c r="F342" s="10">
        <v>8000</v>
      </c>
      <c r="G342" s="11">
        <v>46.885694729637201</v>
      </c>
      <c r="H342" s="8" t="s">
        <v>880</v>
      </c>
    </row>
    <row r="343" spans="1:8" x14ac:dyDescent="0.2">
      <c r="A343" s="12" t="s">
        <v>501</v>
      </c>
      <c r="B343" s="8">
        <v>20000</v>
      </c>
      <c r="C343" s="8">
        <v>10000</v>
      </c>
      <c r="D343" s="10">
        <v>1000</v>
      </c>
      <c r="E343" s="10">
        <v>9000</v>
      </c>
      <c r="F343" s="10">
        <v>7000</v>
      </c>
      <c r="G343" s="11">
        <v>43.968377903572097</v>
      </c>
      <c r="H343" s="8" t="s">
        <v>880</v>
      </c>
    </row>
    <row r="344" spans="1:8" x14ac:dyDescent="0.2">
      <c r="A344" s="12" t="s">
        <v>502</v>
      </c>
      <c r="B344" s="8">
        <v>21000</v>
      </c>
      <c r="C344" s="8">
        <v>11000</v>
      </c>
      <c r="D344" s="10">
        <v>1000</v>
      </c>
      <c r="E344" s="10">
        <v>9000</v>
      </c>
      <c r="F344" s="10">
        <v>6000</v>
      </c>
      <c r="G344" s="11">
        <v>40.573422616240698</v>
      </c>
      <c r="H344" s="8" t="s">
        <v>880</v>
      </c>
    </row>
    <row r="345" spans="1:8" x14ac:dyDescent="0.2">
      <c r="A345" s="12" t="s">
        <v>503</v>
      </c>
      <c r="B345" s="8">
        <v>22000</v>
      </c>
      <c r="C345" s="8">
        <v>10000</v>
      </c>
      <c r="D345" s="10">
        <v>4000</v>
      </c>
      <c r="E345" s="10">
        <v>8000</v>
      </c>
      <c r="F345" s="10">
        <v>6000</v>
      </c>
      <c r="G345" s="11">
        <v>36.521938892717699</v>
      </c>
      <c r="H345" s="8" t="s">
        <v>880</v>
      </c>
    </row>
    <row r="346" spans="1:8" x14ac:dyDescent="0.2">
      <c r="A346" s="12" t="s">
        <v>504</v>
      </c>
      <c r="B346" s="8">
        <v>21000</v>
      </c>
      <c r="C346" s="8">
        <v>9000</v>
      </c>
      <c r="D346" s="10">
        <v>5000</v>
      </c>
      <c r="E346" s="10">
        <v>8000</v>
      </c>
      <c r="F346" s="10">
        <v>6000</v>
      </c>
      <c r="G346" s="11">
        <v>37.376145073845599</v>
      </c>
      <c r="H346" s="8" t="s">
        <v>880</v>
      </c>
    </row>
    <row r="347" spans="1:8" x14ac:dyDescent="0.2">
      <c r="A347" s="12" t="s">
        <v>505</v>
      </c>
      <c r="B347" s="8">
        <v>21000</v>
      </c>
      <c r="C347" s="8">
        <v>9000</v>
      </c>
      <c r="D347" s="10">
        <v>6000</v>
      </c>
      <c r="E347" s="10">
        <v>6000</v>
      </c>
      <c r="F347" s="10">
        <v>4000</v>
      </c>
      <c r="G347" s="11">
        <v>27.734865308486999</v>
      </c>
      <c r="H347" s="8" t="s">
        <v>880</v>
      </c>
    </row>
    <row r="348" spans="1:8" x14ac:dyDescent="0.2">
      <c r="A348" s="12" t="s">
        <v>506</v>
      </c>
      <c r="B348" s="8">
        <v>23000</v>
      </c>
      <c r="C348" s="8">
        <v>9000</v>
      </c>
      <c r="D348" s="10">
        <v>6000</v>
      </c>
      <c r="E348" s="10">
        <v>7000</v>
      </c>
      <c r="F348" s="10">
        <v>6000</v>
      </c>
      <c r="G348" s="11">
        <v>31.0539302079662</v>
      </c>
      <c r="H348" s="8" t="s">
        <v>880</v>
      </c>
    </row>
    <row r="349" spans="1:8" x14ac:dyDescent="0.2">
      <c r="A349" s="12" t="s">
        <v>507</v>
      </c>
      <c r="B349" s="8">
        <v>24000</v>
      </c>
      <c r="C349" s="8">
        <v>9000</v>
      </c>
      <c r="D349" s="10">
        <v>6000</v>
      </c>
      <c r="E349" s="10">
        <v>9000</v>
      </c>
      <c r="F349" s="10">
        <v>7000</v>
      </c>
      <c r="G349" s="11">
        <v>37.023974472015801</v>
      </c>
      <c r="H349" s="8" t="s">
        <v>880</v>
      </c>
    </row>
    <row r="350" spans="1:8" x14ac:dyDescent="0.2">
      <c r="A350" s="12" t="s">
        <v>508</v>
      </c>
      <c r="B350" s="8">
        <v>21000</v>
      </c>
      <c r="C350" s="8">
        <v>7000</v>
      </c>
      <c r="D350" s="10">
        <v>5000</v>
      </c>
      <c r="E350" s="10">
        <v>9000</v>
      </c>
      <c r="F350" s="10">
        <v>7000</v>
      </c>
      <c r="G350" s="11">
        <v>42.109949852369098</v>
      </c>
      <c r="H350" s="8" t="s">
        <v>880</v>
      </c>
    </row>
    <row r="351" spans="1:8" x14ac:dyDescent="0.2">
      <c r="A351" s="12" t="s">
        <v>509</v>
      </c>
      <c r="B351" s="8">
        <v>19000</v>
      </c>
      <c r="C351" s="10">
        <v>7000</v>
      </c>
      <c r="D351" s="10">
        <v>3000</v>
      </c>
      <c r="E351" s="10">
        <v>9000</v>
      </c>
      <c r="F351" s="10">
        <v>6000</v>
      </c>
      <c r="G351" s="11">
        <v>47.223818229302701</v>
      </c>
      <c r="H351" s="8" t="s">
        <v>881</v>
      </c>
    </row>
    <row r="352" spans="1:8" x14ac:dyDescent="0.2">
      <c r="A352" s="12" t="s">
        <v>510</v>
      </c>
      <c r="B352" s="8">
        <v>19000</v>
      </c>
      <c r="C352" s="8">
        <v>9000</v>
      </c>
      <c r="D352" s="10">
        <v>2000</v>
      </c>
      <c r="E352" s="10">
        <v>8000</v>
      </c>
      <c r="F352" s="10">
        <v>7000</v>
      </c>
      <c r="G352" s="11">
        <v>44.096735689449403</v>
      </c>
      <c r="H352" s="8" t="s">
        <v>880</v>
      </c>
    </row>
    <row r="353" spans="1:8" x14ac:dyDescent="0.2">
      <c r="A353" s="12" t="s">
        <v>511</v>
      </c>
      <c r="B353" s="8">
        <v>23000</v>
      </c>
      <c r="C353" s="8">
        <v>10000</v>
      </c>
      <c r="D353" s="10">
        <v>3000</v>
      </c>
      <c r="E353" s="10">
        <v>9000</v>
      </c>
      <c r="F353" s="10">
        <v>8000</v>
      </c>
      <c r="G353" s="11">
        <v>40.243425342316897</v>
      </c>
      <c r="H353" s="8" t="s">
        <v>880</v>
      </c>
    </row>
    <row r="354" spans="1:8" x14ac:dyDescent="0.2">
      <c r="A354" s="12" t="s">
        <v>512</v>
      </c>
      <c r="B354" s="8">
        <v>23000</v>
      </c>
      <c r="C354" s="8">
        <v>11000</v>
      </c>
      <c r="D354" s="10">
        <v>4000</v>
      </c>
      <c r="E354" s="10">
        <v>9000</v>
      </c>
      <c r="F354" s="10">
        <v>7000</v>
      </c>
      <c r="G354" s="11">
        <v>37.534952813701501</v>
      </c>
      <c r="H354" s="8" t="s">
        <v>880</v>
      </c>
    </row>
    <row r="355" spans="1:8" x14ac:dyDescent="0.2">
      <c r="A355" s="12" t="s">
        <v>513</v>
      </c>
      <c r="B355" s="8">
        <v>21000</v>
      </c>
      <c r="C355" s="10">
        <v>8000</v>
      </c>
      <c r="D355" s="10">
        <v>5000</v>
      </c>
      <c r="E355" s="10">
        <v>8000</v>
      </c>
      <c r="F355" s="10">
        <v>7000</v>
      </c>
      <c r="G355" s="11">
        <v>40.596957627525299</v>
      </c>
      <c r="H355" s="8" t="s">
        <v>881</v>
      </c>
    </row>
    <row r="356" spans="1:8" x14ac:dyDescent="0.2">
      <c r="A356" s="12" t="s">
        <v>514</v>
      </c>
      <c r="B356" s="8">
        <v>20000</v>
      </c>
      <c r="C356" s="10">
        <v>8000</v>
      </c>
      <c r="D356" s="10">
        <v>5000</v>
      </c>
      <c r="E356" s="10">
        <v>7000</v>
      </c>
      <c r="F356" s="10">
        <v>6000</v>
      </c>
      <c r="G356" s="11">
        <v>36.216162420382197</v>
      </c>
      <c r="H356" s="8" t="s">
        <v>881</v>
      </c>
    </row>
    <row r="357" spans="1:8" x14ac:dyDescent="0.2">
      <c r="A357" s="8"/>
      <c r="B357" s="8"/>
      <c r="C357" s="8"/>
      <c r="D357" s="8"/>
      <c r="E357" s="8"/>
      <c r="F357" s="8"/>
      <c r="G357" s="9"/>
      <c r="H357"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6"/>
  <sheetViews>
    <sheetView workbookViewId="0"/>
  </sheetViews>
  <sheetFormatPr defaultColWidth="10.88671875" defaultRowHeight="15" x14ac:dyDescent="0.2"/>
  <cols>
    <col min="1" max="1" width="20.77734375" customWidth="1"/>
    <col min="2" max="7" width="15.77734375" customWidth="1"/>
  </cols>
  <sheetData>
    <row r="1" spans="1:8" ht="19.5" x14ac:dyDescent="0.3">
      <c r="A1" s="2" t="s">
        <v>882</v>
      </c>
    </row>
    <row r="2" spans="1:8" x14ac:dyDescent="0.2">
      <c r="A2" t="s">
        <v>134</v>
      </c>
    </row>
    <row r="3" spans="1:8" ht="30" customHeight="1" x14ac:dyDescent="0.25">
      <c r="A3" s="3" t="s">
        <v>21</v>
      </c>
    </row>
    <row r="4" spans="1:8" x14ac:dyDescent="0.2">
      <c r="A4" t="s">
        <v>883</v>
      </c>
    </row>
    <row r="5" spans="1:8" x14ac:dyDescent="0.2">
      <c r="A5" t="s">
        <v>884</v>
      </c>
    </row>
    <row r="6" spans="1:8" ht="30" customHeight="1" x14ac:dyDescent="0.25">
      <c r="A6" s="5" t="s">
        <v>885</v>
      </c>
      <c r="B6" s="6" t="s">
        <v>886</v>
      </c>
      <c r="C6" s="6" t="s">
        <v>887</v>
      </c>
      <c r="D6" s="6" t="s">
        <v>888</v>
      </c>
      <c r="E6" s="6" t="s">
        <v>889</v>
      </c>
      <c r="F6" s="6" t="s">
        <v>890</v>
      </c>
      <c r="G6" s="6" t="s">
        <v>891</v>
      </c>
    </row>
    <row r="7" spans="1:8" x14ac:dyDescent="0.2">
      <c r="A7" t="s">
        <v>892</v>
      </c>
      <c r="B7" s="8">
        <v>856000</v>
      </c>
      <c r="C7" s="8">
        <v>877000</v>
      </c>
      <c r="D7" s="8">
        <v>899000</v>
      </c>
      <c r="E7" s="8">
        <v>-12000</v>
      </c>
      <c r="F7" s="8">
        <v>16000</v>
      </c>
      <c r="G7" s="8">
        <v>44000</v>
      </c>
      <c r="H7" s="13"/>
    </row>
    <row r="8" spans="1:8" x14ac:dyDescent="0.2">
      <c r="A8" t="s">
        <v>893</v>
      </c>
      <c r="B8" s="8">
        <v>15000</v>
      </c>
      <c r="C8" s="8">
        <v>20000</v>
      </c>
      <c r="D8" s="8">
        <v>26000</v>
      </c>
      <c r="E8" s="8">
        <v>-8000</v>
      </c>
      <c r="F8" s="8">
        <v>-1000</v>
      </c>
      <c r="G8" s="8">
        <v>6000</v>
      </c>
      <c r="H8" s="13"/>
    </row>
    <row r="9" spans="1:8" x14ac:dyDescent="0.2">
      <c r="A9" t="s">
        <v>894</v>
      </c>
      <c r="B9" s="13">
        <v>1.6</v>
      </c>
      <c r="C9" s="13">
        <v>2.2000000000000002</v>
      </c>
      <c r="D9" s="13">
        <v>2.8</v>
      </c>
      <c r="E9" s="14">
        <v>-1</v>
      </c>
      <c r="F9" s="14">
        <v>-0.2</v>
      </c>
      <c r="G9" s="13">
        <v>0.6</v>
      </c>
      <c r="H9" s="13"/>
    </row>
    <row r="10" spans="1:8" x14ac:dyDescent="0.2">
      <c r="A10" t="s">
        <v>895</v>
      </c>
      <c r="B10" s="14">
        <v>58</v>
      </c>
      <c r="C10" s="13">
        <v>59.4</v>
      </c>
      <c r="D10" s="13">
        <v>60.8</v>
      </c>
      <c r="E10" s="13">
        <v>-1.2</v>
      </c>
      <c r="F10" s="13">
        <v>0.6</v>
      </c>
      <c r="G10" s="13">
        <v>2.4</v>
      </c>
      <c r="H10" s="13"/>
    </row>
    <row r="11" spans="1:8" x14ac:dyDescent="0.2">
      <c r="A11" t="s">
        <v>896</v>
      </c>
      <c r="B11" s="8">
        <v>592000</v>
      </c>
      <c r="C11" s="8">
        <v>613000</v>
      </c>
      <c r="D11" s="8">
        <v>634000</v>
      </c>
      <c r="E11" s="8">
        <v>-33000</v>
      </c>
      <c r="F11" s="8">
        <v>-6000</v>
      </c>
      <c r="G11" s="8">
        <v>21000</v>
      </c>
      <c r="H11" s="13"/>
    </row>
    <row r="13" spans="1:8" x14ac:dyDescent="0.2">
      <c r="B13" s="9"/>
      <c r="C13" s="9"/>
      <c r="D13" s="9"/>
      <c r="E13" s="9"/>
      <c r="F13" s="9"/>
      <c r="G13" s="9"/>
    </row>
    <row r="14" spans="1:8" x14ac:dyDescent="0.2">
      <c r="B14" s="9"/>
      <c r="C14" s="9"/>
      <c r="D14" s="9"/>
      <c r="E14" s="9"/>
      <c r="F14" s="9"/>
      <c r="G14" s="9"/>
    </row>
    <row r="15" spans="1:8" x14ac:dyDescent="0.2">
      <c r="B15" s="9"/>
      <c r="C15" s="9"/>
      <c r="D15" s="9"/>
      <c r="E15" s="9"/>
      <c r="F15" s="9"/>
      <c r="G15" s="9"/>
    </row>
    <row r="16" spans="1:8" x14ac:dyDescent="0.2">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55"/>
  <sheetViews>
    <sheetView workbookViewId="0"/>
  </sheetViews>
  <sheetFormatPr defaultColWidth="10.88671875" defaultRowHeight="15" x14ac:dyDescent="0.2"/>
  <cols>
    <col min="1" max="1" width="21.77734375" customWidth="1"/>
    <col min="2" max="2" width="18.77734375" customWidth="1"/>
    <col min="3" max="28" width="14.77734375" customWidth="1"/>
    <col min="29" max="29" width="70.77734375" customWidth="1"/>
  </cols>
  <sheetData>
    <row r="1" spans="1:29" ht="19.5" x14ac:dyDescent="0.3">
      <c r="A1" s="2" t="s">
        <v>133</v>
      </c>
    </row>
    <row r="2" spans="1:29" x14ac:dyDescent="0.2">
      <c r="A2" t="s">
        <v>134</v>
      </c>
    </row>
    <row r="3" spans="1:29" ht="30" customHeight="1" x14ac:dyDescent="0.25">
      <c r="A3" s="3" t="s">
        <v>21</v>
      </c>
    </row>
    <row r="4" spans="1:29" x14ac:dyDescent="0.2">
      <c r="A4" t="s">
        <v>135</v>
      </c>
    </row>
    <row r="5" spans="1:29" x14ac:dyDescent="0.2">
      <c r="A5" t="s">
        <v>136</v>
      </c>
    </row>
    <row r="6" spans="1:29" ht="70.150000000000006" customHeight="1" x14ac:dyDescent="0.25">
      <c r="A6" s="5" t="s">
        <v>137</v>
      </c>
      <c r="B6" s="6" t="s">
        <v>138</v>
      </c>
      <c r="C6" s="6" t="s">
        <v>139</v>
      </c>
      <c r="D6" s="6" t="s">
        <v>140</v>
      </c>
      <c r="E6" s="6" t="s">
        <v>141</v>
      </c>
      <c r="F6" s="6" t="s">
        <v>142</v>
      </c>
      <c r="G6" s="6" t="s">
        <v>143</v>
      </c>
      <c r="H6" s="6" t="s">
        <v>144</v>
      </c>
      <c r="I6" s="6" t="s">
        <v>145</v>
      </c>
      <c r="J6" s="6" t="s">
        <v>146</v>
      </c>
      <c r="K6" s="6" t="s">
        <v>147</v>
      </c>
      <c r="L6" s="6" t="s">
        <v>148</v>
      </c>
      <c r="M6" s="6" t="s">
        <v>149</v>
      </c>
      <c r="N6" s="6" t="s">
        <v>150</v>
      </c>
      <c r="O6" s="6" t="s">
        <v>151</v>
      </c>
      <c r="P6" s="6" t="s">
        <v>152</v>
      </c>
      <c r="Q6" s="6" t="s">
        <v>153</v>
      </c>
      <c r="R6" s="6" t="s">
        <v>154</v>
      </c>
      <c r="S6" s="6" t="s">
        <v>155</v>
      </c>
      <c r="T6" s="6" t="s">
        <v>156</v>
      </c>
      <c r="U6" s="6" t="s">
        <v>157</v>
      </c>
      <c r="V6" s="6" t="s">
        <v>158</v>
      </c>
      <c r="W6" s="6" t="s">
        <v>159</v>
      </c>
      <c r="X6" s="6" t="s">
        <v>160</v>
      </c>
      <c r="Y6" s="6" t="s">
        <v>161</v>
      </c>
      <c r="Z6" s="6" t="s">
        <v>162</v>
      </c>
      <c r="AA6" s="6" t="s">
        <v>163</v>
      </c>
      <c r="AB6" s="6" t="s">
        <v>164</v>
      </c>
      <c r="AC6" s="6" t="s">
        <v>165</v>
      </c>
    </row>
    <row r="7" spans="1:29" x14ac:dyDescent="0.2">
      <c r="A7" s="12" t="s">
        <v>166</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
      <c r="A8" s="12" t="s">
        <v>167</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
      <c r="A9" s="12" t="s">
        <v>168</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
      <c r="A10" s="12" t="s">
        <v>169</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
      <c r="A11" s="12" t="s">
        <v>170</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
      <c r="A12" s="12" t="s">
        <v>171</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
      <c r="A13" s="12" t="s">
        <v>172</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
      <c r="A14" s="12" t="s">
        <v>173</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
      <c r="A15" s="12" t="s">
        <v>174</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
      <c r="A16" s="12" t="s">
        <v>175</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
      <c r="A17" s="12" t="s">
        <v>176</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
      <c r="A18" s="12" t="s">
        <v>177</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
      <c r="A19" s="12" t="s">
        <v>178</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
      <c r="A20" s="12" t="s">
        <v>179</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
      <c r="A21" s="12" t="s">
        <v>180</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
      <c r="A22" s="12" t="s">
        <v>181</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
      <c r="A23" s="12" t="s">
        <v>182</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
      <c r="A24" s="12" t="s">
        <v>183</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
      <c r="A25" s="12" t="s">
        <v>184</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
      <c r="A26" s="12" t="s">
        <v>185</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
      <c r="A27" s="12" t="s">
        <v>186</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
      <c r="A28" s="12" t="s">
        <v>187</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
      <c r="A29" s="12" t="s">
        <v>188</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
      <c r="A30" s="12" t="s">
        <v>189</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
      <c r="A31" s="12" t="s">
        <v>190</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
      <c r="A32" s="12" t="s">
        <v>191</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
      <c r="A33" s="12" t="s">
        <v>192</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
      <c r="A34" s="12" t="s">
        <v>193</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
      <c r="A35" s="12" t="s">
        <v>194</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
      <c r="A36" s="12" t="s">
        <v>195</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
      <c r="A37" s="12" t="s">
        <v>196</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
      <c r="A38" s="12" t="s">
        <v>197</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
      <c r="A39" s="12" t="s">
        <v>198</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
      <c r="A40" s="12" t="s">
        <v>199</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
      <c r="A41" s="12" t="s">
        <v>200</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
      <c r="A42" s="12" t="s">
        <v>201</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
      <c r="A43" s="12" t="s">
        <v>202</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
      <c r="A44" s="12" t="s">
        <v>203</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
      <c r="A45" s="12" t="s">
        <v>204</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
      <c r="A46" s="12" t="s">
        <v>205</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
      <c r="A47" s="12" t="s">
        <v>206</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
      <c r="A48" s="12" t="s">
        <v>207</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
      <c r="A49" s="12" t="s">
        <v>208</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
      <c r="A50" s="12" t="s">
        <v>209</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
      <c r="A51" s="12" t="s">
        <v>210</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
      <c r="A52" s="12" t="s">
        <v>211</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
      <c r="A53" s="12" t="s">
        <v>212</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
      <c r="A54" s="12" t="s">
        <v>213</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
      <c r="A55" s="12" t="s">
        <v>214</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
      <c r="A56" s="12" t="s">
        <v>215</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
      <c r="A57" s="12" t="s">
        <v>216</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
      <c r="A58" s="12" t="s">
        <v>217</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
      <c r="A59" s="12" t="s">
        <v>218</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
      <c r="A60" s="12" t="s">
        <v>219</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
      <c r="A61" s="12" t="s">
        <v>220</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
      <c r="A62" s="12" t="s">
        <v>221</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
      <c r="A63" s="12" t="s">
        <v>222</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
      <c r="A64" s="12" t="s">
        <v>223</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
      <c r="A65" s="12" t="s">
        <v>224</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
      <c r="A66" s="12" t="s">
        <v>225</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
      <c r="A67" s="12" t="s">
        <v>226</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
      <c r="A68" s="12" t="s">
        <v>227</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
      <c r="A69" s="12" t="s">
        <v>228</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
      <c r="A70" s="12" t="s">
        <v>229</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
      <c r="A71" s="12" t="s">
        <v>230</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
      <c r="A72" s="12" t="s">
        <v>231</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
      <c r="A73" s="12" t="s">
        <v>232</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
      <c r="A74" s="12" t="s">
        <v>233</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
      <c r="A75" s="12" t="s">
        <v>234</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
      <c r="A76" s="12" t="s">
        <v>235</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
      <c r="A77" s="12" t="s">
        <v>236</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
      <c r="A78" s="12" t="s">
        <v>237</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
      <c r="A79" s="12" t="s">
        <v>238</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
      <c r="A80" s="12" t="s">
        <v>239</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
      <c r="A81" s="12" t="s">
        <v>240</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
      <c r="A82" s="12" t="s">
        <v>241</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
      <c r="A83" s="12" t="s">
        <v>242</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
      <c r="A84" s="12" t="s">
        <v>243</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
      <c r="A85" s="12" t="s">
        <v>244</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
      <c r="A86" s="12" t="s">
        <v>245</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
      <c r="A87" s="12" t="s">
        <v>246</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
      <c r="A88" s="12" t="s">
        <v>247</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
      <c r="A89" s="12" t="s">
        <v>248</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
      <c r="A90" s="12" t="s">
        <v>249</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
      <c r="A91" s="12" t="s">
        <v>250</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
      <c r="A92" s="12" t="s">
        <v>251</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
      <c r="A93" s="12" t="s">
        <v>252</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
      <c r="A94" s="12" t="s">
        <v>253</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
      <c r="A95" s="12" t="s">
        <v>254</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
      <c r="A96" s="12" t="s">
        <v>255</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
      <c r="A97" s="12" t="s">
        <v>256</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
      <c r="A98" s="12" t="s">
        <v>257</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
      <c r="A99" s="12" t="s">
        <v>258</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
      <c r="A100" s="12" t="s">
        <v>259</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
      <c r="A101" s="12" t="s">
        <v>260</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
      <c r="A102" s="12" t="s">
        <v>261</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
      <c r="A103" s="12" t="s">
        <v>262</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
      <c r="A104" s="12" t="s">
        <v>263</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
      <c r="A105" s="12" t="s">
        <v>264</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
      <c r="A106" s="12" t="s">
        <v>265</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
      <c r="A107" s="12" t="s">
        <v>266</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
      <c r="A108" s="12" t="s">
        <v>267</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
      <c r="A109" s="12" t="s">
        <v>268</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
      <c r="A110" s="12" t="s">
        <v>269</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
      <c r="A111" s="12" t="s">
        <v>270</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
      <c r="A112" s="12" t="s">
        <v>271</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
      <c r="A113" s="12" t="s">
        <v>272</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
      <c r="A114" s="12" t="s">
        <v>273</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
      <c r="A115" s="12" t="s">
        <v>274</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
      <c r="A116" s="12" t="s">
        <v>275</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
      <c r="A117" s="12" t="s">
        <v>276</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
      <c r="A118" s="12" t="s">
        <v>277</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
      <c r="A119" s="12" t="s">
        <v>278</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
      <c r="A120" s="12" t="s">
        <v>279</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
      <c r="A121" s="12" t="s">
        <v>280</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
      <c r="A122" s="12" t="s">
        <v>281</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
      <c r="A123" s="12" t="s">
        <v>282</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
      <c r="A124" s="12" t="s">
        <v>283</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
      <c r="A125" s="12" t="s">
        <v>284</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
      <c r="A126" s="12" t="s">
        <v>285</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
      <c r="A127" s="12" t="s">
        <v>286</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
      <c r="A128" s="12" t="s">
        <v>287</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
      <c r="A129" s="12" t="s">
        <v>288</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
      <c r="A130" s="12" t="s">
        <v>289</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
      <c r="A131" s="12" t="s">
        <v>290</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
      <c r="A132" s="12" t="s">
        <v>291</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
      <c r="A133" s="12" t="s">
        <v>292</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
      <c r="A134" s="12" t="s">
        <v>293</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
      <c r="A135" s="12" t="s">
        <v>294</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
      <c r="A136" s="12" t="s">
        <v>295</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
      <c r="A137" s="12" t="s">
        <v>296</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
      <c r="A138" s="12" t="s">
        <v>297</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
      <c r="A139" s="12" t="s">
        <v>298</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
      <c r="A140" s="12" t="s">
        <v>299</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
      <c r="A141" s="12" t="s">
        <v>300</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
      <c r="A142" s="12" t="s">
        <v>301</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
      <c r="A143" s="12" t="s">
        <v>302</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
      <c r="A144" s="12" t="s">
        <v>303</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
      <c r="A145" s="12" t="s">
        <v>304</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
      <c r="A146" s="12" t="s">
        <v>305</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
      <c r="A147" s="12" t="s">
        <v>306</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
      <c r="A148" s="12" t="s">
        <v>307</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
      <c r="A149" s="12" t="s">
        <v>308</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
      <c r="A150" s="12" t="s">
        <v>309</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
      <c r="A151" s="12" t="s">
        <v>310</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
      <c r="A152" s="12" t="s">
        <v>311</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
      <c r="A153" s="12" t="s">
        <v>312</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
      <c r="A154" s="12" t="s">
        <v>313</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
      <c r="A155" s="12" t="s">
        <v>314</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
      <c r="A156" s="12" t="s">
        <v>315</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
      <c r="A157" s="12" t="s">
        <v>316</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
      <c r="A158" s="12" t="s">
        <v>317</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
      <c r="A159" s="12" t="s">
        <v>318</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
      <c r="A160" s="12" t="s">
        <v>319</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
      <c r="A161" s="12" t="s">
        <v>320</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
      <c r="A162" s="12" t="s">
        <v>321</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
      <c r="A163" s="12" t="s">
        <v>322</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
      <c r="A164" s="12" t="s">
        <v>323</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
      <c r="A165" s="12" t="s">
        <v>324</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
      <c r="A166" s="12" t="s">
        <v>325</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
      <c r="A167" s="12" t="s">
        <v>326</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
      <c r="A168" s="12" t="s">
        <v>327</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
      <c r="A169" s="12" t="s">
        <v>328</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
      <c r="A170" s="12" t="s">
        <v>329</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
      <c r="A171" s="12" t="s">
        <v>330</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
      <c r="A172" s="12" t="s">
        <v>331</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
      <c r="A173" s="12" t="s">
        <v>332</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
      <c r="A174" s="12" t="s">
        <v>333</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
      <c r="A175" s="12" t="s">
        <v>334</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
      <c r="A176" s="12" t="s">
        <v>335</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
      <c r="A177" s="12" t="s">
        <v>336</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
      <c r="A178" s="12" t="s">
        <v>337</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
      <c r="A179" s="12" t="s">
        <v>338</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
      <c r="A180" s="12" t="s">
        <v>339</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
      <c r="A181" s="12" t="s">
        <v>340</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
      <c r="A182" s="12" t="s">
        <v>341</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
      <c r="A183" s="12" t="s">
        <v>342</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
      <c r="A184" s="12" t="s">
        <v>343</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
      <c r="A185" s="12" t="s">
        <v>344</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
      <c r="A186" s="12" t="s">
        <v>345</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
      <c r="A187" s="12" t="s">
        <v>346</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
      <c r="A188" s="12" t="s">
        <v>347</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
      <c r="A189" s="12" t="s">
        <v>348</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
      <c r="A190" s="12" t="s">
        <v>349</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
      <c r="A191" s="12" t="s">
        <v>350</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
      <c r="A192" s="12" t="s">
        <v>351</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
      <c r="A193" s="12" t="s">
        <v>352</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
      <c r="A194" s="12" t="s">
        <v>353</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
      <c r="A195" s="12" t="s">
        <v>354</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
      <c r="A196" s="12" t="s">
        <v>355</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
      <c r="A197" s="12" t="s">
        <v>356</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
      <c r="A198" s="12" t="s">
        <v>357</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
      <c r="A199" s="12" t="s">
        <v>358</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
      <c r="A200" s="12" t="s">
        <v>359</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
      <c r="A201" s="12" t="s">
        <v>360</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
      <c r="A202" s="12" t="s">
        <v>361</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
      <c r="A203" s="12" t="s">
        <v>362</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
      <c r="A204" s="12" t="s">
        <v>363</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
      <c r="A205" s="12" t="s">
        <v>364</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
      <c r="A206" s="12" t="s">
        <v>365</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
      <c r="A207" s="12" t="s">
        <v>366</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
      <c r="A208" s="12" t="s">
        <v>367</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
      <c r="A209" s="12" t="s">
        <v>368</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
      <c r="A210" s="12" t="s">
        <v>369</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
      <c r="A211" s="12" t="s">
        <v>370</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
      <c r="A212" s="12" t="s">
        <v>371</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
      <c r="A213" s="12" t="s">
        <v>372</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
      <c r="A214" s="12" t="s">
        <v>373</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
      <c r="A215" s="12" t="s">
        <v>374</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
      <c r="A216" s="12" t="s">
        <v>375</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
      <c r="A217" s="12" t="s">
        <v>376</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
      <c r="A218" s="12" t="s">
        <v>377</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
      <c r="A219" s="12" t="s">
        <v>378</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
      <c r="A220" s="12" t="s">
        <v>379</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
      <c r="A221" s="12" t="s">
        <v>380</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
      <c r="A222" s="12" t="s">
        <v>381</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
      <c r="A223" s="12" t="s">
        <v>382</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
      <c r="A224" s="12" t="s">
        <v>383</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
      <c r="A225" s="12" t="s">
        <v>384</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
      <c r="A226" s="12" t="s">
        <v>385</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
      <c r="A227" s="12" t="s">
        <v>386</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
      <c r="A228" s="12" t="s">
        <v>387</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
      <c r="A229" s="12" t="s">
        <v>388</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
      <c r="A230" s="12" t="s">
        <v>389</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
      <c r="A231" s="12" t="s">
        <v>390</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
      <c r="A232" s="12" t="s">
        <v>391</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
      <c r="A233" s="12" t="s">
        <v>392</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
      <c r="A234" s="12" t="s">
        <v>393</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
      <c r="A235" s="12" t="s">
        <v>394</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
      <c r="A236" s="12" t="s">
        <v>395</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
      <c r="A237" s="12" t="s">
        <v>396</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
      <c r="A238" s="12" t="s">
        <v>397</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
      <c r="A239" s="12" t="s">
        <v>398</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
      <c r="A240" s="12" t="s">
        <v>399</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
      <c r="A241" s="12" t="s">
        <v>400</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
      <c r="A242" s="12" t="s">
        <v>401</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
      <c r="A243" s="12" t="s">
        <v>402</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
      <c r="A244" s="12" t="s">
        <v>403</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
      <c r="A245" s="12" t="s">
        <v>404</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
      <c r="A246" s="12" t="s">
        <v>405</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
      <c r="A247" s="12" t="s">
        <v>406</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
      <c r="A248" s="12" t="s">
        <v>407</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
      <c r="A249" s="12" t="s">
        <v>408</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
      <c r="A250" s="12" t="s">
        <v>409</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
      <c r="A251" s="12" t="s">
        <v>410</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
      <c r="A252" s="12" t="s">
        <v>411</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
      <c r="A253" s="12" t="s">
        <v>412</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
      <c r="A254" s="12" t="s">
        <v>413</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
      <c r="A255" s="12" t="s">
        <v>414</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
      <c r="A256" s="12" t="s">
        <v>415</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
      <c r="A257" s="12" t="s">
        <v>416</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
      <c r="A258" s="12" t="s">
        <v>417</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
      <c r="A259" s="12" t="s">
        <v>418</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
      <c r="A260" s="12" t="s">
        <v>419</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
      <c r="A261" s="12" t="s">
        <v>420</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
      <c r="A262" s="12" t="s">
        <v>421</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
      <c r="A263" s="12" t="s">
        <v>422</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
      <c r="A264" s="12" t="s">
        <v>423</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
      <c r="A265" s="12" t="s">
        <v>424</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
      <c r="A266" s="12" t="s">
        <v>425</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
      <c r="A267" s="12" t="s">
        <v>426</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
      <c r="A268" s="12" t="s">
        <v>427</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
      <c r="A269" s="12" t="s">
        <v>428</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
      <c r="A270" s="12" t="s">
        <v>429</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
      <c r="A271" s="12" t="s">
        <v>430</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
      <c r="A272" s="12" t="s">
        <v>431</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
      <c r="A273" s="12" t="s">
        <v>432</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
      <c r="A274" s="12" t="s">
        <v>433</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
      <c r="A275" s="12" t="s">
        <v>434</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
      <c r="A276" s="12" t="s">
        <v>435</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
      <c r="A277" s="12" t="s">
        <v>436</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
      <c r="A278" s="12" t="s">
        <v>437</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
      <c r="A279" s="12" t="s">
        <v>438</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
      <c r="A280" s="12" t="s">
        <v>439</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
      <c r="A281" s="12" t="s">
        <v>440</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441</v>
      </c>
    </row>
    <row r="282" spans="1:29" x14ac:dyDescent="0.2">
      <c r="A282" s="12" t="s">
        <v>442</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441</v>
      </c>
    </row>
    <row r="283" spans="1:29" x14ac:dyDescent="0.2">
      <c r="A283" s="12" t="s">
        <v>443</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441</v>
      </c>
    </row>
    <row r="284" spans="1:29" x14ac:dyDescent="0.2">
      <c r="A284" s="12" t="s">
        <v>444</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441</v>
      </c>
    </row>
    <row r="285" spans="1:29" x14ac:dyDescent="0.2">
      <c r="A285" s="12" t="s">
        <v>445</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441</v>
      </c>
    </row>
    <row r="286" spans="1:29" x14ac:dyDescent="0.2">
      <c r="A286" s="12" t="s">
        <v>446</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441</v>
      </c>
    </row>
    <row r="287" spans="1:29" x14ac:dyDescent="0.2">
      <c r="A287" s="12" t="s">
        <v>447</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
      <c r="A288" s="12" t="s">
        <v>448</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
      <c r="A289" s="12" t="s">
        <v>449</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
      <c r="A290" s="12" t="s">
        <v>450</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
      <c r="A291" s="12" t="s">
        <v>451</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
      <c r="A292" s="12" t="s">
        <v>452</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
      <c r="A293" s="12" t="s">
        <v>453</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
      <c r="A294" s="12" t="s">
        <v>454</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
      <c r="A295" s="12" t="s">
        <v>455</v>
      </c>
      <c r="B295" s="8">
        <v>1467000</v>
      </c>
      <c r="C295" s="8">
        <v>886000</v>
      </c>
      <c r="D295" s="8">
        <v>860000</v>
      </c>
      <c r="E295" s="8">
        <v>26000</v>
      </c>
      <c r="F295" s="8">
        <v>582000</v>
      </c>
      <c r="G295" s="9">
        <v>60.354306894859299</v>
      </c>
      <c r="H295" s="9">
        <v>58.615843923295401</v>
      </c>
      <c r="I295" s="9">
        <v>2.8804290215648298</v>
      </c>
      <c r="J295" s="9">
        <v>39.645693105140701</v>
      </c>
      <c r="K295" s="8">
        <v>716000</v>
      </c>
      <c r="L295" s="8">
        <v>463000</v>
      </c>
      <c r="M295" s="8">
        <v>449000</v>
      </c>
      <c r="N295" s="8">
        <v>15000</v>
      </c>
      <c r="O295" s="8">
        <v>253000</v>
      </c>
      <c r="P295" s="9">
        <v>64.716585428379204</v>
      </c>
      <c r="Q295" s="9">
        <v>62.674948431284598</v>
      </c>
      <c r="R295" s="9">
        <v>3.1547353488760299</v>
      </c>
      <c r="S295" s="9">
        <v>35.283414571620803</v>
      </c>
      <c r="T295" s="8">
        <v>752000</v>
      </c>
      <c r="U295" s="8">
        <v>422000</v>
      </c>
      <c r="V295" s="8">
        <v>411000</v>
      </c>
      <c r="W295" s="8">
        <v>11000</v>
      </c>
      <c r="X295" s="8">
        <v>329000</v>
      </c>
      <c r="Y295" s="9">
        <v>56.199212488017302</v>
      </c>
      <c r="Z295" s="9">
        <v>54.7495244509523</v>
      </c>
      <c r="AA295" s="9">
        <v>2.5795522265976998</v>
      </c>
      <c r="AB295" s="9">
        <v>43.800787511982698</v>
      </c>
      <c r="AC295" s="8"/>
    </row>
    <row r="296" spans="1:29" x14ac:dyDescent="0.2">
      <c r="A296" s="12" t="s">
        <v>456</v>
      </c>
      <c r="B296" s="8">
        <v>1468000</v>
      </c>
      <c r="C296" s="8">
        <v>892000</v>
      </c>
      <c r="D296" s="8">
        <v>865000</v>
      </c>
      <c r="E296" s="8">
        <v>28000</v>
      </c>
      <c r="F296" s="8">
        <v>575000</v>
      </c>
      <c r="G296" s="9">
        <v>60.799447648683604</v>
      </c>
      <c r="H296" s="9">
        <v>58.903318660438899</v>
      </c>
      <c r="I296" s="9">
        <v>3.1186615365341401</v>
      </c>
      <c r="J296" s="9">
        <v>39.200552351316396</v>
      </c>
      <c r="K296" s="8">
        <v>716000</v>
      </c>
      <c r="L296" s="8">
        <v>469000</v>
      </c>
      <c r="M296" s="8">
        <v>452000</v>
      </c>
      <c r="N296" s="8">
        <v>16000</v>
      </c>
      <c r="O296" s="8">
        <v>248000</v>
      </c>
      <c r="P296" s="9">
        <v>65.421634762788202</v>
      </c>
      <c r="Q296" s="9">
        <v>63.164453373514199</v>
      </c>
      <c r="R296" s="9">
        <v>3.4502063384051498</v>
      </c>
      <c r="S296" s="9">
        <v>34.578365237211798</v>
      </c>
      <c r="T296" s="8">
        <v>752000</v>
      </c>
      <c r="U296" s="8">
        <v>424000</v>
      </c>
      <c r="V296" s="8">
        <v>412000</v>
      </c>
      <c r="W296" s="8">
        <v>12000</v>
      </c>
      <c r="X296" s="8">
        <v>328000</v>
      </c>
      <c r="Y296" s="9">
        <v>56.3956255752055</v>
      </c>
      <c r="Z296" s="9">
        <v>54.843491863240999</v>
      </c>
      <c r="AA296" s="9">
        <v>2.75222359204921</v>
      </c>
      <c r="AB296" s="9">
        <v>43.6043744247945</v>
      </c>
      <c r="AC296" s="8"/>
    </row>
    <row r="297" spans="1:29" x14ac:dyDescent="0.2">
      <c r="A297" s="12" t="s">
        <v>457</v>
      </c>
      <c r="B297" s="8">
        <v>1468000</v>
      </c>
      <c r="C297" s="8">
        <v>899000</v>
      </c>
      <c r="D297" s="8">
        <v>871000</v>
      </c>
      <c r="E297" s="8">
        <v>28000</v>
      </c>
      <c r="F297" s="8">
        <v>570000</v>
      </c>
      <c r="G297" s="9">
        <v>61.215248512026598</v>
      </c>
      <c r="H297" s="9">
        <v>59.318154792919898</v>
      </c>
      <c r="I297" s="9">
        <v>3.0990541821193101</v>
      </c>
      <c r="J297" s="9">
        <v>38.784751487973402</v>
      </c>
      <c r="K297" s="8">
        <v>716000</v>
      </c>
      <c r="L297" s="8">
        <v>472000</v>
      </c>
      <c r="M297" s="8">
        <v>456000</v>
      </c>
      <c r="N297" s="8">
        <v>16000</v>
      </c>
      <c r="O297" s="8">
        <v>244000</v>
      </c>
      <c r="P297" s="9">
        <v>65.947956086979104</v>
      </c>
      <c r="Q297" s="9">
        <v>63.691529136043997</v>
      </c>
      <c r="R297" s="9">
        <v>3.4215267383861101</v>
      </c>
      <c r="S297" s="9">
        <v>34.052043913020903</v>
      </c>
      <c r="T297" s="8">
        <v>752000</v>
      </c>
      <c r="U297" s="8">
        <v>426000</v>
      </c>
      <c r="V297" s="8">
        <v>415000</v>
      </c>
      <c r="W297" s="8">
        <v>12000</v>
      </c>
      <c r="X297" s="8">
        <v>326000</v>
      </c>
      <c r="Y297" s="9">
        <v>56.706660046179401</v>
      </c>
      <c r="Z297" s="9">
        <v>55.1518832014537</v>
      </c>
      <c r="AA297" s="9">
        <v>2.7417887836446302</v>
      </c>
      <c r="AB297" s="9">
        <v>43.293339953820599</v>
      </c>
      <c r="AC297" s="8"/>
    </row>
    <row r="298" spans="1:29" x14ac:dyDescent="0.2">
      <c r="A298" s="12" t="s">
        <v>458</v>
      </c>
      <c r="B298" s="8">
        <v>1469000</v>
      </c>
      <c r="C298" s="8">
        <v>902000</v>
      </c>
      <c r="D298" s="8">
        <v>874000</v>
      </c>
      <c r="E298" s="8">
        <v>28000</v>
      </c>
      <c r="F298" s="8">
        <v>567000</v>
      </c>
      <c r="G298" s="9">
        <v>61.382609819110499</v>
      </c>
      <c r="H298" s="9">
        <v>59.488808316781601</v>
      </c>
      <c r="I298" s="9">
        <v>3.0852410933810499</v>
      </c>
      <c r="J298" s="9">
        <v>38.617390180889501</v>
      </c>
      <c r="K298" s="8">
        <v>717000</v>
      </c>
      <c r="L298" s="8">
        <v>472000</v>
      </c>
      <c r="M298" s="8">
        <v>456000</v>
      </c>
      <c r="N298" s="8">
        <v>16000</v>
      </c>
      <c r="O298" s="8">
        <v>245000</v>
      </c>
      <c r="P298" s="9">
        <v>65.839233771135497</v>
      </c>
      <c r="Q298" s="9">
        <v>63.589443552603498</v>
      </c>
      <c r="R298" s="9">
        <v>3.4170965998061802</v>
      </c>
      <c r="S298" s="9">
        <v>34.160766228864503</v>
      </c>
      <c r="T298" s="8">
        <v>752000</v>
      </c>
      <c r="U298" s="8">
        <v>430000</v>
      </c>
      <c r="V298" s="8">
        <v>418000</v>
      </c>
      <c r="W298" s="8">
        <v>12000</v>
      </c>
      <c r="X298" s="8">
        <v>322000</v>
      </c>
      <c r="Y298" s="9">
        <v>57.135917712972002</v>
      </c>
      <c r="Z298" s="9">
        <v>55.581335872711897</v>
      </c>
      <c r="AA298" s="9">
        <v>2.7208486403767602</v>
      </c>
      <c r="AB298" s="9">
        <v>42.864082287027998</v>
      </c>
      <c r="AC298" s="8"/>
    </row>
    <row r="299" spans="1:29" x14ac:dyDescent="0.2">
      <c r="A299" s="12" t="s">
        <v>459</v>
      </c>
      <c r="B299" s="8">
        <v>1469000</v>
      </c>
      <c r="C299" s="8">
        <v>895000</v>
      </c>
      <c r="D299" s="8">
        <v>870000</v>
      </c>
      <c r="E299" s="8">
        <v>25000</v>
      </c>
      <c r="F299" s="8">
        <v>574000</v>
      </c>
      <c r="G299" s="9">
        <v>60.915938888053098</v>
      </c>
      <c r="H299" s="9">
        <v>59.1833009765027</v>
      </c>
      <c r="I299" s="9">
        <v>2.8443096226990399</v>
      </c>
      <c r="J299" s="9">
        <v>39.084061111946902</v>
      </c>
      <c r="K299" s="8">
        <v>717000</v>
      </c>
      <c r="L299" s="8">
        <v>471000</v>
      </c>
      <c r="M299" s="8">
        <v>457000</v>
      </c>
      <c r="N299" s="8">
        <v>14000</v>
      </c>
      <c r="O299" s="8">
        <v>246000</v>
      </c>
      <c r="P299" s="9">
        <v>65.700871856972299</v>
      </c>
      <c r="Q299" s="9">
        <v>63.684045843697703</v>
      </c>
      <c r="R299" s="9">
        <v>3.0697096648354698</v>
      </c>
      <c r="S299" s="9">
        <v>34.299128143027701</v>
      </c>
      <c r="T299" s="8">
        <v>752000</v>
      </c>
      <c r="U299" s="8">
        <v>424000</v>
      </c>
      <c r="V299" s="8">
        <v>413000</v>
      </c>
      <c r="W299" s="8">
        <v>11000</v>
      </c>
      <c r="X299" s="8">
        <v>328000</v>
      </c>
      <c r="Y299" s="9">
        <v>56.356028246262298</v>
      </c>
      <c r="Z299" s="9">
        <v>54.894213846292999</v>
      </c>
      <c r="AA299" s="9">
        <v>2.5938918079561599</v>
      </c>
      <c r="AB299" s="9">
        <v>43.643971753737702</v>
      </c>
      <c r="AC299" s="8"/>
    </row>
    <row r="300" spans="1:29" x14ac:dyDescent="0.2">
      <c r="A300" s="12" t="s">
        <v>460</v>
      </c>
      <c r="B300" s="8">
        <v>1470000</v>
      </c>
      <c r="C300" s="8">
        <v>889000</v>
      </c>
      <c r="D300" s="8">
        <v>863000</v>
      </c>
      <c r="E300" s="8">
        <v>26000</v>
      </c>
      <c r="F300" s="8">
        <v>581000</v>
      </c>
      <c r="G300" s="9">
        <v>60.466006900679702</v>
      </c>
      <c r="H300" s="9">
        <v>58.721092769573303</v>
      </c>
      <c r="I300" s="9">
        <v>2.8857770184370599</v>
      </c>
      <c r="J300" s="9">
        <v>39.533993099320298</v>
      </c>
      <c r="K300" s="8">
        <v>717000</v>
      </c>
      <c r="L300" s="8">
        <v>472000</v>
      </c>
      <c r="M300" s="8">
        <v>458000</v>
      </c>
      <c r="N300" s="8">
        <v>14000</v>
      </c>
      <c r="O300" s="8">
        <v>245000</v>
      </c>
      <c r="P300" s="9">
        <v>65.786416698812403</v>
      </c>
      <c r="Q300" s="9">
        <v>63.786966425185703</v>
      </c>
      <c r="R300" s="9">
        <v>3.0393056408296202</v>
      </c>
      <c r="S300" s="9">
        <v>34.213583301187597</v>
      </c>
      <c r="T300" s="8">
        <v>753000</v>
      </c>
      <c r="U300" s="8">
        <v>417000</v>
      </c>
      <c r="V300" s="8">
        <v>406000</v>
      </c>
      <c r="W300" s="8">
        <v>11000</v>
      </c>
      <c r="X300" s="8">
        <v>336000</v>
      </c>
      <c r="Y300" s="9">
        <v>55.395160982186901</v>
      </c>
      <c r="Z300" s="9">
        <v>53.892843494643799</v>
      </c>
      <c r="AA300" s="9">
        <v>2.71200130283263</v>
      </c>
      <c r="AB300" s="9">
        <v>44.604839017813099</v>
      </c>
      <c r="AC300" s="8"/>
    </row>
    <row r="301" spans="1:29" x14ac:dyDescent="0.2">
      <c r="A301" s="12" t="s">
        <v>461</v>
      </c>
      <c r="B301" s="8">
        <v>1470000</v>
      </c>
      <c r="C301" s="8">
        <v>901000</v>
      </c>
      <c r="D301" s="8">
        <v>878000</v>
      </c>
      <c r="E301" s="8">
        <v>23000</v>
      </c>
      <c r="F301" s="8">
        <v>570000</v>
      </c>
      <c r="G301" s="9">
        <v>61.244103232443202</v>
      </c>
      <c r="H301" s="9">
        <v>59.703103703619902</v>
      </c>
      <c r="I301" s="9">
        <v>2.5161598382371402</v>
      </c>
      <c r="J301" s="9">
        <v>38.755896767556798</v>
      </c>
      <c r="K301" s="8">
        <v>718000</v>
      </c>
      <c r="L301" s="8">
        <v>475000</v>
      </c>
      <c r="M301" s="8">
        <v>461000</v>
      </c>
      <c r="N301" s="8">
        <v>14000</v>
      </c>
      <c r="O301" s="8">
        <v>243000</v>
      </c>
      <c r="P301" s="9">
        <v>66.170624517086907</v>
      </c>
      <c r="Q301" s="9">
        <v>64.277667749882596</v>
      </c>
      <c r="R301" s="9">
        <v>2.8607207216482</v>
      </c>
      <c r="S301" s="9">
        <v>33.8293754829131</v>
      </c>
      <c r="T301" s="8">
        <v>753000</v>
      </c>
      <c r="U301" s="8">
        <v>426000</v>
      </c>
      <c r="V301" s="8">
        <v>417000</v>
      </c>
      <c r="W301" s="8">
        <v>9000</v>
      </c>
      <c r="X301" s="8">
        <v>327000</v>
      </c>
      <c r="Y301" s="9">
        <v>56.548174183597602</v>
      </c>
      <c r="Z301" s="9">
        <v>55.342658076883403</v>
      </c>
      <c r="AA301" s="9">
        <v>2.13183913383339</v>
      </c>
      <c r="AB301" s="9">
        <v>43.451825816402398</v>
      </c>
      <c r="AC301" s="8"/>
    </row>
    <row r="302" spans="1:29" x14ac:dyDescent="0.2">
      <c r="A302" s="12" t="s">
        <v>462</v>
      </c>
      <c r="B302" s="8">
        <v>1471000</v>
      </c>
      <c r="C302" s="8">
        <v>898000</v>
      </c>
      <c r="D302" s="8">
        <v>878000</v>
      </c>
      <c r="E302" s="8">
        <v>20000</v>
      </c>
      <c r="F302" s="8">
        <v>573000</v>
      </c>
      <c r="G302" s="9">
        <v>61.069274416716702</v>
      </c>
      <c r="H302" s="9">
        <v>59.676530362446101</v>
      </c>
      <c r="I302" s="9">
        <v>2.2805970229266199</v>
      </c>
      <c r="J302" s="9">
        <v>38.930725583283298</v>
      </c>
      <c r="K302" s="8">
        <v>718000</v>
      </c>
      <c r="L302" s="8">
        <v>472000</v>
      </c>
      <c r="M302" s="8">
        <v>461000</v>
      </c>
      <c r="N302" s="8">
        <v>11000</v>
      </c>
      <c r="O302" s="8">
        <v>246000</v>
      </c>
      <c r="P302" s="9">
        <v>65.766122335001299</v>
      </c>
      <c r="Q302" s="9">
        <v>64.187050247548399</v>
      </c>
      <c r="R302" s="9">
        <v>2.4010417999245899</v>
      </c>
      <c r="S302" s="9">
        <v>34.233877664998701</v>
      </c>
      <c r="T302" s="8">
        <v>753000</v>
      </c>
      <c r="U302" s="8">
        <v>426000</v>
      </c>
      <c r="V302" s="8">
        <v>417000</v>
      </c>
      <c r="W302" s="8">
        <v>9000</v>
      </c>
      <c r="X302" s="8">
        <v>327000</v>
      </c>
      <c r="Y302" s="9">
        <v>56.592101747281603</v>
      </c>
      <c r="Z302" s="9">
        <v>55.3769710184215</v>
      </c>
      <c r="AA302" s="9">
        <v>2.1471737068298902</v>
      </c>
      <c r="AB302" s="9">
        <v>43.407898252718503</v>
      </c>
      <c r="AC302" s="8"/>
    </row>
    <row r="303" spans="1:29" x14ac:dyDescent="0.2">
      <c r="A303" s="12" t="s">
        <v>463</v>
      </c>
      <c r="B303" s="8">
        <v>1471000</v>
      </c>
      <c r="C303" s="8">
        <v>902000</v>
      </c>
      <c r="D303" s="8">
        <v>881000</v>
      </c>
      <c r="E303" s="8">
        <v>21000</v>
      </c>
      <c r="F303" s="8">
        <v>570000</v>
      </c>
      <c r="G303" s="9">
        <v>61.278385195354602</v>
      </c>
      <c r="H303" s="9">
        <v>59.875615480007703</v>
      </c>
      <c r="I303" s="9">
        <v>2.2891753933705701</v>
      </c>
      <c r="J303" s="9">
        <v>38.721614804645398</v>
      </c>
      <c r="K303" s="8">
        <v>718000</v>
      </c>
      <c r="L303" s="8">
        <v>473000</v>
      </c>
      <c r="M303" s="8">
        <v>462000</v>
      </c>
      <c r="N303" s="8">
        <v>11000</v>
      </c>
      <c r="O303" s="8">
        <v>245000</v>
      </c>
      <c r="P303" s="9">
        <v>65.870362194118201</v>
      </c>
      <c r="Q303" s="9">
        <v>64.345553973017402</v>
      </c>
      <c r="R303" s="9">
        <v>2.3148623604152698</v>
      </c>
      <c r="S303" s="9">
        <v>34.1296378058817</v>
      </c>
      <c r="T303" s="8">
        <v>753000</v>
      </c>
      <c r="U303" s="8">
        <v>429000</v>
      </c>
      <c r="V303" s="8">
        <v>419000</v>
      </c>
      <c r="W303" s="8">
        <v>10000</v>
      </c>
      <c r="X303" s="8">
        <v>325000</v>
      </c>
      <c r="Y303" s="9">
        <v>56.899786061257203</v>
      </c>
      <c r="Z303" s="9">
        <v>55.613384022787798</v>
      </c>
      <c r="AA303" s="9">
        <v>2.26082051887597</v>
      </c>
      <c r="AB303" s="9">
        <v>43.100213938742797</v>
      </c>
      <c r="AC303" s="8"/>
    </row>
    <row r="304" spans="1:29" x14ac:dyDescent="0.2">
      <c r="A304" s="12" t="s">
        <v>464</v>
      </c>
      <c r="B304" s="8">
        <v>1472000</v>
      </c>
      <c r="C304" s="8">
        <v>898000</v>
      </c>
      <c r="D304" s="8">
        <v>876000</v>
      </c>
      <c r="E304" s="8">
        <v>21000</v>
      </c>
      <c r="F304" s="8">
        <v>574000</v>
      </c>
      <c r="G304" s="9">
        <v>60.977039822663002</v>
      </c>
      <c r="H304" s="9">
        <v>59.528213032610203</v>
      </c>
      <c r="I304" s="9">
        <v>2.3760202106666499</v>
      </c>
      <c r="J304" s="9">
        <v>39.022960177336998</v>
      </c>
      <c r="K304" s="8">
        <v>718000</v>
      </c>
      <c r="L304" s="8">
        <v>470000</v>
      </c>
      <c r="M304" s="8">
        <v>458000</v>
      </c>
      <c r="N304" s="8">
        <v>12000</v>
      </c>
      <c r="O304" s="8">
        <v>249000</v>
      </c>
      <c r="P304" s="9">
        <v>65.385870208685105</v>
      </c>
      <c r="Q304" s="9">
        <v>63.755701318703601</v>
      </c>
      <c r="R304" s="9">
        <v>2.4931516316578</v>
      </c>
      <c r="S304" s="9">
        <v>34.614129791314902</v>
      </c>
      <c r="T304" s="8">
        <v>753000</v>
      </c>
      <c r="U304" s="8">
        <v>428000</v>
      </c>
      <c r="V304" s="8">
        <v>418000</v>
      </c>
      <c r="W304" s="8">
        <v>10000</v>
      </c>
      <c r="X304" s="8">
        <v>326000</v>
      </c>
      <c r="Y304" s="9">
        <v>56.773072101673399</v>
      </c>
      <c r="Z304" s="9">
        <v>55.497161089232399</v>
      </c>
      <c r="AA304" s="9">
        <v>2.2473876526464101</v>
      </c>
      <c r="AB304" s="9">
        <v>43.226927898326601</v>
      </c>
      <c r="AC304" s="8"/>
    </row>
    <row r="305" spans="1:29" x14ac:dyDescent="0.2">
      <c r="A305" s="12" t="s">
        <v>465</v>
      </c>
      <c r="B305" s="8">
        <v>1473000</v>
      </c>
      <c r="C305" s="8">
        <v>897000</v>
      </c>
      <c r="D305" s="8">
        <v>875000</v>
      </c>
      <c r="E305" s="8">
        <v>22000</v>
      </c>
      <c r="F305" s="8">
        <v>576000</v>
      </c>
      <c r="G305" s="9">
        <v>60.8957232497145</v>
      </c>
      <c r="H305" s="9">
        <v>59.435435908949202</v>
      </c>
      <c r="I305" s="9">
        <v>2.3980129684593101</v>
      </c>
      <c r="J305" s="9">
        <v>39.1042767502855</v>
      </c>
      <c r="K305" s="8">
        <v>719000</v>
      </c>
      <c r="L305" s="8">
        <v>471000</v>
      </c>
      <c r="M305" s="8">
        <v>458000</v>
      </c>
      <c r="N305" s="8">
        <v>12000</v>
      </c>
      <c r="O305" s="8">
        <v>248000</v>
      </c>
      <c r="P305" s="9">
        <v>65.455672768395502</v>
      </c>
      <c r="Q305" s="9">
        <v>63.773351189408999</v>
      </c>
      <c r="R305" s="9">
        <v>2.5701692578107398</v>
      </c>
      <c r="S305" s="9">
        <v>34.544327231604498</v>
      </c>
      <c r="T305" s="8">
        <v>754000</v>
      </c>
      <c r="U305" s="8">
        <v>426000</v>
      </c>
      <c r="V305" s="8">
        <v>417000</v>
      </c>
      <c r="W305" s="8">
        <v>9000</v>
      </c>
      <c r="X305" s="8">
        <v>328000</v>
      </c>
      <c r="Y305" s="9">
        <v>56.546793157445897</v>
      </c>
      <c r="Z305" s="9">
        <v>55.298265042557702</v>
      </c>
      <c r="AA305" s="9">
        <v>2.20795565083922</v>
      </c>
      <c r="AB305" s="9">
        <v>43.453206842554103</v>
      </c>
      <c r="AC305" s="8"/>
    </row>
    <row r="306" spans="1:29" x14ac:dyDescent="0.2">
      <c r="A306" s="12" t="s">
        <v>466</v>
      </c>
      <c r="B306" s="8">
        <v>1473000</v>
      </c>
      <c r="C306" s="8">
        <v>899000</v>
      </c>
      <c r="D306" s="8">
        <v>877000</v>
      </c>
      <c r="E306" s="8">
        <v>22000</v>
      </c>
      <c r="F306" s="8">
        <v>574000</v>
      </c>
      <c r="G306" s="9">
        <v>61.046877959737202</v>
      </c>
      <c r="H306" s="9">
        <v>59.531298144915198</v>
      </c>
      <c r="I306" s="9">
        <v>2.4826491795724799</v>
      </c>
      <c r="J306" s="9">
        <v>38.953122040262798</v>
      </c>
      <c r="K306" s="8">
        <v>719000</v>
      </c>
      <c r="L306" s="8">
        <v>472000</v>
      </c>
      <c r="M306" s="8">
        <v>460000</v>
      </c>
      <c r="N306" s="8">
        <v>13000</v>
      </c>
      <c r="O306" s="8">
        <v>247000</v>
      </c>
      <c r="P306" s="9">
        <v>65.686555771905304</v>
      </c>
      <c r="Q306" s="9">
        <v>63.942054279467499</v>
      </c>
      <c r="R306" s="9">
        <v>2.65579687036039</v>
      </c>
      <c r="S306" s="9">
        <v>34.313444228094703</v>
      </c>
      <c r="T306" s="8">
        <v>754000</v>
      </c>
      <c r="U306" s="8">
        <v>427000</v>
      </c>
      <c r="V306" s="8">
        <v>417000</v>
      </c>
      <c r="W306" s="8">
        <v>10000</v>
      </c>
      <c r="X306" s="8">
        <v>327000</v>
      </c>
      <c r="Y306" s="9">
        <v>56.622481119295401</v>
      </c>
      <c r="Z306" s="9">
        <v>55.325201020133697</v>
      </c>
      <c r="AA306" s="9">
        <v>2.2911042990654402</v>
      </c>
      <c r="AB306" s="9">
        <v>43.377518880704599</v>
      </c>
      <c r="AC306" s="8"/>
    </row>
    <row r="307" spans="1:29" x14ac:dyDescent="0.2">
      <c r="A307" s="12" t="s">
        <v>467</v>
      </c>
      <c r="B307" s="8">
        <v>1473000</v>
      </c>
      <c r="C307" s="8">
        <v>890000</v>
      </c>
      <c r="D307" s="8">
        <v>868000</v>
      </c>
      <c r="E307" s="8">
        <v>22000</v>
      </c>
      <c r="F307" s="8">
        <v>583000</v>
      </c>
      <c r="G307" s="9">
        <v>60.427228514830396</v>
      </c>
      <c r="H307" s="9">
        <v>58.945972848216201</v>
      </c>
      <c r="I307" s="9">
        <v>2.4513049878675401</v>
      </c>
      <c r="J307" s="9">
        <v>39.572771485169604</v>
      </c>
      <c r="K307" s="8">
        <v>719000</v>
      </c>
      <c r="L307" s="8">
        <v>466000</v>
      </c>
      <c r="M307" s="8">
        <v>454000</v>
      </c>
      <c r="N307" s="8">
        <v>12000</v>
      </c>
      <c r="O307" s="8">
        <v>252000</v>
      </c>
      <c r="P307" s="9">
        <v>64.887708581913998</v>
      </c>
      <c r="Q307" s="9">
        <v>63.183698545685203</v>
      </c>
      <c r="R307" s="9">
        <v>2.62609063175291</v>
      </c>
      <c r="S307" s="9">
        <v>35.112291418086002</v>
      </c>
      <c r="T307" s="8">
        <v>754000</v>
      </c>
      <c r="U307" s="8">
        <v>423000</v>
      </c>
      <c r="V307" s="8">
        <v>414000</v>
      </c>
      <c r="W307" s="8">
        <v>10000</v>
      </c>
      <c r="X307" s="8">
        <v>330000</v>
      </c>
      <c r="Y307" s="9">
        <v>56.172438390575799</v>
      </c>
      <c r="Z307" s="9">
        <v>54.903665030286703</v>
      </c>
      <c r="AA307" s="9">
        <v>2.2587115614727602</v>
      </c>
      <c r="AB307" s="9">
        <v>43.827561609424201</v>
      </c>
      <c r="AC307" s="8"/>
    </row>
    <row r="308" spans="1:29" x14ac:dyDescent="0.2">
      <c r="A308" s="12" t="s">
        <v>468</v>
      </c>
      <c r="B308" s="8">
        <v>1472000</v>
      </c>
      <c r="C308" s="8">
        <v>879000</v>
      </c>
      <c r="D308" s="8">
        <v>857000</v>
      </c>
      <c r="E308" s="8">
        <v>22000</v>
      </c>
      <c r="F308" s="8">
        <v>593000</v>
      </c>
      <c r="G308" s="9">
        <v>59.723431866411403</v>
      </c>
      <c r="H308" s="9">
        <v>58.221715323862597</v>
      </c>
      <c r="I308" s="9">
        <v>2.5144511887861398</v>
      </c>
      <c r="J308" s="9">
        <v>40.276568133588597</v>
      </c>
      <c r="K308" s="8">
        <v>719000</v>
      </c>
      <c r="L308" s="8">
        <v>465000</v>
      </c>
      <c r="M308" s="8">
        <v>452000</v>
      </c>
      <c r="N308" s="8">
        <v>13000</v>
      </c>
      <c r="O308" s="8">
        <v>253000</v>
      </c>
      <c r="P308" s="9">
        <v>64.739943924738597</v>
      </c>
      <c r="Q308" s="9">
        <v>62.915544999578898</v>
      </c>
      <c r="R308" s="9">
        <v>2.8180421769913599</v>
      </c>
      <c r="S308" s="9">
        <v>35.260056075261403</v>
      </c>
      <c r="T308" s="8">
        <v>753000</v>
      </c>
      <c r="U308" s="8">
        <v>414000</v>
      </c>
      <c r="V308" s="8">
        <v>405000</v>
      </c>
      <c r="W308" s="8">
        <v>9000</v>
      </c>
      <c r="X308" s="8">
        <v>339000</v>
      </c>
      <c r="Y308" s="9">
        <v>54.936813166474103</v>
      </c>
      <c r="Z308" s="9">
        <v>53.742991334191402</v>
      </c>
      <c r="AA308" s="9">
        <v>2.17308169781362</v>
      </c>
      <c r="AB308" s="9">
        <v>45.063186833525897</v>
      </c>
      <c r="AC308" s="8"/>
    </row>
    <row r="309" spans="1:29" x14ac:dyDescent="0.2">
      <c r="A309" s="12" t="s">
        <v>469</v>
      </c>
      <c r="B309" s="8">
        <v>1472000</v>
      </c>
      <c r="C309" s="8">
        <v>875000</v>
      </c>
      <c r="D309" s="8">
        <v>851000</v>
      </c>
      <c r="E309" s="8">
        <v>24000</v>
      </c>
      <c r="F309" s="8">
        <v>597000</v>
      </c>
      <c r="G309" s="9">
        <v>59.457288145943402</v>
      </c>
      <c r="H309" s="9">
        <v>57.807237631896299</v>
      </c>
      <c r="I309" s="9">
        <v>2.7751862984348299</v>
      </c>
      <c r="J309" s="9">
        <v>40.542711854056598</v>
      </c>
      <c r="K309" s="8">
        <v>719000</v>
      </c>
      <c r="L309" s="8">
        <v>465000</v>
      </c>
      <c r="M309" s="8">
        <v>451000</v>
      </c>
      <c r="N309" s="8">
        <v>14000</v>
      </c>
      <c r="O309" s="8">
        <v>254000</v>
      </c>
      <c r="P309" s="9">
        <v>64.6635676082755</v>
      </c>
      <c r="Q309" s="9">
        <v>62.764511929507997</v>
      </c>
      <c r="R309" s="9">
        <v>2.9368247824985199</v>
      </c>
      <c r="S309" s="9">
        <v>35.3364323917245</v>
      </c>
      <c r="T309" s="8">
        <v>753000</v>
      </c>
      <c r="U309" s="8">
        <v>410000</v>
      </c>
      <c r="V309" s="8">
        <v>400000</v>
      </c>
      <c r="W309" s="8">
        <v>11000</v>
      </c>
      <c r="X309" s="8">
        <v>343000</v>
      </c>
      <c r="Y309" s="9">
        <v>54.489741518159299</v>
      </c>
      <c r="Z309" s="9">
        <v>53.077278090102702</v>
      </c>
      <c r="AA309" s="9">
        <v>2.5921639352720098</v>
      </c>
      <c r="AB309" s="9">
        <v>45.510258481840701</v>
      </c>
      <c r="AC309" s="8"/>
    </row>
    <row r="310" spans="1:29" x14ac:dyDescent="0.2">
      <c r="A310" s="12" t="s">
        <v>470</v>
      </c>
      <c r="B310" s="8">
        <v>1472000</v>
      </c>
      <c r="C310" s="8">
        <v>872000</v>
      </c>
      <c r="D310" s="8">
        <v>847000</v>
      </c>
      <c r="E310" s="8">
        <v>25000</v>
      </c>
      <c r="F310" s="8">
        <v>600000</v>
      </c>
      <c r="G310" s="9">
        <v>59.232689750348797</v>
      </c>
      <c r="H310" s="9">
        <v>57.5575169468488</v>
      </c>
      <c r="I310" s="9">
        <v>2.8281221240508398</v>
      </c>
      <c r="J310" s="9">
        <v>40.767310249651203</v>
      </c>
      <c r="K310" s="8">
        <v>719000</v>
      </c>
      <c r="L310" s="8">
        <v>466000</v>
      </c>
      <c r="M310" s="8">
        <v>453000</v>
      </c>
      <c r="N310" s="8">
        <v>14000</v>
      </c>
      <c r="O310" s="8">
        <v>252000</v>
      </c>
      <c r="P310" s="9">
        <v>64.891278219492804</v>
      </c>
      <c r="Q310" s="9">
        <v>63.010456901165597</v>
      </c>
      <c r="R310" s="9">
        <v>2.8984192790367702</v>
      </c>
      <c r="S310" s="9">
        <v>35.108721780507203</v>
      </c>
      <c r="T310" s="8">
        <v>753000</v>
      </c>
      <c r="U310" s="8">
        <v>405000</v>
      </c>
      <c r="V310" s="8">
        <v>394000</v>
      </c>
      <c r="W310" s="8">
        <v>11000</v>
      </c>
      <c r="X310" s="8">
        <v>348000</v>
      </c>
      <c r="Y310" s="9">
        <v>53.832417350074699</v>
      </c>
      <c r="Z310" s="9">
        <v>52.353505151995002</v>
      </c>
      <c r="AA310" s="9">
        <v>2.7472520664682101</v>
      </c>
      <c r="AB310" s="9">
        <v>46.167582649925301</v>
      </c>
      <c r="AC310" s="8"/>
    </row>
    <row r="311" spans="1:29" x14ac:dyDescent="0.2">
      <c r="A311" s="12" t="s">
        <v>471</v>
      </c>
      <c r="B311" s="8">
        <v>1474000</v>
      </c>
      <c r="C311" s="8">
        <v>873000</v>
      </c>
      <c r="D311" s="8">
        <v>844000</v>
      </c>
      <c r="E311" s="8">
        <v>28000</v>
      </c>
      <c r="F311" s="8">
        <v>601000</v>
      </c>
      <c r="G311" s="9">
        <v>59.218004659253801</v>
      </c>
      <c r="H311" s="9">
        <v>57.303007210725099</v>
      </c>
      <c r="I311" s="9">
        <v>3.2338094799847301</v>
      </c>
      <c r="J311" s="9">
        <v>40.781995340746199</v>
      </c>
      <c r="K311" s="8">
        <v>720000</v>
      </c>
      <c r="L311" s="8">
        <v>464000</v>
      </c>
      <c r="M311" s="8">
        <v>448000</v>
      </c>
      <c r="N311" s="8">
        <v>16000</v>
      </c>
      <c r="O311" s="8">
        <v>256000</v>
      </c>
      <c r="P311" s="9">
        <v>64.470424097341294</v>
      </c>
      <c r="Q311" s="9">
        <v>62.2289301010684</v>
      </c>
      <c r="R311" s="9">
        <v>3.47677873638392</v>
      </c>
      <c r="S311" s="9">
        <v>35.529575902658699</v>
      </c>
      <c r="T311" s="8">
        <v>754000</v>
      </c>
      <c r="U311" s="8">
        <v>409000</v>
      </c>
      <c r="V311" s="8">
        <v>397000</v>
      </c>
      <c r="W311" s="8">
        <v>12000</v>
      </c>
      <c r="X311" s="8">
        <v>345000</v>
      </c>
      <c r="Y311" s="9">
        <v>54.204418638298598</v>
      </c>
      <c r="Z311" s="9">
        <v>52.601071572408799</v>
      </c>
      <c r="AA311" s="9">
        <v>2.95796377153088</v>
      </c>
      <c r="AB311" s="9">
        <v>45.795581361701402</v>
      </c>
      <c r="AC311" s="8"/>
    </row>
    <row r="312" spans="1:29" x14ac:dyDescent="0.2">
      <c r="A312" s="12" t="s">
        <v>472</v>
      </c>
      <c r="B312" s="8">
        <v>1475000</v>
      </c>
      <c r="C312" s="8">
        <v>883000</v>
      </c>
      <c r="D312" s="8">
        <v>852000</v>
      </c>
      <c r="E312" s="8">
        <v>31000</v>
      </c>
      <c r="F312" s="8">
        <v>592000</v>
      </c>
      <c r="G312" s="9">
        <v>59.861006928301698</v>
      </c>
      <c r="H312" s="9">
        <v>57.7450668336486</v>
      </c>
      <c r="I312" s="9">
        <v>3.53475526595714</v>
      </c>
      <c r="J312" s="9">
        <v>40.138993071698302</v>
      </c>
      <c r="K312" s="8">
        <v>720000</v>
      </c>
      <c r="L312" s="8">
        <v>463000</v>
      </c>
      <c r="M312" s="8">
        <v>445000</v>
      </c>
      <c r="N312" s="8">
        <v>18000</v>
      </c>
      <c r="O312" s="8">
        <v>257000</v>
      </c>
      <c r="P312" s="9">
        <v>64.330954604296593</v>
      </c>
      <c r="Q312" s="9">
        <v>61.791883836648999</v>
      </c>
      <c r="R312" s="9">
        <v>3.9468880623108298</v>
      </c>
      <c r="S312" s="9">
        <v>35.669045395703399</v>
      </c>
      <c r="T312" s="8">
        <v>754000</v>
      </c>
      <c r="U312" s="8">
        <v>419000</v>
      </c>
      <c r="V312" s="8">
        <v>407000</v>
      </c>
      <c r="W312" s="8">
        <v>13000</v>
      </c>
      <c r="X312" s="8">
        <v>335000</v>
      </c>
      <c r="Y312" s="9">
        <v>55.593985277639398</v>
      </c>
      <c r="Z312" s="9">
        <v>53.881966632094802</v>
      </c>
      <c r="AA312" s="9">
        <v>3.0795033617301799</v>
      </c>
      <c r="AB312" s="9">
        <v>44.406014722360602</v>
      </c>
      <c r="AC312" s="8"/>
    </row>
    <row r="313" spans="1:29" x14ac:dyDescent="0.2">
      <c r="A313" s="12" t="s">
        <v>473</v>
      </c>
      <c r="B313" s="8">
        <v>1475000</v>
      </c>
      <c r="C313" s="8">
        <v>879000</v>
      </c>
      <c r="D313" s="8">
        <v>849000</v>
      </c>
      <c r="E313" s="8">
        <v>30000</v>
      </c>
      <c r="F313" s="8">
        <v>596000</v>
      </c>
      <c r="G313" s="9">
        <v>59.610962915805402</v>
      </c>
      <c r="H313" s="9">
        <v>57.566482422255802</v>
      </c>
      <c r="I313" s="9">
        <v>3.4297055332544</v>
      </c>
      <c r="J313" s="9">
        <v>40.389037084194598</v>
      </c>
      <c r="K313" s="8">
        <v>720000</v>
      </c>
      <c r="L313" s="8">
        <v>462000</v>
      </c>
      <c r="M313" s="8">
        <v>445000</v>
      </c>
      <c r="N313" s="8">
        <v>17000</v>
      </c>
      <c r="O313" s="8">
        <v>259000</v>
      </c>
      <c r="P313" s="9">
        <v>64.103714163042</v>
      </c>
      <c r="Q313" s="9">
        <v>61.708596138057402</v>
      </c>
      <c r="R313" s="9">
        <v>3.7363170859224599</v>
      </c>
      <c r="S313" s="9">
        <v>35.896285836958</v>
      </c>
      <c r="T313" s="8">
        <v>755000</v>
      </c>
      <c r="U313" s="8">
        <v>417000</v>
      </c>
      <c r="V313" s="8">
        <v>405000</v>
      </c>
      <c r="W313" s="8">
        <v>13000</v>
      </c>
      <c r="X313" s="8">
        <v>337000</v>
      </c>
      <c r="Y313" s="9">
        <v>55.321567589641397</v>
      </c>
      <c r="Z313" s="9">
        <v>53.611853680251102</v>
      </c>
      <c r="AA313" s="9">
        <v>3.0905015600287999</v>
      </c>
      <c r="AB313" s="9">
        <v>44.678432410358603</v>
      </c>
      <c r="AC313" s="8"/>
    </row>
    <row r="314" spans="1:29" x14ac:dyDescent="0.2">
      <c r="A314" s="12" t="s">
        <v>474</v>
      </c>
      <c r="B314" s="8">
        <v>1476000</v>
      </c>
      <c r="C314" s="8">
        <v>881000</v>
      </c>
      <c r="D314" s="8">
        <v>845000</v>
      </c>
      <c r="E314" s="8">
        <v>35000</v>
      </c>
      <c r="F314" s="8">
        <v>595000</v>
      </c>
      <c r="G314" s="9">
        <v>59.688646729939997</v>
      </c>
      <c r="H314" s="9">
        <v>57.295554377502803</v>
      </c>
      <c r="I314" s="9">
        <v>4.00929235883783</v>
      </c>
      <c r="J314" s="9">
        <v>40.311353270060003</v>
      </c>
      <c r="K314" s="8">
        <v>721000</v>
      </c>
      <c r="L314" s="8">
        <v>459000</v>
      </c>
      <c r="M314" s="8">
        <v>440000</v>
      </c>
      <c r="N314" s="8">
        <v>19000</v>
      </c>
      <c r="O314" s="8">
        <v>261000</v>
      </c>
      <c r="P314" s="9">
        <v>63.734340806676997</v>
      </c>
      <c r="Q314" s="9">
        <v>61.094330658712003</v>
      </c>
      <c r="R314" s="9">
        <v>4.1422098582189104</v>
      </c>
      <c r="S314" s="9">
        <v>36.265659193323003</v>
      </c>
      <c r="T314" s="8">
        <v>755000</v>
      </c>
      <c r="U314" s="8">
        <v>421000</v>
      </c>
      <c r="V314" s="8">
        <v>405000</v>
      </c>
      <c r="W314" s="8">
        <v>16000</v>
      </c>
      <c r="X314" s="8">
        <v>333000</v>
      </c>
      <c r="Y314" s="9">
        <v>55.825993470674</v>
      </c>
      <c r="Z314" s="9">
        <v>53.668647521592</v>
      </c>
      <c r="AA314" s="9">
        <v>3.8644112087593001</v>
      </c>
      <c r="AB314" s="9">
        <v>44.174006529326</v>
      </c>
      <c r="AC314" s="8"/>
    </row>
    <row r="315" spans="1:29" x14ac:dyDescent="0.2">
      <c r="A315" s="12" t="s">
        <v>475</v>
      </c>
      <c r="B315" s="8">
        <v>1475000</v>
      </c>
      <c r="C315" s="8">
        <v>868000</v>
      </c>
      <c r="D315" s="8">
        <v>840000</v>
      </c>
      <c r="E315" s="8">
        <v>28000</v>
      </c>
      <c r="F315" s="8">
        <v>607000</v>
      </c>
      <c r="G315" s="9">
        <v>58.860013370491302</v>
      </c>
      <c r="H315" s="9">
        <v>56.932889527500997</v>
      </c>
      <c r="I315" s="9">
        <v>3.2740798593778799</v>
      </c>
      <c r="J315" s="9">
        <v>41.139986629508698</v>
      </c>
      <c r="K315" s="8">
        <v>721000</v>
      </c>
      <c r="L315" s="8">
        <v>456000</v>
      </c>
      <c r="M315" s="8">
        <v>440000</v>
      </c>
      <c r="N315" s="8">
        <v>16000</v>
      </c>
      <c r="O315" s="8">
        <v>265000</v>
      </c>
      <c r="P315" s="9">
        <v>63.2279567960178</v>
      </c>
      <c r="Q315" s="9">
        <v>61.059995810159101</v>
      </c>
      <c r="R315" s="9">
        <v>3.4288012703823698</v>
      </c>
      <c r="S315" s="9">
        <v>36.7720432039822</v>
      </c>
      <c r="T315" s="8">
        <v>755000</v>
      </c>
      <c r="U315" s="8">
        <v>413000</v>
      </c>
      <c r="V315" s="8">
        <v>400000</v>
      </c>
      <c r="W315" s="8">
        <v>13000</v>
      </c>
      <c r="X315" s="8">
        <v>342000</v>
      </c>
      <c r="Y315" s="9">
        <v>54.688569857011103</v>
      </c>
      <c r="Z315" s="9">
        <v>52.991448658183202</v>
      </c>
      <c r="AA315" s="9">
        <v>3.1032466258767499</v>
      </c>
      <c r="AB315" s="9">
        <v>45.311430142988897</v>
      </c>
      <c r="AC315" s="8"/>
    </row>
    <row r="316" spans="1:29" x14ac:dyDescent="0.2">
      <c r="A316" s="12" t="s">
        <v>476</v>
      </c>
      <c r="B316" s="8">
        <v>1475000</v>
      </c>
      <c r="C316" s="8">
        <v>858000</v>
      </c>
      <c r="D316" s="8">
        <v>825000</v>
      </c>
      <c r="E316" s="8">
        <v>33000</v>
      </c>
      <c r="F316" s="8">
        <v>617000</v>
      </c>
      <c r="G316" s="9">
        <v>58.177878242384502</v>
      </c>
      <c r="H316" s="9">
        <v>55.948004011742903</v>
      </c>
      <c r="I316" s="9">
        <v>3.83285588613498</v>
      </c>
      <c r="J316" s="9">
        <v>41.822121757615399</v>
      </c>
      <c r="K316" s="8">
        <v>721000</v>
      </c>
      <c r="L316" s="8">
        <v>449000</v>
      </c>
      <c r="M316" s="8">
        <v>433000</v>
      </c>
      <c r="N316" s="8">
        <v>17000</v>
      </c>
      <c r="O316" s="8">
        <v>271000</v>
      </c>
      <c r="P316" s="9">
        <v>62.3536310825165</v>
      </c>
      <c r="Q316" s="9">
        <v>60.024460682110998</v>
      </c>
      <c r="R316" s="9">
        <v>3.7354206322372501</v>
      </c>
      <c r="S316" s="9">
        <v>37.6463689174835</v>
      </c>
      <c r="T316" s="8">
        <v>754000</v>
      </c>
      <c r="U316" s="8">
        <v>409000</v>
      </c>
      <c r="V316" s="8">
        <v>393000</v>
      </c>
      <c r="W316" s="8">
        <v>16000</v>
      </c>
      <c r="X316" s="8">
        <v>346000</v>
      </c>
      <c r="Y316" s="9">
        <v>54.189395820439898</v>
      </c>
      <c r="Z316" s="9">
        <v>52.054364613997997</v>
      </c>
      <c r="AA316" s="9">
        <v>3.9399428137497998</v>
      </c>
      <c r="AB316" s="9">
        <v>45.810604179560102</v>
      </c>
      <c r="AC316" s="8"/>
    </row>
    <row r="317" spans="1:29" x14ac:dyDescent="0.2">
      <c r="A317" s="12" t="s">
        <v>477</v>
      </c>
      <c r="B317" s="8">
        <v>1475000</v>
      </c>
      <c r="C317" s="8">
        <v>860000</v>
      </c>
      <c r="D317" s="8">
        <v>823000</v>
      </c>
      <c r="E317" s="8">
        <v>36000</v>
      </c>
      <c r="F317" s="8">
        <v>615000</v>
      </c>
      <c r="G317" s="9">
        <v>58.292360118189301</v>
      </c>
      <c r="H317" s="9">
        <v>55.836501471342103</v>
      </c>
      <c r="I317" s="9">
        <v>4.2130025990849003</v>
      </c>
      <c r="J317" s="9">
        <v>41.707639881810699</v>
      </c>
      <c r="K317" s="8">
        <v>720000</v>
      </c>
      <c r="L317" s="8">
        <v>448000</v>
      </c>
      <c r="M317" s="8">
        <v>428000</v>
      </c>
      <c r="N317" s="8">
        <v>20000</v>
      </c>
      <c r="O317" s="8">
        <v>273000</v>
      </c>
      <c r="P317" s="9">
        <v>62.118433763912499</v>
      </c>
      <c r="Q317" s="9">
        <v>59.343485894437997</v>
      </c>
      <c r="R317" s="9">
        <v>4.4671890473301801</v>
      </c>
      <c r="S317" s="9">
        <v>37.881566236087501</v>
      </c>
      <c r="T317" s="8">
        <v>754000</v>
      </c>
      <c r="U317" s="8">
        <v>412000</v>
      </c>
      <c r="V317" s="8">
        <v>396000</v>
      </c>
      <c r="W317" s="8">
        <v>16000</v>
      </c>
      <c r="X317" s="8">
        <v>342000</v>
      </c>
      <c r="Y317" s="9">
        <v>54.637650143649999</v>
      </c>
      <c r="Z317" s="9">
        <v>52.486589227501902</v>
      </c>
      <c r="AA317" s="9">
        <v>3.9369572272832398</v>
      </c>
      <c r="AB317" s="9">
        <v>45.362349856350001</v>
      </c>
      <c r="AC317" s="8"/>
    </row>
    <row r="318" spans="1:29" x14ac:dyDescent="0.2">
      <c r="A318" s="12" t="s">
        <v>478</v>
      </c>
      <c r="B318" s="8">
        <v>1475000</v>
      </c>
      <c r="C318" s="8">
        <v>849000</v>
      </c>
      <c r="D318" s="8">
        <v>814000</v>
      </c>
      <c r="E318" s="8">
        <v>35000</v>
      </c>
      <c r="F318" s="8">
        <v>626000</v>
      </c>
      <c r="G318" s="9">
        <v>57.570902607355002</v>
      </c>
      <c r="H318" s="9">
        <v>55.178328708642503</v>
      </c>
      <c r="I318" s="9">
        <v>4.1558735235233701</v>
      </c>
      <c r="J318" s="9">
        <v>42.429097392644998</v>
      </c>
      <c r="K318" s="8">
        <v>721000</v>
      </c>
      <c r="L318" s="8">
        <v>438000</v>
      </c>
      <c r="M318" s="8">
        <v>419000</v>
      </c>
      <c r="N318" s="8">
        <v>19000</v>
      </c>
      <c r="O318" s="8">
        <v>283000</v>
      </c>
      <c r="P318" s="9">
        <v>60.715659993111203</v>
      </c>
      <c r="Q318" s="9">
        <v>58.076814976890603</v>
      </c>
      <c r="R318" s="9">
        <v>4.3462345900875103</v>
      </c>
      <c r="S318" s="9">
        <v>39.284340006888797</v>
      </c>
      <c r="T318" s="8">
        <v>755000</v>
      </c>
      <c r="U318" s="8">
        <v>412000</v>
      </c>
      <c r="V318" s="8">
        <v>396000</v>
      </c>
      <c r="W318" s="8">
        <v>16000</v>
      </c>
      <c r="X318" s="8">
        <v>343000</v>
      </c>
      <c r="Y318" s="9">
        <v>54.567542518150397</v>
      </c>
      <c r="Z318" s="9">
        <v>52.4101666823465</v>
      </c>
      <c r="AA318" s="9">
        <v>3.95358804198719</v>
      </c>
      <c r="AB318" s="9">
        <v>45.432457481849603</v>
      </c>
      <c r="AC318" s="8"/>
    </row>
    <row r="319" spans="1:29" x14ac:dyDescent="0.2">
      <c r="A319" s="12" t="s">
        <v>479</v>
      </c>
      <c r="B319" s="8">
        <v>1475000</v>
      </c>
      <c r="C319" s="8">
        <v>855000</v>
      </c>
      <c r="D319" s="8">
        <v>819000</v>
      </c>
      <c r="E319" s="8">
        <v>36000</v>
      </c>
      <c r="F319" s="8">
        <v>620000</v>
      </c>
      <c r="G319" s="9">
        <v>57.936846741527603</v>
      </c>
      <c r="H319" s="9">
        <v>55.521961674786198</v>
      </c>
      <c r="I319" s="9">
        <v>4.1681334117386504</v>
      </c>
      <c r="J319" s="9">
        <v>42.063153258472397</v>
      </c>
      <c r="K319" s="8">
        <v>721000</v>
      </c>
      <c r="L319" s="8">
        <v>441000</v>
      </c>
      <c r="M319" s="8">
        <v>421000</v>
      </c>
      <c r="N319" s="8">
        <v>20000</v>
      </c>
      <c r="O319" s="8">
        <v>280000</v>
      </c>
      <c r="P319" s="9">
        <v>61.1904300478663</v>
      </c>
      <c r="Q319" s="9">
        <v>58.353033589582701</v>
      </c>
      <c r="R319" s="9">
        <v>4.6369938176019501</v>
      </c>
      <c r="S319" s="9">
        <v>38.8095699521337</v>
      </c>
      <c r="T319" s="8">
        <v>754000</v>
      </c>
      <c r="U319" s="8">
        <v>414000</v>
      </c>
      <c r="V319" s="8">
        <v>398000</v>
      </c>
      <c r="W319" s="8">
        <v>15000</v>
      </c>
      <c r="X319" s="8">
        <v>341000</v>
      </c>
      <c r="Y319" s="9">
        <v>54.827998743566098</v>
      </c>
      <c r="Z319" s="9">
        <v>52.816829693916603</v>
      </c>
      <c r="AA319" s="9">
        <v>3.6681423647356901</v>
      </c>
      <c r="AB319" s="9">
        <v>45.172001256433802</v>
      </c>
      <c r="AC319" s="8"/>
    </row>
    <row r="320" spans="1:29" x14ac:dyDescent="0.2">
      <c r="A320" s="12" t="s">
        <v>480</v>
      </c>
      <c r="B320" s="8">
        <v>1475000</v>
      </c>
      <c r="C320" s="8">
        <v>854000</v>
      </c>
      <c r="D320" s="8">
        <v>823000</v>
      </c>
      <c r="E320" s="8">
        <v>31000</v>
      </c>
      <c r="F320" s="8">
        <v>621000</v>
      </c>
      <c r="G320" s="9">
        <v>57.8797421455874</v>
      </c>
      <c r="H320" s="9">
        <v>55.801589249149799</v>
      </c>
      <c r="I320" s="9">
        <v>3.5904667495067302</v>
      </c>
      <c r="J320" s="9">
        <v>42.1202578544126</v>
      </c>
      <c r="K320" s="8">
        <v>721000</v>
      </c>
      <c r="L320" s="8">
        <v>438000</v>
      </c>
      <c r="M320" s="8">
        <v>420000</v>
      </c>
      <c r="N320" s="8">
        <v>18000</v>
      </c>
      <c r="O320" s="8">
        <v>283000</v>
      </c>
      <c r="P320" s="9">
        <v>60.804362001622799</v>
      </c>
      <c r="Q320" s="9">
        <v>58.286790239539698</v>
      </c>
      <c r="R320" s="9">
        <v>4.1404459798720303</v>
      </c>
      <c r="S320" s="9">
        <v>39.1956379983773</v>
      </c>
      <c r="T320" s="8">
        <v>754000</v>
      </c>
      <c r="U320" s="8">
        <v>416000</v>
      </c>
      <c r="V320" s="8">
        <v>403000</v>
      </c>
      <c r="W320" s="8">
        <v>13000</v>
      </c>
      <c r="X320" s="8">
        <v>339000</v>
      </c>
      <c r="Y320" s="9">
        <v>55.084785066947099</v>
      </c>
      <c r="Z320" s="9">
        <v>53.4265694373955</v>
      </c>
      <c r="AA320" s="9">
        <v>3.01029699496201</v>
      </c>
      <c r="AB320" s="9">
        <v>44.915214933052901</v>
      </c>
      <c r="AC320" s="8"/>
    </row>
    <row r="321" spans="1:29" x14ac:dyDescent="0.2">
      <c r="A321" s="12" t="s">
        <v>481</v>
      </c>
      <c r="B321" s="8">
        <v>1476000</v>
      </c>
      <c r="C321" s="8">
        <v>846000</v>
      </c>
      <c r="D321" s="8">
        <v>811000</v>
      </c>
      <c r="E321" s="8">
        <v>35000</v>
      </c>
      <c r="F321" s="8">
        <v>630000</v>
      </c>
      <c r="G321" s="9">
        <v>57.3408774293299</v>
      </c>
      <c r="H321" s="9">
        <v>54.942122238236699</v>
      </c>
      <c r="I321" s="9">
        <v>4.1833248785730204</v>
      </c>
      <c r="J321" s="9">
        <v>42.6591225706701</v>
      </c>
      <c r="K321" s="8">
        <v>721000</v>
      </c>
      <c r="L321" s="8">
        <v>433000</v>
      </c>
      <c r="M321" s="8">
        <v>410000</v>
      </c>
      <c r="N321" s="8">
        <v>23000</v>
      </c>
      <c r="O321" s="8">
        <v>288000</v>
      </c>
      <c r="P321" s="9">
        <v>60.079016478052203</v>
      </c>
      <c r="Q321" s="9">
        <v>56.828700896674299</v>
      </c>
      <c r="R321" s="9">
        <v>5.4100678937799298</v>
      </c>
      <c r="S321" s="9">
        <v>39.920983521947797</v>
      </c>
      <c r="T321" s="8">
        <v>755000</v>
      </c>
      <c r="U321" s="8">
        <v>413000</v>
      </c>
      <c r="V321" s="8">
        <v>401000</v>
      </c>
      <c r="W321" s="8">
        <v>12000</v>
      </c>
      <c r="X321" s="8">
        <v>342000</v>
      </c>
      <c r="Y321" s="9">
        <v>54.723749032704802</v>
      </c>
      <c r="Z321" s="9">
        <v>53.1389199568303</v>
      </c>
      <c r="AA321" s="9">
        <v>2.8960535487570298</v>
      </c>
      <c r="AB321" s="9">
        <v>45.276250967295198</v>
      </c>
      <c r="AC321" s="8"/>
    </row>
    <row r="322" spans="1:29" x14ac:dyDescent="0.2">
      <c r="A322" s="12" t="s">
        <v>482</v>
      </c>
      <c r="B322" s="8">
        <v>1476000</v>
      </c>
      <c r="C322" s="8">
        <v>868000</v>
      </c>
      <c r="D322" s="8">
        <v>830000</v>
      </c>
      <c r="E322" s="8">
        <v>37000</v>
      </c>
      <c r="F322" s="8">
        <v>609000</v>
      </c>
      <c r="G322" s="9">
        <v>58.775043483477099</v>
      </c>
      <c r="H322" s="9">
        <v>56.243431855816098</v>
      </c>
      <c r="I322" s="9">
        <v>4.3072900973228796</v>
      </c>
      <c r="J322" s="9">
        <v>41.224956516522901</v>
      </c>
      <c r="K322" s="8">
        <v>722000</v>
      </c>
      <c r="L322" s="8">
        <v>440000</v>
      </c>
      <c r="M322" s="8">
        <v>416000</v>
      </c>
      <c r="N322" s="8">
        <v>24000</v>
      </c>
      <c r="O322" s="8">
        <v>281000</v>
      </c>
      <c r="P322" s="9">
        <v>60.989253403327098</v>
      </c>
      <c r="Q322" s="9">
        <v>57.616565067838202</v>
      </c>
      <c r="R322" s="9">
        <v>5.5299715069227497</v>
      </c>
      <c r="S322" s="9">
        <v>39.010746596672902</v>
      </c>
      <c r="T322" s="8">
        <v>755000</v>
      </c>
      <c r="U322" s="8">
        <v>428000</v>
      </c>
      <c r="V322" s="8">
        <v>415000</v>
      </c>
      <c r="W322" s="8">
        <v>13000</v>
      </c>
      <c r="X322" s="8">
        <v>327000</v>
      </c>
      <c r="Y322" s="9">
        <v>56.658414077028603</v>
      </c>
      <c r="Z322" s="9">
        <v>54.930812799473898</v>
      </c>
      <c r="AA322" s="9">
        <v>3.04915219689352</v>
      </c>
      <c r="AB322" s="9">
        <v>43.341585922971397</v>
      </c>
      <c r="AC322" s="8"/>
    </row>
    <row r="323" spans="1:29" x14ac:dyDescent="0.2">
      <c r="A323" s="12" t="s">
        <v>483</v>
      </c>
      <c r="B323" s="8">
        <v>1478000</v>
      </c>
      <c r="C323" s="8">
        <v>872000</v>
      </c>
      <c r="D323" s="8">
        <v>833000</v>
      </c>
      <c r="E323" s="8">
        <v>39000</v>
      </c>
      <c r="F323" s="8">
        <v>606000</v>
      </c>
      <c r="G323" s="9">
        <v>59.003096190324001</v>
      </c>
      <c r="H323" s="9">
        <v>56.345518538174503</v>
      </c>
      <c r="I323" s="9">
        <v>4.5041325349725403</v>
      </c>
      <c r="J323" s="9">
        <v>40.996903809675999</v>
      </c>
      <c r="K323" s="8">
        <v>723000</v>
      </c>
      <c r="L323" s="8">
        <v>444000</v>
      </c>
      <c r="M323" s="8">
        <v>417000</v>
      </c>
      <c r="N323" s="8">
        <v>27000</v>
      </c>
      <c r="O323" s="8">
        <v>278000</v>
      </c>
      <c r="P323" s="9">
        <v>61.467899778687602</v>
      </c>
      <c r="Q323" s="9">
        <v>57.744288348385297</v>
      </c>
      <c r="R323" s="9">
        <v>6.0578146377361</v>
      </c>
      <c r="S323" s="9">
        <v>38.532100221312398</v>
      </c>
      <c r="T323" s="8">
        <v>756000</v>
      </c>
      <c r="U323" s="8">
        <v>428000</v>
      </c>
      <c r="V323" s="8">
        <v>416000</v>
      </c>
      <c r="W323" s="8">
        <v>12000</v>
      </c>
      <c r="X323" s="8">
        <v>328000</v>
      </c>
      <c r="Y323" s="9">
        <v>56.646808859575799</v>
      </c>
      <c r="Z323" s="9">
        <v>55.008331430044301</v>
      </c>
      <c r="AA323" s="9">
        <v>2.8924443627410201</v>
      </c>
      <c r="AB323" s="9">
        <v>43.353191140424201</v>
      </c>
      <c r="AC323" s="8"/>
    </row>
    <row r="324" spans="1:29" x14ac:dyDescent="0.2">
      <c r="A324" s="12" t="s">
        <v>484</v>
      </c>
      <c r="B324" s="8">
        <v>1479000</v>
      </c>
      <c r="C324" s="8">
        <v>875000</v>
      </c>
      <c r="D324" s="8">
        <v>836000</v>
      </c>
      <c r="E324" s="8">
        <v>39000</v>
      </c>
      <c r="F324" s="8">
        <v>605000</v>
      </c>
      <c r="G324" s="9">
        <v>59.125753343406799</v>
      </c>
      <c r="H324" s="9">
        <v>56.502458272894899</v>
      </c>
      <c r="I324" s="9">
        <v>4.4368061668077896</v>
      </c>
      <c r="J324" s="9">
        <v>40.874246656593201</v>
      </c>
      <c r="K324" s="8">
        <v>723000</v>
      </c>
      <c r="L324" s="8">
        <v>446000</v>
      </c>
      <c r="M324" s="8">
        <v>421000</v>
      </c>
      <c r="N324" s="8">
        <v>26000</v>
      </c>
      <c r="O324" s="8">
        <v>277000</v>
      </c>
      <c r="P324" s="9">
        <v>61.752213620097798</v>
      </c>
      <c r="Q324" s="9">
        <v>58.178856025947297</v>
      </c>
      <c r="R324" s="9">
        <v>5.7866064788121898</v>
      </c>
      <c r="S324" s="9">
        <v>38.247786379902202</v>
      </c>
      <c r="T324" s="8">
        <v>756000</v>
      </c>
      <c r="U324" s="8">
        <v>428000</v>
      </c>
      <c r="V324" s="8">
        <v>415000</v>
      </c>
      <c r="W324" s="8">
        <v>13000</v>
      </c>
      <c r="X324" s="8">
        <v>328000</v>
      </c>
      <c r="Y324" s="9">
        <v>56.6148668629233</v>
      </c>
      <c r="Z324" s="9">
        <v>54.899828112672203</v>
      </c>
      <c r="AA324" s="9">
        <v>3.0293081045365402</v>
      </c>
      <c r="AB324" s="9">
        <v>43.3851331370767</v>
      </c>
      <c r="AC324" s="8"/>
    </row>
    <row r="325" spans="1:29" x14ac:dyDescent="0.2">
      <c r="A325" s="12" t="s">
        <v>485</v>
      </c>
      <c r="B325" s="8">
        <v>1480000</v>
      </c>
      <c r="C325" s="8">
        <v>866000</v>
      </c>
      <c r="D325" s="8">
        <v>829000</v>
      </c>
      <c r="E325" s="8">
        <v>37000</v>
      </c>
      <c r="F325" s="8">
        <v>613000</v>
      </c>
      <c r="G325" s="9">
        <v>58.535583221736097</v>
      </c>
      <c r="H325" s="9">
        <v>56.0091564221662</v>
      </c>
      <c r="I325" s="9">
        <v>4.3160530065953404</v>
      </c>
      <c r="J325" s="9">
        <v>41.464416778264003</v>
      </c>
      <c r="K325" s="8">
        <v>723000</v>
      </c>
      <c r="L325" s="8">
        <v>441000</v>
      </c>
      <c r="M325" s="8">
        <v>415000</v>
      </c>
      <c r="N325" s="8">
        <v>25000</v>
      </c>
      <c r="O325" s="8">
        <v>283000</v>
      </c>
      <c r="P325" s="9">
        <v>60.927719850655798</v>
      </c>
      <c r="Q325" s="9">
        <v>57.437416782478202</v>
      </c>
      <c r="R325" s="9">
        <v>5.7285962394996597</v>
      </c>
      <c r="S325" s="9">
        <v>39.072280149344202</v>
      </c>
      <c r="T325" s="8">
        <v>756000</v>
      </c>
      <c r="U325" s="8">
        <v>425000</v>
      </c>
      <c r="V325" s="8">
        <v>413000</v>
      </c>
      <c r="W325" s="8">
        <v>12000</v>
      </c>
      <c r="X325" s="8">
        <v>331000</v>
      </c>
      <c r="Y325" s="9">
        <v>56.248385228798497</v>
      </c>
      <c r="Z325" s="9">
        <v>54.643551218013101</v>
      </c>
      <c r="AA325" s="9">
        <v>2.8531201460405602</v>
      </c>
      <c r="AB325" s="9">
        <v>43.751614771201503</v>
      </c>
      <c r="AC325" s="8"/>
    </row>
    <row r="326" spans="1:29" x14ac:dyDescent="0.2">
      <c r="A326" s="12" t="s">
        <v>486</v>
      </c>
      <c r="B326" s="8">
        <v>1480000</v>
      </c>
      <c r="C326" s="8">
        <v>865000</v>
      </c>
      <c r="D326" s="8">
        <v>830000</v>
      </c>
      <c r="E326" s="8">
        <v>34000</v>
      </c>
      <c r="F326" s="8">
        <v>615000</v>
      </c>
      <c r="G326" s="9">
        <v>58.427501559809897</v>
      </c>
      <c r="H326" s="9">
        <v>56.1050551172345</v>
      </c>
      <c r="I326" s="9">
        <v>3.97491999584823</v>
      </c>
      <c r="J326" s="9">
        <v>41.572498440190103</v>
      </c>
      <c r="K326" s="8">
        <v>723000</v>
      </c>
      <c r="L326" s="8">
        <v>443000</v>
      </c>
      <c r="M326" s="8">
        <v>420000</v>
      </c>
      <c r="N326" s="8">
        <v>23000</v>
      </c>
      <c r="O326" s="8">
        <v>281000</v>
      </c>
      <c r="P326" s="9">
        <v>61.207960478582002</v>
      </c>
      <c r="Q326" s="9">
        <v>58.0890744867542</v>
      </c>
      <c r="R326" s="9">
        <v>5.0955561457061904</v>
      </c>
      <c r="S326" s="9">
        <v>38.792039521417998</v>
      </c>
      <c r="T326" s="8">
        <v>757000</v>
      </c>
      <c r="U326" s="8">
        <v>422000</v>
      </c>
      <c r="V326" s="8">
        <v>410000</v>
      </c>
      <c r="W326" s="8">
        <v>12000</v>
      </c>
      <c r="X326" s="8">
        <v>335000</v>
      </c>
      <c r="Y326" s="9">
        <v>55.769335239301199</v>
      </c>
      <c r="Z326" s="9">
        <v>54.208298638766799</v>
      </c>
      <c r="AA326" s="9">
        <v>2.7990948678805601</v>
      </c>
      <c r="AB326" s="9">
        <v>44.230664760698801</v>
      </c>
      <c r="AC326" s="8"/>
    </row>
    <row r="327" spans="1:29" x14ac:dyDescent="0.2">
      <c r="A327" s="12" t="s">
        <v>487</v>
      </c>
      <c r="B327" s="8">
        <v>1480000</v>
      </c>
      <c r="C327" s="8">
        <v>858000</v>
      </c>
      <c r="D327" s="8">
        <v>827000</v>
      </c>
      <c r="E327" s="8">
        <v>31000</v>
      </c>
      <c r="F327" s="8">
        <v>621000</v>
      </c>
      <c r="G327" s="9">
        <v>57.998310269936297</v>
      </c>
      <c r="H327" s="9">
        <v>55.927363329441398</v>
      </c>
      <c r="I327" s="9">
        <v>3.5707021995232502</v>
      </c>
      <c r="J327" s="9">
        <v>42.001689730063703</v>
      </c>
      <c r="K327" s="8">
        <v>723000</v>
      </c>
      <c r="L327" s="8">
        <v>441000</v>
      </c>
      <c r="M327" s="8">
        <v>421000</v>
      </c>
      <c r="N327" s="8">
        <v>19000</v>
      </c>
      <c r="O327" s="8">
        <v>282000</v>
      </c>
      <c r="P327" s="9">
        <v>60.950837440949101</v>
      </c>
      <c r="Q327" s="9">
        <v>58.277723686767203</v>
      </c>
      <c r="R327" s="9">
        <v>4.3856883127679396</v>
      </c>
      <c r="S327" s="9">
        <v>39.049162559050899</v>
      </c>
      <c r="T327" s="8">
        <v>756000</v>
      </c>
      <c r="U327" s="8">
        <v>417000</v>
      </c>
      <c r="V327" s="8">
        <v>406000</v>
      </c>
      <c r="W327" s="8">
        <v>11000</v>
      </c>
      <c r="X327" s="8">
        <v>339000</v>
      </c>
      <c r="Y327" s="9">
        <v>55.175541564873299</v>
      </c>
      <c r="Z327" s="9">
        <v>53.680297247402798</v>
      </c>
      <c r="AA327" s="9">
        <v>2.70997669449683</v>
      </c>
      <c r="AB327" s="9">
        <v>44.824458435126701</v>
      </c>
      <c r="AC327" s="8"/>
    </row>
    <row r="328" spans="1:29" x14ac:dyDescent="0.2">
      <c r="A328" s="12" t="s">
        <v>488</v>
      </c>
      <c r="B328" s="8">
        <v>1479000</v>
      </c>
      <c r="C328" s="8">
        <v>861000</v>
      </c>
      <c r="D328" s="8">
        <v>833000</v>
      </c>
      <c r="E328" s="8">
        <v>28000</v>
      </c>
      <c r="F328" s="8">
        <v>618000</v>
      </c>
      <c r="G328" s="9">
        <v>58.210972441216299</v>
      </c>
      <c r="H328" s="9">
        <v>56.343269999122199</v>
      </c>
      <c r="I328" s="9">
        <v>3.2085058259079502</v>
      </c>
      <c r="J328" s="9">
        <v>41.789027558783701</v>
      </c>
      <c r="K328" s="8">
        <v>723000</v>
      </c>
      <c r="L328" s="8">
        <v>446000</v>
      </c>
      <c r="M328" s="8">
        <v>428000</v>
      </c>
      <c r="N328" s="8">
        <v>18000</v>
      </c>
      <c r="O328" s="8">
        <v>277000</v>
      </c>
      <c r="P328" s="9">
        <v>61.739672876317798</v>
      </c>
      <c r="Q328" s="9">
        <v>59.242306497255001</v>
      </c>
      <c r="R328" s="9">
        <v>4.0449945111722698</v>
      </c>
      <c r="S328" s="9">
        <v>38.260327123682202</v>
      </c>
      <c r="T328" s="8">
        <v>756000</v>
      </c>
      <c r="U328" s="8">
        <v>415000</v>
      </c>
      <c r="V328" s="8">
        <v>405000</v>
      </c>
      <c r="W328" s="8">
        <v>10000</v>
      </c>
      <c r="X328" s="8">
        <v>342000</v>
      </c>
      <c r="Y328" s="9">
        <v>54.837359566097703</v>
      </c>
      <c r="Z328" s="9">
        <v>53.571647121121103</v>
      </c>
      <c r="AA328" s="9">
        <v>2.30812069543747</v>
      </c>
      <c r="AB328" s="9">
        <v>45.162640433902297</v>
      </c>
      <c r="AC328" s="8"/>
    </row>
    <row r="329" spans="1:29" x14ac:dyDescent="0.2">
      <c r="A329" s="12" t="s">
        <v>489</v>
      </c>
      <c r="B329" s="8">
        <v>1479000</v>
      </c>
      <c r="C329" s="8">
        <v>855000</v>
      </c>
      <c r="D329" s="8">
        <v>828000</v>
      </c>
      <c r="E329" s="8">
        <v>28000</v>
      </c>
      <c r="F329" s="8">
        <v>624000</v>
      </c>
      <c r="G329" s="9">
        <v>57.841700547690401</v>
      </c>
      <c r="H329" s="9">
        <v>55.979109471383403</v>
      </c>
      <c r="I329" s="9">
        <v>3.2201526903089999</v>
      </c>
      <c r="J329" s="9">
        <v>42.158299452309599</v>
      </c>
      <c r="K329" s="8">
        <v>723000</v>
      </c>
      <c r="L329" s="8">
        <v>445000</v>
      </c>
      <c r="M329" s="8">
        <v>426000</v>
      </c>
      <c r="N329" s="8">
        <v>19000</v>
      </c>
      <c r="O329" s="8">
        <v>278000</v>
      </c>
      <c r="P329" s="9">
        <v>61.574956025627998</v>
      </c>
      <c r="Q329" s="9">
        <v>58.996578455060202</v>
      </c>
      <c r="R329" s="9">
        <v>4.1873802873600896</v>
      </c>
      <c r="S329" s="9">
        <v>38.425043974372002</v>
      </c>
      <c r="T329" s="8">
        <v>756000</v>
      </c>
      <c r="U329" s="8">
        <v>410000</v>
      </c>
      <c r="V329" s="8">
        <v>401000</v>
      </c>
      <c r="W329" s="8">
        <v>9000</v>
      </c>
      <c r="X329" s="8">
        <v>346000</v>
      </c>
      <c r="Y329" s="9">
        <v>54.272337539434602</v>
      </c>
      <c r="Z329" s="9">
        <v>53.094109440567202</v>
      </c>
      <c r="AA329" s="9">
        <v>2.1709551353141801</v>
      </c>
      <c r="AB329" s="9">
        <v>45.727662460565398</v>
      </c>
      <c r="AC329" s="8"/>
    </row>
    <row r="330" spans="1:29" x14ac:dyDescent="0.2">
      <c r="A330" s="12" t="s">
        <v>490</v>
      </c>
      <c r="B330" s="8">
        <v>1479000</v>
      </c>
      <c r="C330" s="8">
        <v>863000</v>
      </c>
      <c r="D330" s="8">
        <v>837000</v>
      </c>
      <c r="E330" s="8">
        <v>26000</v>
      </c>
      <c r="F330" s="8">
        <v>617000</v>
      </c>
      <c r="G330" s="9">
        <v>58.305872803717698</v>
      </c>
      <c r="H330" s="9">
        <v>56.546093646707199</v>
      </c>
      <c r="I330" s="9">
        <v>3.0181850856338901</v>
      </c>
      <c r="J330" s="9">
        <v>41.694127196282302</v>
      </c>
      <c r="K330" s="8">
        <v>723000</v>
      </c>
      <c r="L330" s="8">
        <v>452000</v>
      </c>
      <c r="M330" s="8">
        <v>433000</v>
      </c>
      <c r="N330" s="8">
        <v>19000</v>
      </c>
      <c r="O330" s="8">
        <v>272000</v>
      </c>
      <c r="P330" s="9">
        <v>62.448561090874698</v>
      </c>
      <c r="Q330" s="9">
        <v>59.853359956009797</v>
      </c>
      <c r="R330" s="9">
        <v>4.1557420852152704</v>
      </c>
      <c r="S330" s="9">
        <v>37.551438909125302</v>
      </c>
      <c r="T330" s="8">
        <v>756000</v>
      </c>
      <c r="U330" s="8">
        <v>411000</v>
      </c>
      <c r="V330" s="8">
        <v>404000</v>
      </c>
      <c r="W330" s="10">
        <v>7000</v>
      </c>
      <c r="X330" s="8">
        <v>345000</v>
      </c>
      <c r="Y330" s="9">
        <v>54.345241639887199</v>
      </c>
      <c r="Z330" s="9">
        <v>53.384170493493102</v>
      </c>
      <c r="AA330" s="11">
        <v>1.76845500616689</v>
      </c>
      <c r="AB330" s="9">
        <v>45.654758360112801</v>
      </c>
      <c r="AC330" s="8" t="s">
        <v>441</v>
      </c>
    </row>
    <row r="331" spans="1:29" x14ac:dyDescent="0.2">
      <c r="A331" s="12" t="s">
        <v>491</v>
      </c>
      <c r="B331" s="8">
        <v>1480000</v>
      </c>
      <c r="C331" s="8">
        <v>874000</v>
      </c>
      <c r="D331" s="8">
        <v>851000</v>
      </c>
      <c r="E331" s="8">
        <v>23000</v>
      </c>
      <c r="F331" s="8">
        <v>606000</v>
      </c>
      <c r="G331" s="9">
        <v>59.076443597781399</v>
      </c>
      <c r="H331" s="9">
        <v>57.524021928918202</v>
      </c>
      <c r="I331" s="9">
        <v>2.6278184235881099</v>
      </c>
      <c r="J331" s="9">
        <v>40.923556402218601</v>
      </c>
      <c r="K331" s="8">
        <v>723000</v>
      </c>
      <c r="L331" s="8">
        <v>462000</v>
      </c>
      <c r="M331" s="8">
        <v>447000</v>
      </c>
      <c r="N331" s="8">
        <v>15000</v>
      </c>
      <c r="O331" s="8">
        <v>261000</v>
      </c>
      <c r="P331" s="9">
        <v>63.859760358046401</v>
      </c>
      <c r="Q331" s="9">
        <v>61.728226036608199</v>
      </c>
      <c r="R331" s="9">
        <v>3.3378363925689398</v>
      </c>
      <c r="S331" s="9">
        <v>36.140239641953599</v>
      </c>
      <c r="T331" s="8">
        <v>757000</v>
      </c>
      <c r="U331" s="8">
        <v>412000</v>
      </c>
      <c r="V331" s="8">
        <v>405000</v>
      </c>
      <c r="W331" s="10">
        <v>8000</v>
      </c>
      <c r="X331" s="8">
        <v>344000</v>
      </c>
      <c r="Y331" s="9">
        <v>54.503169377154201</v>
      </c>
      <c r="Z331" s="9">
        <v>53.504430664615597</v>
      </c>
      <c r="AA331" s="11">
        <v>1.8324415331288699</v>
      </c>
      <c r="AB331" s="9">
        <v>45.496830622845799</v>
      </c>
      <c r="AC331" s="8" t="s">
        <v>441</v>
      </c>
    </row>
    <row r="332" spans="1:29" x14ac:dyDescent="0.2">
      <c r="A332" s="12" t="s">
        <v>492</v>
      </c>
      <c r="B332" s="8">
        <v>1480000</v>
      </c>
      <c r="C332" s="8">
        <v>875000</v>
      </c>
      <c r="D332" s="8">
        <v>852000</v>
      </c>
      <c r="E332" s="8">
        <v>23000</v>
      </c>
      <c r="F332" s="8">
        <v>606000</v>
      </c>
      <c r="G332" s="9">
        <v>59.0854496012103</v>
      </c>
      <c r="H332" s="9">
        <v>57.527009475000398</v>
      </c>
      <c r="I332" s="9">
        <v>2.6376039054087599</v>
      </c>
      <c r="J332" s="9">
        <v>40.9145503987897</v>
      </c>
      <c r="K332" s="8">
        <v>723000</v>
      </c>
      <c r="L332" s="8">
        <v>458000</v>
      </c>
      <c r="M332" s="8">
        <v>444000</v>
      </c>
      <c r="N332" s="8">
        <v>14000</v>
      </c>
      <c r="O332" s="8">
        <v>266000</v>
      </c>
      <c r="P332" s="9">
        <v>63.2900774383331</v>
      </c>
      <c r="Q332" s="9">
        <v>61.396717992732498</v>
      </c>
      <c r="R332" s="9">
        <v>2.99155811184681</v>
      </c>
      <c r="S332" s="9">
        <v>36.7099225616669</v>
      </c>
      <c r="T332" s="8">
        <v>757000</v>
      </c>
      <c r="U332" s="8">
        <v>417000</v>
      </c>
      <c r="V332" s="8">
        <v>407000</v>
      </c>
      <c r="W332" s="8">
        <v>9000</v>
      </c>
      <c r="X332" s="8">
        <v>340000</v>
      </c>
      <c r="Y332" s="9">
        <v>55.0657422266613</v>
      </c>
      <c r="Z332" s="9">
        <v>53.827491594072598</v>
      </c>
      <c r="AA332" s="9">
        <v>2.2486769133008102</v>
      </c>
      <c r="AB332" s="9">
        <v>44.9342577733387</v>
      </c>
      <c r="AC332" s="8"/>
    </row>
    <row r="333" spans="1:29" x14ac:dyDescent="0.2">
      <c r="A333" s="12" t="s">
        <v>493</v>
      </c>
      <c r="B333" s="8">
        <v>1481000</v>
      </c>
      <c r="C333" s="8">
        <v>877000</v>
      </c>
      <c r="D333" s="8">
        <v>855000</v>
      </c>
      <c r="E333" s="8">
        <v>23000</v>
      </c>
      <c r="F333" s="8">
        <v>604000</v>
      </c>
      <c r="G333" s="9">
        <v>59.2330215953234</v>
      </c>
      <c r="H333" s="9">
        <v>57.711097798999802</v>
      </c>
      <c r="I333" s="9">
        <v>2.5693840282559499</v>
      </c>
      <c r="J333" s="9">
        <v>40.7669784046766</v>
      </c>
      <c r="K333" s="8">
        <v>724000</v>
      </c>
      <c r="L333" s="8">
        <v>464000</v>
      </c>
      <c r="M333" s="8">
        <v>450000</v>
      </c>
      <c r="N333" s="8">
        <v>14000</v>
      </c>
      <c r="O333" s="8">
        <v>260000</v>
      </c>
      <c r="P333" s="9">
        <v>64.096264317314294</v>
      </c>
      <c r="Q333" s="9">
        <v>62.225084373409402</v>
      </c>
      <c r="R333" s="9">
        <v>2.9193276142295201</v>
      </c>
      <c r="S333" s="9">
        <v>35.903735682685699</v>
      </c>
      <c r="T333" s="8">
        <v>757000</v>
      </c>
      <c r="U333" s="8">
        <v>413000</v>
      </c>
      <c r="V333" s="8">
        <v>404000</v>
      </c>
      <c r="W333" s="8">
        <v>9000</v>
      </c>
      <c r="X333" s="8">
        <v>344000</v>
      </c>
      <c r="Y333" s="9">
        <v>54.583516092824901</v>
      </c>
      <c r="Z333" s="9">
        <v>53.395498801438301</v>
      </c>
      <c r="AA333" s="9">
        <v>2.1765129409513202</v>
      </c>
      <c r="AB333" s="9">
        <v>45.416483907175099</v>
      </c>
      <c r="AC333" s="8"/>
    </row>
    <row r="334" spans="1:29" x14ac:dyDescent="0.2">
      <c r="A334" s="12" t="s">
        <v>494</v>
      </c>
      <c r="B334" s="8">
        <v>1481000</v>
      </c>
      <c r="C334" s="8">
        <v>876000</v>
      </c>
      <c r="D334" s="8">
        <v>852000</v>
      </c>
      <c r="E334" s="8">
        <v>24000</v>
      </c>
      <c r="F334" s="8">
        <v>605000</v>
      </c>
      <c r="G334" s="9">
        <v>59.152853037714401</v>
      </c>
      <c r="H334" s="9">
        <v>57.540686111815198</v>
      </c>
      <c r="I334" s="9">
        <v>2.72542547503393</v>
      </c>
      <c r="J334" s="9">
        <v>40.847146962285599</v>
      </c>
      <c r="K334" s="8">
        <v>724000</v>
      </c>
      <c r="L334" s="8">
        <v>463000</v>
      </c>
      <c r="M334" s="8">
        <v>450000</v>
      </c>
      <c r="N334" s="8">
        <v>14000</v>
      </c>
      <c r="O334" s="8">
        <v>261000</v>
      </c>
      <c r="P334" s="9">
        <v>63.977498997032797</v>
      </c>
      <c r="Q334" s="9">
        <v>62.087100015316601</v>
      </c>
      <c r="R334" s="9">
        <v>2.9547872476288402</v>
      </c>
      <c r="S334" s="9">
        <v>36.022501002967203</v>
      </c>
      <c r="T334" s="8">
        <v>757000</v>
      </c>
      <c r="U334" s="8">
        <v>413000</v>
      </c>
      <c r="V334" s="8">
        <v>403000</v>
      </c>
      <c r="W334" s="8">
        <v>10000</v>
      </c>
      <c r="X334" s="8">
        <v>344000</v>
      </c>
      <c r="Y334" s="9">
        <v>54.540025091979899</v>
      </c>
      <c r="Z334" s="9">
        <v>53.193874908717</v>
      </c>
      <c r="AA334" s="9">
        <v>2.4681876860024499</v>
      </c>
      <c r="AB334" s="9">
        <v>45.459974908020101</v>
      </c>
      <c r="AC334" s="8"/>
    </row>
    <row r="335" spans="1:29" x14ac:dyDescent="0.2">
      <c r="A335" s="12" t="s">
        <v>495</v>
      </c>
      <c r="B335" s="8">
        <v>1484000</v>
      </c>
      <c r="C335" s="8">
        <v>876000</v>
      </c>
      <c r="D335" s="8">
        <v>850000</v>
      </c>
      <c r="E335" s="8">
        <v>26000</v>
      </c>
      <c r="F335" s="8">
        <v>608000</v>
      </c>
      <c r="G335" s="9">
        <v>59.046784417514502</v>
      </c>
      <c r="H335" s="9">
        <v>57.325294713426999</v>
      </c>
      <c r="I335" s="9">
        <v>2.9154673214970401</v>
      </c>
      <c r="J335" s="9">
        <v>40.953215582485498</v>
      </c>
      <c r="K335" s="8">
        <v>725000</v>
      </c>
      <c r="L335" s="8">
        <v>462000</v>
      </c>
      <c r="M335" s="8">
        <v>446000</v>
      </c>
      <c r="N335" s="8">
        <v>16000</v>
      </c>
      <c r="O335" s="8">
        <v>263000</v>
      </c>
      <c r="P335" s="9">
        <v>63.756084114770303</v>
      </c>
      <c r="Q335" s="9">
        <v>61.549074556700504</v>
      </c>
      <c r="R335" s="9">
        <v>3.4616454079846699</v>
      </c>
      <c r="S335" s="9">
        <v>36.243915885229796</v>
      </c>
      <c r="T335" s="8">
        <v>758000</v>
      </c>
      <c r="U335" s="8">
        <v>414000</v>
      </c>
      <c r="V335" s="8">
        <v>404000</v>
      </c>
      <c r="W335" s="8">
        <v>10000</v>
      </c>
      <c r="X335" s="8">
        <v>345000</v>
      </c>
      <c r="Y335" s="9">
        <v>54.544510240244797</v>
      </c>
      <c r="Z335" s="9">
        <v>53.287196452251699</v>
      </c>
      <c r="AA335" s="9">
        <v>2.30511518474581</v>
      </c>
      <c r="AB335" s="9">
        <v>45.455489759755203</v>
      </c>
      <c r="AC335" s="8"/>
    </row>
    <row r="336" spans="1:29" x14ac:dyDescent="0.2">
      <c r="A336" s="12" t="s">
        <v>496</v>
      </c>
      <c r="B336" s="8">
        <v>1485000</v>
      </c>
      <c r="C336" s="8">
        <v>878000</v>
      </c>
      <c r="D336" s="8">
        <v>851000</v>
      </c>
      <c r="E336" s="8">
        <v>26000</v>
      </c>
      <c r="F336" s="8">
        <v>607000</v>
      </c>
      <c r="G336" s="9">
        <v>59.113258221156499</v>
      </c>
      <c r="H336" s="9">
        <v>57.329732507677598</v>
      </c>
      <c r="I336" s="9">
        <v>3.0171331561631698</v>
      </c>
      <c r="J336" s="9">
        <v>40.886741778843501</v>
      </c>
      <c r="K336" s="8">
        <v>726000</v>
      </c>
      <c r="L336" s="8">
        <v>461000</v>
      </c>
      <c r="M336" s="8">
        <v>446000</v>
      </c>
      <c r="N336" s="8">
        <v>16000</v>
      </c>
      <c r="O336" s="8">
        <v>264000</v>
      </c>
      <c r="P336" s="9">
        <v>63.570819877209502</v>
      </c>
      <c r="Q336" s="9">
        <v>61.400081945972403</v>
      </c>
      <c r="R336" s="9">
        <v>3.4146766321875202</v>
      </c>
      <c r="S336" s="9">
        <v>36.429180122790498</v>
      </c>
      <c r="T336" s="8">
        <v>759000</v>
      </c>
      <c r="U336" s="8">
        <v>416000</v>
      </c>
      <c r="V336" s="8">
        <v>406000</v>
      </c>
      <c r="W336" s="8">
        <v>11000</v>
      </c>
      <c r="X336" s="8">
        <v>343000</v>
      </c>
      <c r="Y336" s="9">
        <v>54.851552145788403</v>
      </c>
      <c r="Z336" s="9">
        <v>53.438225385954098</v>
      </c>
      <c r="AA336" s="9">
        <v>2.5766395016094501</v>
      </c>
      <c r="AB336" s="9">
        <v>45.148447854211597</v>
      </c>
      <c r="AC336" s="8"/>
    </row>
    <row r="337" spans="1:29" x14ac:dyDescent="0.2">
      <c r="A337" s="12" t="s">
        <v>497</v>
      </c>
      <c r="B337" s="8">
        <v>1498000</v>
      </c>
      <c r="C337" s="8">
        <v>874000</v>
      </c>
      <c r="D337" s="8">
        <v>845000</v>
      </c>
      <c r="E337" s="8">
        <v>28000</v>
      </c>
      <c r="F337" s="8">
        <v>625000</v>
      </c>
      <c r="G337" s="9">
        <v>58.307833441090303</v>
      </c>
      <c r="H337" s="9">
        <v>56.4124290400813</v>
      </c>
      <c r="I337" s="9">
        <v>3.2506856954716001</v>
      </c>
      <c r="J337" s="9">
        <v>41.692166558909697</v>
      </c>
      <c r="K337" s="8">
        <v>731000</v>
      </c>
      <c r="L337" s="8">
        <v>456000</v>
      </c>
      <c r="M337" s="8">
        <v>437000</v>
      </c>
      <c r="N337" s="8">
        <v>19000</v>
      </c>
      <c r="O337" s="8">
        <v>275000</v>
      </c>
      <c r="P337" s="9">
        <v>62.356411163691803</v>
      </c>
      <c r="Q337" s="9">
        <v>59.7422863081649</v>
      </c>
      <c r="R337" s="9">
        <v>4.19223109018332</v>
      </c>
      <c r="S337" s="9">
        <v>37.643588836308197</v>
      </c>
      <c r="T337" s="8">
        <v>767000</v>
      </c>
      <c r="U337" s="8">
        <v>418000</v>
      </c>
      <c r="V337" s="8">
        <v>409000</v>
      </c>
      <c r="W337" s="8">
        <v>9000</v>
      </c>
      <c r="X337" s="8">
        <v>350000</v>
      </c>
      <c r="Y337" s="9">
        <v>54.451957197719501</v>
      </c>
      <c r="Z337" s="9">
        <v>53.241064078469897</v>
      </c>
      <c r="AA337" s="9">
        <v>2.2237825444046999</v>
      </c>
      <c r="AB337" s="9">
        <v>45.548042802280499</v>
      </c>
      <c r="AC337" s="8"/>
    </row>
    <row r="338" spans="1:29" x14ac:dyDescent="0.2">
      <c r="A338" s="12" t="s">
        <v>498</v>
      </c>
      <c r="B338" s="8">
        <v>1499000</v>
      </c>
      <c r="C338" s="8">
        <v>883000</v>
      </c>
      <c r="D338" s="8">
        <v>857000</v>
      </c>
      <c r="E338" s="8">
        <v>26000</v>
      </c>
      <c r="F338" s="8">
        <v>616000</v>
      </c>
      <c r="G338" s="9">
        <v>58.925228310481302</v>
      </c>
      <c r="H338" s="9">
        <v>57.198683771832101</v>
      </c>
      <c r="I338" s="9">
        <v>2.9300599898431399</v>
      </c>
      <c r="J338" s="9">
        <v>41.074771689518698</v>
      </c>
      <c r="K338" s="8">
        <v>731000</v>
      </c>
      <c r="L338" s="8">
        <v>465000</v>
      </c>
      <c r="M338" s="8">
        <v>446000</v>
      </c>
      <c r="N338" s="8">
        <v>19000</v>
      </c>
      <c r="O338" s="8">
        <v>266000</v>
      </c>
      <c r="P338" s="9">
        <v>63.610627272833099</v>
      </c>
      <c r="Q338" s="9">
        <v>61.009890139248299</v>
      </c>
      <c r="R338" s="9">
        <v>4.0885261552757699</v>
      </c>
      <c r="S338" s="9">
        <v>36.389372727166901</v>
      </c>
      <c r="T338" s="8">
        <v>768000</v>
      </c>
      <c r="U338" s="8">
        <v>418000</v>
      </c>
      <c r="V338" s="8">
        <v>411000</v>
      </c>
      <c r="W338" s="10">
        <v>7000</v>
      </c>
      <c r="X338" s="8">
        <v>350000</v>
      </c>
      <c r="Y338" s="9">
        <v>54.461408504070903</v>
      </c>
      <c r="Z338" s="9">
        <v>53.567714753849003</v>
      </c>
      <c r="AA338" s="11">
        <v>1.64096701640591</v>
      </c>
      <c r="AB338" s="9">
        <v>45.538591495929097</v>
      </c>
      <c r="AC338" s="8" t="s">
        <v>441</v>
      </c>
    </row>
    <row r="339" spans="1:29" x14ac:dyDescent="0.2">
      <c r="A339" s="12" t="s">
        <v>499</v>
      </c>
      <c r="B339" s="8">
        <v>1499000</v>
      </c>
      <c r="C339" s="8">
        <v>883000</v>
      </c>
      <c r="D339" s="8">
        <v>857000</v>
      </c>
      <c r="E339" s="8">
        <v>26000</v>
      </c>
      <c r="F339" s="8">
        <v>617000</v>
      </c>
      <c r="G339" s="9">
        <v>58.861442688788401</v>
      </c>
      <c r="H339" s="9">
        <v>57.130846273088501</v>
      </c>
      <c r="I339" s="9">
        <v>2.9401189244542798</v>
      </c>
      <c r="J339" s="9">
        <v>41.138557311211599</v>
      </c>
      <c r="K339" s="8">
        <v>732000</v>
      </c>
      <c r="L339" s="8">
        <v>466000</v>
      </c>
      <c r="M339" s="8">
        <v>447000</v>
      </c>
      <c r="N339" s="8">
        <v>19000</v>
      </c>
      <c r="O339" s="8">
        <v>266000</v>
      </c>
      <c r="P339" s="9">
        <v>63.675409685597501</v>
      </c>
      <c r="Q339" s="9">
        <v>61.069563485653198</v>
      </c>
      <c r="R339" s="9">
        <v>4.0923901594207903</v>
      </c>
      <c r="S339" s="9">
        <v>36.324590314402499</v>
      </c>
      <c r="T339" s="8">
        <v>768000</v>
      </c>
      <c r="U339" s="8">
        <v>417000</v>
      </c>
      <c r="V339" s="8">
        <v>410000</v>
      </c>
      <c r="W339" s="10">
        <v>7000</v>
      </c>
      <c r="X339" s="8">
        <v>351000</v>
      </c>
      <c r="Y339" s="9">
        <v>54.274574329886804</v>
      </c>
      <c r="Z339" s="9">
        <v>53.377937836252698</v>
      </c>
      <c r="AA339" s="11">
        <v>1.6520378182687701</v>
      </c>
      <c r="AB339" s="9">
        <v>45.725425670113196</v>
      </c>
      <c r="AC339" s="8" t="s">
        <v>441</v>
      </c>
    </row>
    <row r="340" spans="1:29" x14ac:dyDescent="0.2">
      <c r="A340" s="12" t="s">
        <v>500</v>
      </c>
      <c r="B340" s="8">
        <v>1500000</v>
      </c>
      <c r="C340" s="8">
        <v>889000</v>
      </c>
      <c r="D340" s="8">
        <v>867000</v>
      </c>
      <c r="E340" s="8">
        <v>22000</v>
      </c>
      <c r="F340" s="8">
        <v>611000</v>
      </c>
      <c r="G340" s="9">
        <v>59.287108218477997</v>
      </c>
      <c r="H340" s="9">
        <v>57.8130393712893</v>
      </c>
      <c r="I340" s="9">
        <v>2.4863227293134398</v>
      </c>
      <c r="J340" s="9">
        <v>40.712891781522003</v>
      </c>
      <c r="K340" s="8">
        <v>732000</v>
      </c>
      <c r="L340" s="8">
        <v>468000</v>
      </c>
      <c r="M340" s="8">
        <v>452000</v>
      </c>
      <c r="N340" s="8">
        <v>16000</v>
      </c>
      <c r="O340" s="8">
        <v>264000</v>
      </c>
      <c r="P340" s="9">
        <v>63.978676984383803</v>
      </c>
      <c r="Q340" s="9">
        <v>61.772355600370297</v>
      </c>
      <c r="R340" s="9">
        <v>3.44852611527436</v>
      </c>
      <c r="S340" s="9">
        <v>36.021323015616197</v>
      </c>
      <c r="T340" s="8">
        <v>768000</v>
      </c>
      <c r="U340" s="8">
        <v>421000</v>
      </c>
      <c r="V340" s="8">
        <v>415000</v>
      </c>
      <c r="W340" s="10">
        <v>6000</v>
      </c>
      <c r="X340" s="8">
        <v>347000</v>
      </c>
      <c r="Y340" s="9">
        <v>54.8165100682847</v>
      </c>
      <c r="Z340" s="9">
        <v>54.040205018227901</v>
      </c>
      <c r="AA340" s="11">
        <v>1.41618838756758</v>
      </c>
      <c r="AB340" s="9">
        <v>45.1834899317153</v>
      </c>
      <c r="AC340" s="8" t="s">
        <v>441</v>
      </c>
    </row>
    <row r="341" spans="1:29" x14ac:dyDescent="0.2">
      <c r="A341" s="12" t="s">
        <v>501</v>
      </c>
      <c r="B341" s="8">
        <v>1501000</v>
      </c>
      <c r="C341" s="8">
        <v>886000</v>
      </c>
      <c r="D341" s="8">
        <v>865000</v>
      </c>
      <c r="E341" s="8">
        <v>21000</v>
      </c>
      <c r="F341" s="8">
        <v>615000</v>
      </c>
      <c r="G341" s="9">
        <v>59.010036535055498</v>
      </c>
      <c r="H341" s="9">
        <v>57.6324857596667</v>
      </c>
      <c r="I341" s="9">
        <v>2.3344347102215801</v>
      </c>
      <c r="J341" s="9">
        <v>40.989963464944502</v>
      </c>
      <c r="K341" s="8">
        <v>732000</v>
      </c>
      <c r="L341" s="8">
        <v>467000</v>
      </c>
      <c r="M341" s="8">
        <v>453000</v>
      </c>
      <c r="N341" s="8">
        <v>15000</v>
      </c>
      <c r="O341" s="8">
        <v>265000</v>
      </c>
      <c r="P341" s="9">
        <v>63.803384714150702</v>
      </c>
      <c r="Q341" s="9">
        <v>61.798124419590998</v>
      </c>
      <c r="R341" s="9">
        <v>3.14287447843643</v>
      </c>
      <c r="S341" s="9">
        <v>36.196615285849298</v>
      </c>
      <c r="T341" s="8">
        <v>769000</v>
      </c>
      <c r="U341" s="8">
        <v>418000</v>
      </c>
      <c r="V341" s="8">
        <v>412000</v>
      </c>
      <c r="W341" s="10">
        <v>6000</v>
      </c>
      <c r="X341" s="8">
        <v>350000</v>
      </c>
      <c r="Y341" s="9">
        <v>54.442014583491897</v>
      </c>
      <c r="Z341" s="9">
        <v>53.662665890581401</v>
      </c>
      <c r="AA341" s="11">
        <v>1.43152067180638</v>
      </c>
      <c r="AB341" s="9">
        <v>45.557985416508103</v>
      </c>
      <c r="AC341" s="8" t="s">
        <v>441</v>
      </c>
    </row>
    <row r="342" spans="1:29" x14ac:dyDescent="0.2">
      <c r="A342" s="12" t="s">
        <v>502</v>
      </c>
      <c r="B342" s="8">
        <v>1502000</v>
      </c>
      <c r="C342" s="8">
        <v>885000</v>
      </c>
      <c r="D342" s="8">
        <v>864000</v>
      </c>
      <c r="E342" s="8">
        <v>21000</v>
      </c>
      <c r="F342" s="8">
        <v>616000</v>
      </c>
      <c r="G342" s="9">
        <v>58.970406998438598</v>
      </c>
      <c r="H342" s="9">
        <v>57.552065611317303</v>
      </c>
      <c r="I342" s="9">
        <v>2.40517483143508</v>
      </c>
      <c r="J342" s="9">
        <v>41.029593001561402</v>
      </c>
      <c r="K342" s="8">
        <v>733000</v>
      </c>
      <c r="L342" s="8">
        <v>465000</v>
      </c>
      <c r="M342" s="8">
        <v>450000</v>
      </c>
      <c r="N342" s="8">
        <v>15000</v>
      </c>
      <c r="O342" s="8">
        <v>268000</v>
      </c>
      <c r="P342" s="9">
        <v>63.4370299298429</v>
      </c>
      <c r="Q342" s="9">
        <v>61.375242702574397</v>
      </c>
      <c r="R342" s="9">
        <v>3.2501320278529402</v>
      </c>
      <c r="S342" s="9">
        <v>36.5629700701571</v>
      </c>
      <c r="T342" s="8">
        <v>769000</v>
      </c>
      <c r="U342" s="8">
        <v>421000</v>
      </c>
      <c r="V342" s="8">
        <v>414000</v>
      </c>
      <c r="W342" s="10">
        <v>6000</v>
      </c>
      <c r="X342" s="8">
        <v>348000</v>
      </c>
      <c r="Y342" s="9">
        <v>54.712672124696503</v>
      </c>
      <c r="Z342" s="9">
        <v>53.907684905821</v>
      </c>
      <c r="AA342" s="11">
        <v>1.4712994039860301</v>
      </c>
      <c r="AB342" s="9">
        <v>45.287327875303497</v>
      </c>
      <c r="AC342" s="8" t="s">
        <v>441</v>
      </c>
    </row>
    <row r="343" spans="1:29" x14ac:dyDescent="0.2">
      <c r="A343" s="12" t="s">
        <v>503</v>
      </c>
      <c r="B343" s="8">
        <v>1502000</v>
      </c>
      <c r="C343" s="8">
        <v>888000</v>
      </c>
      <c r="D343" s="8">
        <v>866000</v>
      </c>
      <c r="E343" s="8">
        <v>22000</v>
      </c>
      <c r="F343" s="8">
        <v>615000</v>
      </c>
      <c r="G343" s="9">
        <v>59.080767055926401</v>
      </c>
      <c r="H343" s="9">
        <v>57.642416780043803</v>
      </c>
      <c r="I343" s="9">
        <v>2.4345490885740002</v>
      </c>
      <c r="J343" s="9">
        <v>40.919232944073599</v>
      </c>
      <c r="K343" s="8">
        <v>733000</v>
      </c>
      <c r="L343" s="8">
        <v>466000</v>
      </c>
      <c r="M343" s="8">
        <v>451000</v>
      </c>
      <c r="N343" s="8">
        <v>16000</v>
      </c>
      <c r="O343" s="8">
        <v>267000</v>
      </c>
      <c r="P343" s="9">
        <v>63.616675878551902</v>
      </c>
      <c r="Q343" s="9">
        <v>61.467280829000401</v>
      </c>
      <c r="R343" s="9">
        <v>3.3786660806592299</v>
      </c>
      <c r="S343" s="9">
        <v>36.383324121448098</v>
      </c>
      <c r="T343" s="8">
        <v>769000</v>
      </c>
      <c r="U343" s="8">
        <v>421000</v>
      </c>
      <c r="V343" s="8">
        <v>415000</v>
      </c>
      <c r="W343" s="10">
        <v>6000</v>
      </c>
      <c r="X343" s="8">
        <v>348000</v>
      </c>
      <c r="Y343" s="9">
        <v>54.756356363495399</v>
      </c>
      <c r="Z343" s="9">
        <v>53.995896614581497</v>
      </c>
      <c r="AA343" s="11">
        <v>1.38880634033741</v>
      </c>
      <c r="AB343" s="9">
        <v>45.243643636504601</v>
      </c>
      <c r="AC343" s="8" t="s">
        <v>441</v>
      </c>
    </row>
    <row r="344" spans="1:29" x14ac:dyDescent="0.2">
      <c r="A344" s="12" t="s">
        <v>504</v>
      </c>
      <c r="B344" s="8">
        <v>1503000</v>
      </c>
      <c r="C344" s="8">
        <v>894000</v>
      </c>
      <c r="D344" s="8">
        <v>873000</v>
      </c>
      <c r="E344" s="8">
        <v>21000</v>
      </c>
      <c r="F344" s="8">
        <v>608000</v>
      </c>
      <c r="G344" s="9">
        <v>59.517721526574803</v>
      </c>
      <c r="H344" s="9">
        <v>58.109286269962602</v>
      </c>
      <c r="I344" s="9">
        <v>2.3664132639608502</v>
      </c>
      <c r="J344" s="9">
        <v>40.482278473425197</v>
      </c>
      <c r="K344" s="8">
        <v>734000</v>
      </c>
      <c r="L344" s="8">
        <v>468000</v>
      </c>
      <c r="M344" s="8">
        <v>454000</v>
      </c>
      <c r="N344" s="8">
        <v>14000</v>
      </c>
      <c r="O344" s="8">
        <v>265000</v>
      </c>
      <c r="P344" s="9">
        <v>63.847437995758497</v>
      </c>
      <c r="Q344" s="9">
        <v>61.909945644604399</v>
      </c>
      <c r="R344" s="9">
        <v>3.0345655393139799</v>
      </c>
      <c r="S344" s="9">
        <v>36.152562004241503</v>
      </c>
      <c r="T344" s="8">
        <v>769000</v>
      </c>
      <c r="U344" s="8">
        <v>426000</v>
      </c>
      <c r="V344" s="8">
        <v>419000</v>
      </c>
      <c r="W344" s="10">
        <v>7000</v>
      </c>
      <c r="X344" s="8">
        <v>343000</v>
      </c>
      <c r="Y344" s="9">
        <v>55.389570575417899</v>
      </c>
      <c r="Z344" s="9">
        <v>54.4855627018907</v>
      </c>
      <c r="AA344" s="11">
        <v>1.63209041726796</v>
      </c>
      <c r="AB344" s="9">
        <v>44.610429424582101</v>
      </c>
      <c r="AC344" s="8" t="s">
        <v>441</v>
      </c>
    </row>
    <row r="345" spans="1:29" x14ac:dyDescent="0.2">
      <c r="A345" s="12" t="s">
        <v>505</v>
      </c>
      <c r="B345" s="8">
        <v>1504000</v>
      </c>
      <c r="C345" s="8">
        <v>887000</v>
      </c>
      <c r="D345" s="8">
        <v>866000</v>
      </c>
      <c r="E345" s="8">
        <v>20000</v>
      </c>
      <c r="F345" s="8">
        <v>617000</v>
      </c>
      <c r="G345" s="9">
        <v>58.978335284538502</v>
      </c>
      <c r="H345" s="9">
        <v>57.6260268174508</v>
      </c>
      <c r="I345" s="9">
        <v>2.2928901952954899</v>
      </c>
      <c r="J345" s="9">
        <v>41.021664715461498</v>
      </c>
      <c r="K345" s="8">
        <v>734000</v>
      </c>
      <c r="L345" s="8">
        <v>466000</v>
      </c>
      <c r="M345" s="8">
        <v>453000</v>
      </c>
      <c r="N345" s="8">
        <v>13000</v>
      </c>
      <c r="O345" s="8">
        <v>268000</v>
      </c>
      <c r="P345" s="9">
        <v>63.448822513998302</v>
      </c>
      <c r="Q345" s="9">
        <v>61.655348251445901</v>
      </c>
      <c r="R345" s="9">
        <v>2.82664703849579</v>
      </c>
      <c r="S345" s="9">
        <v>36.551177486001698</v>
      </c>
      <c r="T345" s="8">
        <v>770000</v>
      </c>
      <c r="U345" s="8">
        <v>421000</v>
      </c>
      <c r="V345" s="8">
        <v>414000</v>
      </c>
      <c r="W345" s="10">
        <v>7000</v>
      </c>
      <c r="X345" s="8">
        <v>349000</v>
      </c>
      <c r="Y345" s="9">
        <v>54.714666281210903</v>
      </c>
      <c r="Z345" s="9">
        <v>53.783113948947999</v>
      </c>
      <c r="AA345" s="11">
        <v>1.70256422194934</v>
      </c>
      <c r="AB345" s="9">
        <v>45.285333718789097</v>
      </c>
      <c r="AC345" s="8" t="s">
        <v>441</v>
      </c>
    </row>
    <row r="346" spans="1:29" x14ac:dyDescent="0.2">
      <c r="A346" s="12" t="s">
        <v>506</v>
      </c>
      <c r="B346" s="8">
        <v>1504000</v>
      </c>
      <c r="C346" s="8">
        <v>881000</v>
      </c>
      <c r="D346" s="8">
        <v>859000</v>
      </c>
      <c r="E346" s="8">
        <v>23000</v>
      </c>
      <c r="F346" s="8">
        <v>623000</v>
      </c>
      <c r="G346" s="9">
        <v>58.584619459965801</v>
      </c>
      <c r="H346" s="9">
        <v>57.0725803588155</v>
      </c>
      <c r="I346" s="9">
        <v>2.5809489164362001</v>
      </c>
      <c r="J346" s="9">
        <v>41.415380540034199</v>
      </c>
      <c r="K346" s="8">
        <v>734000</v>
      </c>
      <c r="L346" s="8">
        <v>462000</v>
      </c>
      <c r="M346" s="8">
        <v>446000</v>
      </c>
      <c r="N346" s="8">
        <v>16000</v>
      </c>
      <c r="O346" s="8">
        <v>272000</v>
      </c>
      <c r="P346" s="9">
        <v>62.952019053554103</v>
      </c>
      <c r="Q346" s="9">
        <v>60.772817800727303</v>
      </c>
      <c r="R346" s="9">
        <v>3.46168603579323</v>
      </c>
      <c r="S346" s="9">
        <v>37.047980946446003</v>
      </c>
      <c r="T346" s="8">
        <v>770000</v>
      </c>
      <c r="U346" s="8">
        <v>419000</v>
      </c>
      <c r="V346" s="8">
        <v>412000</v>
      </c>
      <c r="W346" s="10">
        <v>7000</v>
      </c>
      <c r="X346" s="8">
        <v>351000</v>
      </c>
      <c r="Y346" s="9">
        <v>54.419013027138902</v>
      </c>
      <c r="Z346" s="9">
        <v>53.543310238068401</v>
      </c>
      <c r="AA346" s="11">
        <v>1.6091853570255801</v>
      </c>
      <c r="AB346" s="9">
        <v>45.580986972861098</v>
      </c>
      <c r="AC346" s="8" t="s">
        <v>441</v>
      </c>
    </row>
    <row r="347" spans="1:29" x14ac:dyDescent="0.2">
      <c r="A347" s="12" t="s">
        <v>507</v>
      </c>
      <c r="B347" s="8">
        <v>1505000</v>
      </c>
      <c r="C347" s="8">
        <v>874000</v>
      </c>
      <c r="D347" s="8">
        <v>851000</v>
      </c>
      <c r="E347" s="8">
        <v>23000</v>
      </c>
      <c r="F347" s="8">
        <v>630000</v>
      </c>
      <c r="G347" s="9">
        <v>58.106820449862497</v>
      </c>
      <c r="H347" s="9">
        <v>56.551077969580099</v>
      </c>
      <c r="I347" s="9">
        <v>2.67738359841037</v>
      </c>
      <c r="J347" s="9">
        <v>41.893179550137503</v>
      </c>
      <c r="K347" s="8">
        <v>735000</v>
      </c>
      <c r="L347" s="8">
        <v>462000</v>
      </c>
      <c r="M347" s="8">
        <v>445000</v>
      </c>
      <c r="N347" s="8">
        <v>17000</v>
      </c>
      <c r="O347" s="8">
        <v>273000</v>
      </c>
      <c r="P347" s="9">
        <v>62.870225876640397</v>
      </c>
      <c r="Q347" s="9">
        <v>60.593675796860197</v>
      </c>
      <c r="R347" s="9">
        <v>3.6210305403500298</v>
      </c>
      <c r="S347" s="9">
        <v>37.129774123359603</v>
      </c>
      <c r="T347" s="8">
        <v>770000</v>
      </c>
      <c r="U347" s="8">
        <v>413000</v>
      </c>
      <c r="V347" s="8">
        <v>406000</v>
      </c>
      <c r="W347" s="10">
        <v>7000</v>
      </c>
      <c r="X347" s="8">
        <v>358000</v>
      </c>
      <c r="Y347" s="9">
        <v>53.5625130197621</v>
      </c>
      <c r="Z347" s="9">
        <v>52.694423812001197</v>
      </c>
      <c r="AA347" s="11">
        <v>1.62070291108362</v>
      </c>
      <c r="AB347" s="9">
        <v>46.4374869802379</v>
      </c>
      <c r="AC347" s="8" t="s">
        <v>441</v>
      </c>
    </row>
    <row r="348" spans="1:29" x14ac:dyDescent="0.2">
      <c r="A348" s="12" t="s">
        <v>508</v>
      </c>
      <c r="B348" s="8">
        <v>1506000</v>
      </c>
      <c r="C348" s="8">
        <v>880000</v>
      </c>
      <c r="D348" s="8">
        <v>859000</v>
      </c>
      <c r="E348" s="8">
        <v>21000</v>
      </c>
      <c r="F348" s="8">
        <v>626000</v>
      </c>
      <c r="G348" s="9">
        <v>58.459494562053401</v>
      </c>
      <c r="H348" s="9">
        <v>57.061984818697802</v>
      </c>
      <c r="I348" s="9">
        <v>2.3905607700254299</v>
      </c>
      <c r="J348" s="9">
        <v>41.540505437946599</v>
      </c>
      <c r="K348" s="8">
        <v>735000</v>
      </c>
      <c r="L348" s="8">
        <v>467000</v>
      </c>
      <c r="M348" s="8">
        <v>452000</v>
      </c>
      <c r="N348" s="8">
        <v>15000</v>
      </c>
      <c r="O348" s="8">
        <v>269000</v>
      </c>
      <c r="P348" s="9">
        <v>63.464914495375801</v>
      </c>
      <c r="Q348" s="9">
        <v>61.441705871216101</v>
      </c>
      <c r="R348" s="9">
        <v>3.1879167257163199</v>
      </c>
      <c r="S348" s="9">
        <v>36.535085504624199</v>
      </c>
      <c r="T348" s="8">
        <v>771000</v>
      </c>
      <c r="U348" s="8">
        <v>414000</v>
      </c>
      <c r="V348" s="8">
        <v>407000</v>
      </c>
      <c r="W348" s="10">
        <v>6000</v>
      </c>
      <c r="X348" s="8">
        <v>357000</v>
      </c>
      <c r="Y348" s="9">
        <v>53.683325197641103</v>
      </c>
      <c r="Z348" s="9">
        <v>52.882857034343303</v>
      </c>
      <c r="AA348" s="11">
        <v>1.49109273755089</v>
      </c>
      <c r="AB348" s="9">
        <v>46.316674802358897</v>
      </c>
      <c r="AC348" s="8" t="s">
        <v>441</v>
      </c>
    </row>
    <row r="349" spans="1:29" x14ac:dyDescent="0.2">
      <c r="A349" s="12" t="s">
        <v>509</v>
      </c>
      <c r="B349" s="8">
        <v>1506000</v>
      </c>
      <c r="C349" s="8">
        <v>881000</v>
      </c>
      <c r="D349" s="8">
        <v>861000</v>
      </c>
      <c r="E349" s="8">
        <v>19000</v>
      </c>
      <c r="F349" s="8">
        <v>626000</v>
      </c>
      <c r="G349" s="9">
        <v>58.468281154026599</v>
      </c>
      <c r="H349" s="9">
        <v>57.177485622652299</v>
      </c>
      <c r="I349" s="9">
        <v>2.2076851001895701</v>
      </c>
      <c r="J349" s="9">
        <v>41.531718845973401</v>
      </c>
      <c r="K349" s="8">
        <v>736000</v>
      </c>
      <c r="L349" s="8">
        <v>467000</v>
      </c>
      <c r="M349" s="8">
        <v>454000</v>
      </c>
      <c r="N349" s="8">
        <v>13000</v>
      </c>
      <c r="O349" s="8">
        <v>269000</v>
      </c>
      <c r="P349" s="9">
        <v>63.4443060609198</v>
      </c>
      <c r="Q349" s="9">
        <v>61.736455242726301</v>
      </c>
      <c r="R349" s="9">
        <v>2.6918898231050399</v>
      </c>
      <c r="S349" s="9">
        <v>36.5556939390802</v>
      </c>
      <c r="T349" s="8"/>
      <c r="U349" s="8"/>
      <c r="V349" s="8"/>
      <c r="W349" s="10"/>
      <c r="X349" s="8"/>
      <c r="Y349" s="9"/>
      <c r="Z349" s="9"/>
      <c r="AA349" s="11"/>
      <c r="AB349" s="9"/>
      <c r="AC349" s="8" t="s">
        <v>441</v>
      </c>
    </row>
    <row r="350" spans="1:29" x14ac:dyDescent="0.2">
      <c r="A350" s="12" t="s">
        <v>510</v>
      </c>
      <c r="B350" s="8">
        <v>1507000</v>
      </c>
      <c r="C350" s="8">
        <v>883000</v>
      </c>
      <c r="D350" s="8">
        <v>863000</v>
      </c>
      <c r="E350" s="8">
        <v>20000</v>
      </c>
      <c r="F350" s="8">
        <v>624000</v>
      </c>
      <c r="G350" s="9">
        <v>58.582195023936102</v>
      </c>
      <c r="H350" s="9">
        <v>57.274388532444704</v>
      </c>
      <c r="I350" s="9">
        <v>2.2324299916672201</v>
      </c>
      <c r="J350" s="9">
        <v>41.417804976063898</v>
      </c>
      <c r="K350" s="8">
        <v>736000</v>
      </c>
      <c r="L350" s="8">
        <v>468000</v>
      </c>
      <c r="M350" s="8">
        <v>456000</v>
      </c>
      <c r="N350" s="8">
        <v>12000</v>
      </c>
      <c r="O350" s="8">
        <v>268000</v>
      </c>
      <c r="P350" s="9">
        <v>63.5818013968115</v>
      </c>
      <c r="Q350" s="9">
        <v>61.982971066099402</v>
      </c>
      <c r="R350" s="9">
        <v>2.5146037004107198</v>
      </c>
      <c r="S350" s="9">
        <v>36.4181986031885</v>
      </c>
      <c r="T350" s="8">
        <v>771000</v>
      </c>
      <c r="U350" s="8">
        <v>415000</v>
      </c>
      <c r="V350" s="8">
        <v>407000</v>
      </c>
      <c r="W350" s="10">
        <v>8000</v>
      </c>
      <c r="X350" s="8">
        <v>356000</v>
      </c>
      <c r="Y350" s="9">
        <v>53.810260735714898</v>
      </c>
      <c r="Z350" s="9">
        <v>52.780225439292401</v>
      </c>
      <c r="AA350" s="11">
        <v>1.9141986720367701</v>
      </c>
      <c r="AB350" s="9">
        <v>46.189739264285102</v>
      </c>
      <c r="AC350" s="8" t="s">
        <v>441</v>
      </c>
    </row>
    <row r="351" spans="1:29" x14ac:dyDescent="0.2">
      <c r="A351" s="12" t="s">
        <v>511</v>
      </c>
      <c r="B351" s="8">
        <v>1508000</v>
      </c>
      <c r="C351" s="8">
        <v>887000</v>
      </c>
      <c r="D351" s="8">
        <v>863000</v>
      </c>
      <c r="E351" s="8">
        <v>23000</v>
      </c>
      <c r="F351" s="8">
        <v>622000</v>
      </c>
      <c r="G351" s="9">
        <v>58.786547452675002</v>
      </c>
      <c r="H351" s="9">
        <v>57.246947113781502</v>
      </c>
      <c r="I351" s="9">
        <v>2.6189671032014998</v>
      </c>
      <c r="J351" s="9">
        <v>41.213452547324998</v>
      </c>
      <c r="K351" s="8">
        <v>737000</v>
      </c>
      <c r="L351" s="8">
        <v>471000</v>
      </c>
      <c r="M351" s="8">
        <v>456000</v>
      </c>
      <c r="N351" s="8">
        <v>15000</v>
      </c>
      <c r="O351" s="8">
        <v>266000</v>
      </c>
      <c r="P351" s="9">
        <v>63.9364412124702</v>
      </c>
      <c r="Q351" s="9">
        <v>61.958677701624303</v>
      </c>
      <c r="R351" s="9">
        <v>3.0933274879556301</v>
      </c>
      <c r="S351" s="9">
        <v>36.0635587875298</v>
      </c>
      <c r="T351" s="8">
        <v>772000</v>
      </c>
      <c r="U351" s="8">
        <v>416000</v>
      </c>
      <c r="V351" s="8">
        <v>407000</v>
      </c>
      <c r="W351" s="10">
        <v>9000</v>
      </c>
      <c r="X351" s="8">
        <v>356000</v>
      </c>
      <c r="Y351" s="9">
        <v>53.870576251337603</v>
      </c>
      <c r="Z351" s="9">
        <v>52.7492364893168</v>
      </c>
      <c r="AA351" s="11">
        <v>2.0815440265371299</v>
      </c>
      <c r="AB351" s="9">
        <v>46.129423748662397</v>
      </c>
      <c r="AC351" s="8" t="s">
        <v>441</v>
      </c>
    </row>
    <row r="352" spans="1:29" x14ac:dyDescent="0.2">
      <c r="A352" s="12" t="s">
        <v>512</v>
      </c>
      <c r="B352" s="8">
        <v>1509000</v>
      </c>
      <c r="C352" s="8">
        <v>897000</v>
      </c>
      <c r="D352" s="8">
        <v>874000</v>
      </c>
      <c r="E352" s="8">
        <v>23000</v>
      </c>
      <c r="F352" s="8">
        <v>612000</v>
      </c>
      <c r="G352" s="9">
        <v>59.429835613578597</v>
      </c>
      <c r="H352" s="9">
        <v>57.905809536466599</v>
      </c>
      <c r="I352" s="9">
        <v>2.5644124056164301</v>
      </c>
      <c r="J352" s="9">
        <v>40.570164386421403</v>
      </c>
      <c r="K352" s="8">
        <v>737000</v>
      </c>
      <c r="L352" s="8">
        <v>476000</v>
      </c>
      <c r="M352" s="8">
        <v>462000</v>
      </c>
      <c r="N352" s="8">
        <v>15000</v>
      </c>
      <c r="O352" s="8">
        <v>261000</v>
      </c>
      <c r="P352" s="9">
        <v>64.633074171930602</v>
      </c>
      <c r="Q352" s="9">
        <v>62.6404662239731</v>
      </c>
      <c r="R352" s="9">
        <v>3.0829540037921199</v>
      </c>
      <c r="S352" s="9">
        <v>35.366925828069398</v>
      </c>
      <c r="T352" s="8">
        <v>772000</v>
      </c>
      <c r="U352" s="8">
        <v>420000</v>
      </c>
      <c r="V352" s="8">
        <v>412000</v>
      </c>
      <c r="W352" s="10">
        <v>8000</v>
      </c>
      <c r="X352" s="8">
        <v>352000</v>
      </c>
      <c r="Y352" s="9">
        <v>54.4635425932304</v>
      </c>
      <c r="Z352" s="9">
        <v>53.386760064255498</v>
      </c>
      <c r="AA352" s="11">
        <v>1.97707030741106</v>
      </c>
      <c r="AB352" s="9">
        <v>45.5364574067696</v>
      </c>
      <c r="AC352" s="8" t="s">
        <v>441</v>
      </c>
    </row>
    <row r="353" spans="1:29" x14ac:dyDescent="0.2">
      <c r="A353" s="12" t="s">
        <v>513</v>
      </c>
      <c r="B353" s="8">
        <v>1510000</v>
      </c>
      <c r="C353" s="8">
        <v>893000</v>
      </c>
      <c r="D353" s="8">
        <v>872000</v>
      </c>
      <c r="E353" s="8">
        <v>21000</v>
      </c>
      <c r="F353" s="8">
        <v>617000</v>
      </c>
      <c r="G353" s="9">
        <v>59.142085265986701</v>
      </c>
      <c r="H353" s="9">
        <v>57.776176570762402</v>
      </c>
      <c r="I353" s="9">
        <v>2.3095375976029202</v>
      </c>
      <c r="J353" s="9">
        <v>40.857914734013299</v>
      </c>
      <c r="K353" s="8">
        <v>737000</v>
      </c>
      <c r="L353" s="8">
        <v>468000</v>
      </c>
      <c r="M353" s="8">
        <v>454000</v>
      </c>
      <c r="N353" s="8">
        <v>14000</v>
      </c>
      <c r="O353" s="8">
        <v>270000</v>
      </c>
      <c r="P353" s="9">
        <v>63.437360143837999</v>
      </c>
      <c r="Q353" s="9">
        <v>61.598715873320302</v>
      </c>
      <c r="R353" s="9">
        <v>2.8983618901366102</v>
      </c>
      <c r="S353" s="9">
        <v>36.562639856162001</v>
      </c>
      <c r="T353" s="8">
        <v>772000</v>
      </c>
      <c r="U353" s="8">
        <v>425000</v>
      </c>
      <c r="V353" s="8">
        <v>418000</v>
      </c>
      <c r="W353" s="10">
        <v>7000</v>
      </c>
      <c r="X353" s="8">
        <v>347000</v>
      </c>
      <c r="Y353" s="9">
        <v>55.041376271478903</v>
      </c>
      <c r="Z353" s="9">
        <v>54.126789338134202</v>
      </c>
      <c r="AA353" s="11">
        <v>1.66163529202772</v>
      </c>
      <c r="AB353" s="9">
        <v>44.958623728521097</v>
      </c>
      <c r="AC353" s="8" t="s">
        <v>441</v>
      </c>
    </row>
    <row r="354" spans="1:29" x14ac:dyDescent="0.2">
      <c r="A354" s="12" t="s">
        <v>514</v>
      </c>
      <c r="B354" s="8">
        <v>1511000</v>
      </c>
      <c r="C354" s="8">
        <v>900000</v>
      </c>
      <c r="D354" s="8">
        <v>880000</v>
      </c>
      <c r="E354" s="8">
        <v>20000</v>
      </c>
      <c r="F354" s="8">
        <v>611000</v>
      </c>
      <c r="G354" s="9">
        <v>59.573344075141101</v>
      </c>
      <c r="H354" s="9">
        <v>58.243176286355499</v>
      </c>
      <c r="I354" s="9">
        <v>2.2328237728399798</v>
      </c>
      <c r="J354" s="9">
        <v>40.426655924858899</v>
      </c>
      <c r="K354" s="8">
        <v>738000</v>
      </c>
      <c r="L354" s="8">
        <v>473000</v>
      </c>
      <c r="M354" s="8">
        <v>461000</v>
      </c>
      <c r="N354" s="8">
        <v>12000</v>
      </c>
      <c r="O354" s="8">
        <v>264000</v>
      </c>
      <c r="P354" s="9">
        <v>64.171487295522596</v>
      </c>
      <c r="Q354" s="9">
        <v>62.5203539752765</v>
      </c>
      <c r="R354" s="9">
        <v>2.5730014837310198</v>
      </c>
      <c r="S354" s="9">
        <v>35.828512704477397</v>
      </c>
      <c r="T354" s="8">
        <v>773000</v>
      </c>
      <c r="U354" s="8">
        <v>426000</v>
      </c>
      <c r="V354" s="8">
        <v>419000</v>
      </c>
      <c r="W354" s="10">
        <v>8000</v>
      </c>
      <c r="X354" s="8">
        <v>346000</v>
      </c>
      <c r="Y354" s="9">
        <v>55.183108699965501</v>
      </c>
      <c r="Z354" s="9">
        <v>54.159393790721502</v>
      </c>
      <c r="AA354" s="11">
        <v>1.85512366621102</v>
      </c>
      <c r="AB354" s="9">
        <v>44.816891300034499</v>
      </c>
      <c r="AC354" s="8" t="s">
        <v>441</v>
      </c>
    </row>
    <row r="355" spans="1:29" x14ac:dyDescent="0.2">
      <c r="A355" s="8"/>
      <c r="B355" s="8"/>
      <c r="C355" s="8"/>
      <c r="D355" s="8"/>
      <c r="E355" s="8"/>
      <c r="F355" s="8"/>
      <c r="G355" s="9"/>
      <c r="H355" s="9"/>
      <c r="I355" s="9"/>
      <c r="J355" s="9"/>
      <c r="K355" s="8"/>
      <c r="L355" s="8"/>
      <c r="M355" s="8"/>
      <c r="N355" s="8"/>
      <c r="O355" s="8"/>
      <c r="P355" s="9"/>
      <c r="Q355" s="9"/>
      <c r="R355" s="9"/>
      <c r="S355" s="9"/>
      <c r="T355" s="8"/>
      <c r="U355" s="8"/>
      <c r="V355" s="8"/>
      <c r="W355" s="8"/>
      <c r="X355" s="8"/>
      <c r="Y355" s="9"/>
      <c r="Z355" s="9"/>
      <c r="AA355" s="9"/>
      <c r="AB355" s="9"/>
      <c r="AC355"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55"/>
  <sheetViews>
    <sheetView workbookViewId="0"/>
  </sheetViews>
  <sheetFormatPr defaultColWidth="10.88671875" defaultRowHeight="15" x14ac:dyDescent="0.2"/>
  <cols>
    <col min="1" max="1" width="21.77734375" customWidth="1"/>
    <col min="2" max="2" width="18.77734375" customWidth="1"/>
    <col min="3" max="28" width="14.77734375" customWidth="1"/>
    <col min="29" max="29" width="70.77734375" customWidth="1"/>
  </cols>
  <sheetData>
    <row r="1" spans="1:29" ht="19.5" x14ac:dyDescent="0.3">
      <c r="A1" s="2" t="s">
        <v>515</v>
      </c>
    </row>
    <row r="2" spans="1:29" x14ac:dyDescent="0.2">
      <c r="A2" t="s">
        <v>134</v>
      </c>
    </row>
    <row r="3" spans="1:29" ht="30" customHeight="1" x14ac:dyDescent="0.25">
      <c r="A3" s="3" t="s">
        <v>21</v>
      </c>
    </row>
    <row r="4" spans="1:29" x14ac:dyDescent="0.2">
      <c r="A4" t="s">
        <v>135</v>
      </c>
    </row>
    <row r="5" spans="1:29" x14ac:dyDescent="0.2">
      <c r="A5" t="s">
        <v>136</v>
      </c>
    </row>
    <row r="6" spans="1:29" ht="70.150000000000006" customHeight="1" x14ac:dyDescent="0.25">
      <c r="A6" s="5" t="s">
        <v>137</v>
      </c>
      <c r="B6" s="6" t="s">
        <v>516</v>
      </c>
      <c r="C6" s="6" t="s">
        <v>139</v>
      </c>
      <c r="D6" s="6" t="s">
        <v>140</v>
      </c>
      <c r="E6" s="6" t="s">
        <v>141</v>
      </c>
      <c r="F6" s="6" t="s">
        <v>142</v>
      </c>
      <c r="G6" s="6" t="s">
        <v>517</v>
      </c>
      <c r="H6" s="6" t="s">
        <v>518</v>
      </c>
      <c r="I6" s="6" t="s">
        <v>519</v>
      </c>
      <c r="J6" s="6" t="s">
        <v>520</v>
      </c>
      <c r="K6" s="6" t="s">
        <v>521</v>
      </c>
      <c r="L6" s="6" t="s">
        <v>148</v>
      </c>
      <c r="M6" s="6" t="s">
        <v>149</v>
      </c>
      <c r="N6" s="6" t="s">
        <v>150</v>
      </c>
      <c r="O6" s="6" t="s">
        <v>151</v>
      </c>
      <c r="P6" s="6" t="s">
        <v>522</v>
      </c>
      <c r="Q6" s="6" t="s">
        <v>523</v>
      </c>
      <c r="R6" s="6" t="s">
        <v>524</v>
      </c>
      <c r="S6" s="6" t="s">
        <v>525</v>
      </c>
      <c r="T6" s="6" t="s">
        <v>526</v>
      </c>
      <c r="U6" s="6" t="s">
        <v>157</v>
      </c>
      <c r="V6" s="6" t="s">
        <v>158</v>
      </c>
      <c r="W6" s="6" t="s">
        <v>159</v>
      </c>
      <c r="X6" s="6" t="s">
        <v>160</v>
      </c>
      <c r="Y6" s="6" t="s">
        <v>527</v>
      </c>
      <c r="Z6" s="6" t="s">
        <v>528</v>
      </c>
      <c r="AA6" s="6" t="s">
        <v>529</v>
      </c>
      <c r="AB6" s="6" t="s">
        <v>530</v>
      </c>
      <c r="AC6" s="6" t="s">
        <v>165</v>
      </c>
    </row>
    <row r="7" spans="1:29" x14ac:dyDescent="0.2">
      <c r="A7" s="12" t="s">
        <v>166</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
      <c r="A8" s="12" t="s">
        <v>167</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
      <c r="A9" s="12" t="s">
        <v>168</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
      <c r="A10" s="12" t="s">
        <v>169</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
      <c r="A11" s="12" t="s">
        <v>170</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
      <c r="A12" s="12" t="s">
        <v>171</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
      <c r="A13" s="12" t="s">
        <v>172</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
      <c r="A14" s="12" t="s">
        <v>173</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
      <c r="A15" s="12" t="s">
        <v>174</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
      <c r="A16" s="12" t="s">
        <v>175</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
      <c r="A17" s="12" t="s">
        <v>176</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
      <c r="A18" s="12" t="s">
        <v>177</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
      <c r="A19" s="12" t="s">
        <v>178</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
      <c r="A20" s="12" t="s">
        <v>179</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
      <c r="A21" s="12" t="s">
        <v>180</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
      <c r="A22" s="12" t="s">
        <v>181</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
      <c r="A23" s="12" t="s">
        <v>182</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
      <c r="A24" s="12" t="s">
        <v>183</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
      <c r="A25" s="12" t="s">
        <v>184</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
      <c r="A26" s="12" t="s">
        <v>185</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
      <c r="A27" s="12" t="s">
        <v>186</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
      <c r="A28" s="12" t="s">
        <v>187</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
      <c r="A29" s="12" t="s">
        <v>188</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
      <c r="A30" s="12" t="s">
        <v>189</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
      <c r="A31" s="12" t="s">
        <v>190</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
      <c r="A32" s="12" t="s">
        <v>191</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
      <c r="A33" s="12" t="s">
        <v>192</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
      <c r="A34" s="12" t="s">
        <v>193</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
      <c r="A35" s="12" t="s">
        <v>194</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
      <c r="A36" s="12" t="s">
        <v>195</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
      <c r="A37" s="12" t="s">
        <v>196</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
      <c r="A38" s="12" t="s">
        <v>197</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
      <c r="A39" s="12" t="s">
        <v>198</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
      <c r="A40" s="12" t="s">
        <v>199</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
      <c r="A41" s="12" t="s">
        <v>200</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
      <c r="A42" s="12" t="s">
        <v>201</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
      <c r="A43" s="12" t="s">
        <v>202</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
      <c r="A44" s="12" t="s">
        <v>203</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
      <c r="A45" s="12" t="s">
        <v>204</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
      <c r="A46" s="12" t="s">
        <v>205</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
      <c r="A47" s="12" t="s">
        <v>206</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
      <c r="A48" s="12" t="s">
        <v>207</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
      <c r="A49" s="12" t="s">
        <v>208</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
      <c r="A50" s="12" t="s">
        <v>209</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
      <c r="A51" s="12" t="s">
        <v>210</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
      <c r="A52" s="12" t="s">
        <v>211</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
      <c r="A53" s="12" t="s">
        <v>212</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
      <c r="A54" s="12" t="s">
        <v>213</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
      <c r="A55" s="12" t="s">
        <v>214</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
      <c r="A56" s="12" t="s">
        <v>215</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
      <c r="A57" s="12" t="s">
        <v>216</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
      <c r="A58" s="12" t="s">
        <v>217</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
      <c r="A59" s="12" t="s">
        <v>218</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
      <c r="A60" s="12" t="s">
        <v>219</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
      <c r="A61" s="12" t="s">
        <v>220</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
      <c r="A62" s="12" t="s">
        <v>221</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
      <c r="A63" s="12" t="s">
        <v>222</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
      <c r="A64" s="12" t="s">
        <v>223</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
      <c r="A65" s="12" t="s">
        <v>224</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
      <c r="A66" s="12" t="s">
        <v>225</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
      <c r="A67" s="12" t="s">
        <v>226</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
      <c r="A68" s="12" t="s">
        <v>227</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
      <c r="A69" s="12" t="s">
        <v>228</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
      <c r="A70" s="12" t="s">
        <v>229</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
      <c r="A71" s="12" t="s">
        <v>230</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
      <c r="A72" s="12" t="s">
        <v>231</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
      <c r="A73" s="12" t="s">
        <v>232</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
      <c r="A74" s="12" t="s">
        <v>233</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
      <c r="A75" s="12" t="s">
        <v>234</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
      <c r="A76" s="12" t="s">
        <v>235</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
      <c r="A77" s="12" t="s">
        <v>236</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
      <c r="A78" s="12" t="s">
        <v>237</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
      <c r="A79" s="12" t="s">
        <v>238</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
      <c r="A80" s="12" t="s">
        <v>239</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
      <c r="A81" s="12" t="s">
        <v>240</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
      <c r="A82" s="12" t="s">
        <v>241</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
      <c r="A83" s="12" t="s">
        <v>242</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
      <c r="A84" s="12" t="s">
        <v>243</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
      <c r="A85" s="12" t="s">
        <v>244</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
      <c r="A86" s="12" t="s">
        <v>245</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
      <c r="A87" s="12" t="s">
        <v>246</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
      <c r="A88" s="12" t="s">
        <v>247</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
      <c r="A89" s="12" t="s">
        <v>248</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
      <c r="A90" s="12" t="s">
        <v>249</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
      <c r="A91" s="12" t="s">
        <v>250</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
      <c r="A92" s="12" t="s">
        <v>251</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
      <c r="A93" s="12" t="s">
        <v>252</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
      <c r="A94" s="12" t="s">
        <v>253</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
      <c r="A95" s="12" t="s">
        <v>254</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
      <c r="A96" s="12" t="s">
        <v>255</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
      <c r="A97" s="12" t="s">
        <v>256</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
      <c r="A98" s="12" t="s">
        <v>257</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
      <c r="A99" s="12" t="s">
        <v>258</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
      <c r="A100" s="12" t="s">
        <v>259</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
      <c r="A101" s="12" t="s">
        <v>260</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
      <c r="A102" s="12" t="s">
        <v>261</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
      <c r="A103" s="12" t="s">
        <v>262</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
      <c r="A104" s="12" t="s">
        <v>263</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
      <c r="A105" s="12" t="s">
        <v>264</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
      <c r="A106" s="12" t="s">
        <v>265</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
      <c r="A107" s="12" t="s">
        <v>266</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
      <c r="A108" s="12" t="s">
        <v>267</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
      <c r="A109" s="12" t="s">
        <v>268</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
      <c r="A110" s="12" t="s">
        <v>269</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
      <c r="A111" s="12" t="s">
        <v>270</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
      <c r="A112" s="12" t="s">
        <v>271</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
      <c r="A113" s="12" t="s">
        <v>272</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
      <c r="A114" s="12" t="s">
        <v>273</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
      <c r="A115" s="12" t="s">
        <v>274</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
      <c r="A116" s="12" t="s">
        <v>275</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
      <c r="A117" s="12" t="s">
        <v>276</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
      <c r="A118" s="12" t="s">
        <v>277</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
      <c r="A119" s="12" t="s">
        <v>278</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
      <c r="A120" s="12" t="s">
        <v>279</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
      <c r="A121" s="12" t="s">
        <v>280</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
      <c r="A122" s="12" t="s">
        <v>281</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
      <c r="A123" s="12" t="s">
        <v>282</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
      <c r="A124" s="12" t="s">
        <v>283</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
      <c r="A125" s="12" t="s">
        <v>284</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
      <c r="A126" s="12" t="s">
        <v>285</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
      <c r="A127" s="12" t="s">
        <v>286</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
      <c r="A128" s="12" t="s">
        <v>287</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
      <c r="A129" s="12" t="s">
        <v>288</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
      <c r="A130" s="12" t="s">
        <v>289</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
      <c r="A131" s="12" t="s">
        <v>290</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
      <c r="A132" s="12" t="s">
        <v>291</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
      <c r="A133" s="12" t="s">
        <v>292</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
      <c r="A134" s="12" t="s">
        <v>293</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
      <c r="A135" s="12" t="s">
        <v>294</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
      <c r="A136" s="12" t="s">
        <v>295</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
      <c r="A137" s="12" t="s">
        <v>296</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
      <c r="A138" s="12" t="s">
        <v>297</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
      <c r="A139" s="12" t="s">
        <v>298</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
      <c r="A140" s="12" t="s">
        <v>299</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
      <c r="A141" s="12" t="s">
        <v>300</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
      <c r="A142" s="12" t="s">
        <v>301</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
      <c r="A143" s="12" t="s">
        <v>302</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
      <c r="A144" s="12" t="s">
        <v>303</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
      <c r="A145" s="12" t="s">
        <v>304</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
      <c r="A146" s="12" t="s">
        <v>305</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
      <c r="A147" s="12" t="s">
        <v>306</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
      <c r="A148" s="12" t="s">
        <v>307</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
      <c r="A149" s="12" t="s">
        <v>308</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
      <c r="A150" s="12" t="s">
        <v>309</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
      <c r="A151" s="12" t="s">
        <v>310</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
      <c r="A152" s="12" t="s">
        <v>311</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
      <c r="A153" s="12" t="s">
        <v>312</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
      <c r="A154" s="12" t="s">
        <v>313</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
      <c r="A155" s="12" t="s">
        <v>314</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
      <c r="A156" s="12" t="s">
        <v>315</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
      <c r="A157" s="12" t="s">
        <v>316</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
      <c r="A158" s="12" t="s">
        <v>317</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
      <c r="A159" s="12" t="s">
        <v>318</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
      <c r="A160" s="12" t="s">
        <v>319</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
      <c r="A161" s="12" t="s">
        <v>320</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
      <c r="A162" s="12" t="s">
        <v>321</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
      <c r="A163" s="12" t="s">
        <v>322</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
      <c r="A164" s="12" t="s">
        <v>323</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
      <c r="A165" s="12" t="s">
        <v>324</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
      <c r="A166" s="12" t="s">
        <v>325</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
      <c r="A167" s="12" t="s">
        <v>326</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
      <c r="A168" s="12" t="s">
        <v>327</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
      <c r="A169" s="12" t="s">
        <v>328</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
      <c r="A170" s="12" t="s">
        <v>329</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
      <c r="A171" s="12" t="s">
        <v>330</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
      <c r="A172" s="12" t="s">
        <v>331</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
      <c r="A173" s="12" t="s">
        <v>332</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
      <c r="A174" s="12" t="s">
        <v>333</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
      <c r="A175" s="12" t="s">
        <v>334</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
      <c r="A176" s="12" t="s">
        <v>335</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
      <c r="A177" s="12" t="s">
        <v>336</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
      <c r="A178" s="12" t="s">
        <v>337</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
      <c r="A179" s="12" t="s">
        <v>338</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
      <c r="A180" s="12" t="s">
        <v>339</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
      <c r="A181" s="12" t="s">
        <v>340</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
      <c r="A182" s="12" t="s">
        <v>341</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
      <c r="A183" s="12" t="s">
        <v>342</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
      <c r="A184" s="12" t="s">
        <v>343</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
      <c r="A185" s="12" t="s">
        <v>344</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
      <c r="A186" s="12" t="s">
        <v>345</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
      <c r="A187" s="12" t="s">
        <v>346</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
      <c r="A188" s="12" t="s">
        <v>347</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
      <c r="A189" s="12" t="s">
        <v>348</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
      <c r="A190" s="12" t="s">
        <v>349</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
      <c r="A191" s="12" t="s">
        <v>350</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
      <c r="A192" s="12" t="s">
        <v>351</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
      <c r="A193" s="12" t="s">
        <v>352</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
      <c r="A194" s="12" t="s">
        <v>353</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
      <c r="A195" s="12" t="s">
        <v>354</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
      <c r="A196" s="12" t="s">
        <v>355</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
      <c r="A197" s="12" t="s">
        <v>356</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
      <c r="A198" s="12" t="s">
        <v>357</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
      <c r="A199" s="12" t="s">
        <v>358</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
      <c r="A200" s="12" t="s">
        <v>359</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
      <c r="A201" s="12" t="s">
        <v>360</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
      <c r="A202" s="12" t="s">
        <v>361</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
      <c r="A203" s="12" t="s">
        <v>362</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
      <c r="A204" s="12" t="s">
        <v>363</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
      <c r="A205" s="12" t="s">
        <v>364</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
      <c r="A206" s="12" t="s">
        <v>365</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
      <c r="A207" s="12" t="s">
        <v>366</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
      <c r="A208" s="12" t="s">
        <v>367</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
      <c r="A209" s="12" t="s">
        <v>368</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
      <c r="A210" s="12" t="s">
        <v>369</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
      <c r="A211" s="12" t="s">
        <v>370</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
      <c r="A212" s="12" t="s">
        <v>371</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
      <c r="A213" s="12" t="s">
        <v>372</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
      <c r="A214" s="12" t="s">
        <v>373</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
      <c r="A215" s="12" t="s">
        <v>374</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
      <c r="A216" s="12" t="s">
        <v>375</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
      <c r="A217" s="12" t="s">
        <v>376</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
      <c r="A218" s="12" t="s">
        <v>377</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
      <c r="A219" s="12" t="s">
        <v>378</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
      <c r="A220" s="12" t="s">
        <v>379</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
      <c r="A221" s="12" t="s">
        <v>380</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
      <c r="A222" s="12" t="s">
        <v>381</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
      <c r="A223" s="12" t="s">
        <v>382</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
      <c r="A224" s="12" t="s">
        <v>383</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
      <c r="A225" s="12" t="s">
        <v>384</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
      <c r="A226" s="12" t="s">
        <v>385</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
      <c r="A227" s="12" t="s">
        <v>386</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
      <c r="A228" s="12" t="s">
        <v>387</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
      <c r="A229" s="12" t="s">
        <v>388</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
      <c r="A230" s="12" t="s">
        <v>389</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
      <c r="A231" s="12" t="s">
        <v>390</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
      <c r="A232" s="12" t="s">
        <v>391</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
      <c r="A233" s="12" t="s">
        <v>392</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
      <c r="A234" s="12" t="s">
        <v>393</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
      <c r="A235" s="12" t="s">
        <v>394</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
      <c r="A236" s="12" t="s">
        <v>395</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
      <c r="A237" s="12" t="s">
        <v>396</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
      <c r="A238" s="12" t="s">
        <v>397</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
      <c r="A239" s="12" t="s">
        <v>398</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
      <c r="A240" s="12" t="s">
        <v>399</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
      <c r="A241" s="12" t="s">
        <v>400</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
      <c r="A242" s="12" t="s">
        <v>401</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
      <c r="A243" s="12" t="s">
        <v>402</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
      <c r="A244" s="12" t="s">
        <v>403</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
      <c r="A245" s="12" t="s">
        <v>404</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
      <c r="A246" s="12" t="s">
        <v>405</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
      <c r="A247" s="12" t="s">
        <v>406</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
      <c r="A248" s="12" t="s">
        <v>407</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
      <c r="A249" s="12" t="s">
        <v>408</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
      <c r="A250" s="12" t="s">
        <v>409</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
      <c r="A251" s="12" t="s">
        <v>410</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
      <c r="A252" s="12" t="s">
        <v>411</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
      <c r="A253" s="12" t="s">
        <v>412</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
      <c r="A254" s="12" t="s">
        <v>413</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
      <c r="A255" s="12" t="s">
        <v>414</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
      <c r="A256" s="12" t="s">
        <v>415</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
      <c r="A257" s="12" t="s">
        <v>416</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
      <c r="A258" s="12" t="s">
        <v>417</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
      <c r="A259" s="12" t="s">
        <v>418</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
      <c r="A260" s="12" t="s">
        <v>419</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
      <c r="A261" s="12" t="s">
        <v>420</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
      <c r="A262" s="12" t="s">
        <v>421</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
      <c r="A263" s="12" t="s">
        <v>422</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
      <c r="A264" s="12" t="s">
        <v>423</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
      <c r="A265" s="12" t="s">
        <v>424</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
      <c r="A266" s="12" t="s">
        <v>425</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
      <c r="A267" s="12" t="s">
        <v>426</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
      <c r="A268" s="12" t="s">
        <v>427</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
      <c r="A269" s="12" t="s">
        <v>428</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
      <c r="A270" s="12" t="s">
        <v>429</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
      <c r="A271" s="12" t="s">
        <v>430</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
      <c r="A272" s="12" t="s">
        <v>431</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
      <c r="A273" s="12" t="s">
        <v>432</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
      <c r="A274" s="12" t="s">
        <v>433</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
      <c r="A275" s="12" t="s">
        <v>434</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
      <c r="A276" s="12" t="s">
        <v>435</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
      <c r="A277" s="12" t="s">
        <v>436</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
      <c r="A278" s="12" t="s">
        <v>437</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
      <c r="A279" s="12" t="s">
        <v>438</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
      <c r="A280" s="12" t="s">
        <v>439</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
      <c r="A281" s="12" t="s">
        <v>440</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441</v>
      </c>
    </row>
    <row r="282" spans="1:29" x14ac:dyDescent="0.2">
      <c r="A282" s="12" t="s">
        <v>442</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441</v>
      </c>
    </row>
    <row r="283" spans="1:29" x14ac:dyDescent="0.2">
      <c r="A283" s="12" t="s">
        <v>443</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441</v>
      </c>
    </row>
    <row r="284" spans="1:29" x14ac:dyDescent="0.2">
      <c r="A284" s="12" t="s">
        <v>444</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441</v>
      </c>
    </row>
    <row r="285" spans="1:29" x14ac:dyDescent="0.2">
      <c r="A285" s="12" t="s">
        <v>445</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441</v>
      </c>
    </row>
    <row r="286" spans="1:29" x14ac:dyDescent="0.2">
      <c r="A286" s="12" t="s">
        <v>446</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441</v>
      </c>
    </row>
    <row r="287" spans="1:29" x14ac:dyDescent="0.2">
      <c r="A287" s="12" t="s">
        <v>447</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
      <c r="A288" s="12" t="s">
        <v>448</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
      <c r="A289" s="12" t="s">
        <v>449</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
      <c r="A290" s="12" t="s">
        <v>450</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
      <c r="A291" s="12" t="s">
        <v>451</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
      <c r="A292" s="12" t="s">
        <v>452</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
      <c r="A293" s="12" t="s">
        <v>453</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
      <c r="A294" s="12" t="s">
        <v>454</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
      <c r="A295" s="12" t="s">
        <v>455</v>
      </c>
      <c r="B295" s="8">
        <v>1168000</v>
      </c>
      <c r="C295" s="8">
        <v>858000</v>
      </c>
      <c r="D295" s="8">
        <v>833000</v>
      </c>
      <c r="E295" s="8">
        <v>25000</v>
      </c>
      <c r="F295" s="8">
        <v>310000</v>
      </c>
      <c r="G295" s="9">
        <v>73.456952477999494</v>
      </c>
      <c r="H295" s="9">
        <v>71.307176577524203</v>
      </c>
      <c r="I295" s="9">
        <v>2.9265792112994999</v>
      </c>
      <c r="J295" s="9">
        <v>26.543047522000499</v>
      </c>
      <c r="K295" s="8">
        <v>578000</v>
      </c>
      <c r="L295" s="8">
        <v>446000</v>
      </c>
      <c r="M295" s="8">
        <v>432000</v>
      </c>
      <c r="N295" s="8">
        <v>14000</v>
      </c>
      <c r="O295" s="8">
        <v>132000</v>
      </c>
      <c r="P295" s="9">
        <v>77.185210125362104</v>
      </c>
      <c r="Q295" s="9">
        <v>74.727658411423903</v>
      </c>
      <c r="R295" s="9">
        <v>3.1839671226479398</v>
      </c>
      <c r="S295" s="9">
        <v>22.814789874637899</v>
      </c>
      <c r="T295" s="8">
        <v>590000</v>
      </c>
      <c r="U295" s="8">
        <v>412000</v>
      </c>
      <c r="V295" s="8">
        <v>401000</v>
      </c>
      <c r="W295" s="8">
        <v>11000</v>
      </c>
      <c r="X295" s="8">
        <v>178000</v>
      </c>
      <c r="Y295" s="9">
        <v>69.807499326805598</v>
      </c>
      <c r="Z295" s="9">
        <v>67.958993756479899</v>
      </c>
      <c r="AA295" s="9">
        <v>2.6480042805599799</v>
      </c>
      <c r="AB295" s="9">
        <v>30.192500673194399</v>
      </c>
      <c r="AC295" s="8"/>
    </row>
    <row r="296" spans="1:29" x14ac:dyDescent="0.2">
      <c r="A296" s="12" t="s">
        <v>456</v>
      </c>
      <c r="B296" s="8">
        <v>1168000</v>
      </c>
      <c r="C296" s="8">
        <v>860000</v>
      </c>
      <c r="D296" s="8">
        <v>832000</v>
      </c>
      <c r="E296" s="8">
        <v>27000</v>
      </c>
      <c r="F296" s="8">
        <v>308000</v>
      </c>
      <c r="G296" s="9">
        <v>73.643314236435501</v>
      </c>
      <c r="H296" s="9">
        <v>71.288689253434001</v>
      </c>
      <c r="I296" s="9">
        <v>3.19733706639254</v>
      </c>
      <c r="J296" s="9">
        <v>26.356685763564499</v>
      </c>
      <c r="K296" s="8">
        <v>578000</v>
      </c>
      <c r="L296" s="8">
        <v>448000</v>
      </c>
      <c r="M296" s="8">
        <v>433000</v>
      </c>
      <c r="N296" s="8">
        <v>16000</v>
      </c>
      <c r="O296" s="8">
        <v>129000</v>
      </c>
      <c r="P296" s="9">
        <v>77.628457740845803</v>
      </c>
      <c r="Q296" s="9">
        <v>74.894466674209795</v>
      </c>
      <c r="R296" s="9">
        <v>3.5218928034912098</v>
      </c>
      <c r="S296" s="9">
        <v>22.3715422591542</v>
      </c>
      <c r="T296" s="8">
        <v>590000</v>
      </c>
      <c r="U296" s="8">
        <v>411000</v>
      </c>
      <c r="V296" s="8">
        <v>400000</v>
      </c>
      <c r="W296" s="8">
        <v>12000</v>
      </c>
      <c r="X296" s="8">
        <v>179000</v>
      </c>
      <c r="Y296" s="9">
        <v>69.741717326340094</v>
      </c>
      <c r="Z296" s="9">
        <v>67.758505201637306</v>
      </c>
      <c r="AA296" s="9">
        <v>2.8436525522059899</v>
      </c>
      <c r="AB296" s="9">
        <v>30.258282673659899</v>
      </c>
      <c r="AC296" s="8"/>
    </row>
    <row r="297" spans="1:29" x14ac:dyDescent="0.2">
      <c r="A297" s="12" t="s">
        <v>457</v>
      </c>
      <c r="B297" s="8">
        <v>1168000</v>
      </c>
      <c r="C297" s="8">
        <v>865000</v>
      </c>
      <c r="D297" s="8">
        <v>838000</v>
      </c>
      <c r="E297" s="8">
        <v>28000</v>
      </c>
      <c r="F297" s="8">
        <v>303000</v>
      </c>
      <c r="G297" s="9">
        <v>74.084191011003398</v>
      </c>
      <c r="H297" s="9">
        <v>71.727359990212094</v>
      </c>
      <c r="I297" s="9">
        <v>3.1812873821369201</v>
      </c>
      <c r="J297" s="9">
        <v>25.915808988996599</v>
      </c>
      <c r="K297" s="8">
        <v>578000</v>
      </c>
      <c r="L297" s="8">
        <v>451000</v>
      </c>
      <c r="M297" s="8">
        <v>436000</v>
      </c>
      <c r="N297" s="8">
        <v>16000</v>
      </c>
      <c r="O297" s="8">
        <v>126000</v>
      </c>
      <c r="P297" s="9">
        <v>78.161387887240195</v>
      </c>
      <c r="Q297" s="9">
        <v>75.424259814705493</v>
      </c>
      <c r="R297" s="9">
        <v>3.5018928738617401</v>
      </c>
      <c r="S297" s="9">
        <v>21.838612112759801</v>
      </c>
      <c r="T297" s="8">
        <v>590000</v>
      </c>
      <c r="U297" s="8">
        <v>414000</v>
      </c>
      <c r="V297" s="8">
        <v>402000</v>
      </c>
      <c r="W297" s="8">
        <v>12000</v>
      </c>
      <c r="X297" s="8">
        <v>176000</v>
      </c>
      <c r="Y297" s="9">
        <v>70.093613935988003</v>
      </c>
      <c r="Z297" s="9">
        <v>68.109000579059995</v>
      </c>
      <c r="AA297" s="9">
        <v>2.83137542136217</v>
      </c>
      <c r="AB297" s="9">
        <v>29.906386064012001</v>
      </c>
      <c r="AC297" s="8"/>
    </row>
    <row r="298" spans="1:29" x14ac:dyDescent="0.2">
      <c r="A298" s="12" t="s">
        <v>458</v>
      </c>
      <c r="B298" s="8">
        <v>1168000</v>
      </c>
      <c r="C298" s="8">
        <v>870000</v>
      </c>
      <c r="D298" s="8">
        <v>843000</v>
      </c>
      <c r="E298" s="8">
        <v>28000</v>
      </c>
      <c r="F298" s="8">
        <v>297000</v>
      </c>
      <c r="G298" s="9">
        <v>74.542760030669896</v>
      </c>
      <c r="H298" s="9">
        <v>72.175830958844401</v>
      </c>
      <c r="I298" s="9">
        <v>3.17526352774121</v>
      </c>
      <c r="J298" s="9">
        <v>25.4572399693301</v>
      </c>
      <c r="K298" s="8">
        <v>578000</v>
      </c>
      <c r="L298" s="8">
        <v>453000</v>
      </c>
      <c r="M298" s="8">
        <v>437000</v>
      </c>
      <c r="N298" s="8">
        <v>16000</v>
      </c>
      <c r="O298" s="8">
        <v>124000</v>
      </c>
      <c r="P298" s="9">
        <v>78.446321360765396</v>
      </c>
      <c r="Q298" s="9">
        <v>75.692428117757302</v>
      </c>
      <c r="R298" s="9">
        <v>3.5105447843033502</v>
      </c>
      <c r="S298" s="9">
        <v>21.553678639234601</v>
      </c>
      <c r="T298" s="8">
        <v>590000</v>
      </c>
      <c r="U298" s="8">
        <v>417000</v>
      </c>
      <c r="V298" s="8">
        <v>406000</v>
      </c>
      <c r="W298" s="8">
        <v>12000</v>
      </c>
      <c r="X298" s="8">
        <v>173000</v>
      </c>
      <c r="Y298" s="9">
        <v>70.721704646583703</v>
      </c>
      <c r="Z298" s="9">
        <v>68.733560844082902</v>
      </c>
      <c r="AA298" s="9">
        <v>2.8112215513413301</v>
      </c>
      <c r="AB298" s="9">
        <v>29.278295353416301</v>
      </c>
      <c r="AC298" s="8"/>
    </row>
    <row r="299" spans="1:29" x14ac:dyDescent="0.2">
      <c r="A299" s="12" t="s">
        <v>459</v>
      </c>
      <c r="B299" s="8">
        <v>1168000</v>
      </c>
      <c r="C299" s="8">
        <v>866000</v>
      </c>
      <c r="D299" s="8">
        <v>841000</v>
      </c>
      <c r="E299" s="8">
        <v>25000</v>
      </c>
      <c r="F299" s="8">
        <v>302000</v>
      </c>
      <c r="G299" s="9">
        <v>74.173674434662104</v>
      </c>
      <c r="H299" s="9">
        <v>72.011659605008205</v>
      </c>
      <c r="I299" s="9">
        <v>2.9148007647353702</v>
      </c>
      <c r="J299" s="9">
        <v>25.8263255653379</v>
      </c>
      <c r="K299" s="8">
        <v>578000</v>
      </c>
      <c r="L299" s="8">
        <v>454000</v>
      </c>
      <c r="M299" s="8">
        <v>440000</v>
      </c>
      <c r="N299" s="8">
        <v>14000</v>
      </c>
      <c r="O299" s="8">
        <v>124000</v>
      </c>
      <c r="P299" s="9">
        <v>78.592070736603503</v>
      </c>
      <c r="Q299" s="9">
        <v>76.123000638600701</v>
      </c>
      <c r="R299" s="9">
        <v>3.1416274884495001</v>
      </c>
      <c r="S299" s="9">
        <v>21.4079292633965</v>
      </c>
      <c r="T299" s="8">
        <v>590000</v>
      </c>
      <c r="U299" s="8">
        <v>412000</v>
      </c>
      <c r="V299" s="8">
        <v>401000</v>
      </c>
      <c r="W299" s="8">
        <v>11000</v>
      </c>
      <c r="X299" s="8">
        <v>178000</v>
      </c>
      <c r="Y299" s="9">
        <v>69.848902151930105</v>
      </c>
      <c r="Z299" s="9">
        <v>67.987436214470193</v>
      </c>
      <c r="AA299" s="9">
        <v>2.6649895418699199</v>
      </c>
      <c r="AB299" s="9">
        <v>30.151097848069899</v>
      </c>
      <c r="AC299" s="8"/>
    </row>
    <row r="300" spans="1:29" x14ac:dyDescent="0.2">
      <c r="A300" s="12" t="s">
        <v>460</v>
      </c>
      <c r="B300" s="8">
        <v>1168000</v>
      </c>
      <c r="C300" s="8">
        <v>860000</v>
      </c>
      <c r="D300" s="8">
        <v>834000</v>
      </c>
      <c r="E300" s="8">
        <v>25000</v>
      </c>
      <c r="F300" s="8">
        <v>308000</v>
      </c>
      <c r="G300" s="9">
        <v>73.634444335114594</v>
      </c>
      <c r="H300" s="9">
        <v>71.466922874382007</v>
      </c>
      <c r="I300" s="9">
        <v>2.94362438707088</v>
      </c>
      <c r="J300" s="9">
        <v>26.365555664885498</v>
      </c>
      <c r="K300" s="8">
        <v>578000</v>
      </c>
      <c r="L300" s="8">
        <v>453000</v>
      </c>
      <c r="M300" s="8">
        <v>439000</v>
      </c>
      <c r="N300" s="8">
        <v>14000</v>
      </c>
      <c r="O300" s="8">
        <v>125000</v>
      </c>
      <c r="P300" s="9">
        <v>78.442594434707402</v>
      </c>
      <c r="Q300" s="9">
        <v>75.989636238674294</v>
      </c>
      <c r="R300" s="9">
        <v>3.12707428114821</v>
      </c>
      <c r="S300" s="9">
        <v>21.557405565292601</v>
      </c>
      <c r="T300" s="8">
        <v>590000</v>
      </c>
      <c r="U300" s="8">
        <v>407000</v>
      </c>
      <c r="V300" s="8">
        <v>396000</v>
      </c>
      <c r="W300" s="8">
        <v>11000</v>
      </c>
      <c r="X300" s="8">
        <v>183000</v>
      </c>
      <c r="Y300" s="9">
        <v>68.928099984526995</v>
      </c>
      <c r="Z300" s="9">
        <v>67.0399715416508</v>
      </c>
      <c r="AA300" s="9">
        <v>2.7392724350446001</v>
      </c>
      <c r="AB300" s="9">
        <v>31.071900015472998</v>
      </c>
      <c r="AC300" s="8"/>
    </row>
    <row r="301" spans="1:29" x14ac:dyDescent="0.2">
      <c r="A301" s="12" t="s">
        <v>461</v>
      </c>
      <c r="B301" s="8">
        <v>1168000</v>
      </c>
      <c r="C301" s="8">
        <v>866000</v>
      </c>
      <c r="D301" s="8">
        <v>844000</v>
      </c>
      <c r="E301" s="8">
        <v>22000</v>
      </c>
      <c r="F301" s="8">
        <v>302000</v>
      </c>
      <c r="G301" s="9">
        <v>74.167408274766501</v>
      </c>
      <c r="H301" s="9">
        <v>72.253355248546995</v>
      </c>
      <c r="I301" s="9">
        <v>2.5807198481689899</v>
      </c>
      <c r="J301" s="9">
        <v>25.832591725233499</v>
      </c>
      <c r="K301" s="8">
        <v>578000</v>
      </c>
      <c r="L301" s="8">
        <v>454000</v>
      </c>
      <c r="M301" s="8">
        <v>440000</v>
      </c>
      <c r="N301" s="8">
        <v>13000</v>
      </c>
      <c r="O301" s="8">
        <v>124000</v>
      </c>
      <c r="P301" s="9">
        <v>78.5465593117098</v>
      </c>
      <c r="Q301" s="9">
        <v>76.223263248524503</v>
      </c>
      <c r="R301" s="9">
        <v>2.9578584772444798</v>
      </c>
      <c r="S301" s="9">
        <v>21.4534406882902</v>
      </c>
      <c r="T301" s="8">
        <v>590000</v>
      </c>
      <c r="U301" s="8">
        <v>412000</v>
      </c>
      <c r="V301" s="8">
        <v>403000</v>
      </c>
      <c r="W301" s="8">
        <v>9000</v>
      </c>
      <c r="X301" s="8">
        <v>178000</v>
      </c>
      <c r="Y301" s="9">
        <v>69.880592222675503</v>
      </c>
      <c r="Z301" s="9">
        <v>68.367153289295501</v>
      </c>
      <c r="AA301" s="9">
        <v>2.1657500104713798</v>
      </c>
      <c r="AB301" s="9">
        <v>30.119407777324501</v>
      </c>
      <c r="AC301" s="8"/>
    </row>
    <row r="302" spans="1:29" x14ac:dyDescent="0.2">
      <c r="A302" s="12" t="s">
        <v>462</v>
      </c>
      <c r="B302" s="8">
        <v>1168000</v>
      </c>
      <c r="C302" s="8">
        <v>865000</v>
      </c>
      <c r="D302" s="8">
        <v>845000</v>
      </c>
      <c r="E302" s="8">
        <v>20000</v>
      </c>
      <c r="F302" s="8">
        <v>302000</v>
      </c>
      <c r="G302" s="9">
        <v>74.105647423331206</v>
      </c>
      <c r="H302" s="9">
        <v>72.383356061441305</v>
      </c>
      <c r="I302" s="9">
        <v>2.3241027125115399</v>
      </c>
      <c r="J302" s="9">
        <v>25.894352576668801</v>
      </c>
      <c r="K302" s="8">
        <v>578000</v>
      </c>
      <c r="L302" s="8">
        <v>452000</v>
      </c>
      <c r="M302" s="8">
        <v>441000</v>
      </c>
      <c r="N302" s="8">
        <v>11000</v>
      </c>
      <c r="O302" s="8">
        <v>125000</v>
      </c>
      <c r="P302" s="9">
        <v>78.309104135026402</v>
      </c>
      <c r="Q302" s="9">
        <v>76.383626331942907</v>
      </c>
      <c r="R302" s="9">
        <v>2.4588173040052999</v>
      </c>
      <c r="S302" s="9">
        <v>21.690895864973601</v>
      </c>
      <c r="T302" s="8">
        <v>590000</v>
      </c>
      <c r="U302" s="8">
        <v>413000</v>
      </c>
      <c r="V302" s="8">
        <v>404000</v>
      </c>
      <c r="W302" s="8">
        <v>9000</v>
      </c>
      <c r="X302" s="8">
        <v>177000</v>
      </c>
      <c r="Y302" s="9">
        <v>69.991332259950198</v>
      </c>
      <c r="Z302" s="9">
        <v>68.467918420379206</v>
      </c>
      <c r="AA302" s="9">
        <v>2.1765749991913101</v>
      </c>
      <c r="AB302" s="9">
        <v>30.008667740049798</v>
      </c>
      <c r="AC302" s="8"/>
    </row>
    <row r="303" spans="1:29" x14ac:dyDescent="0.2">
      <c r="A303" s="12" t="s">
        <v>463</v>
      </c>
      <c r="B303" s="8">
        <v>1168000</v>
      </c>
      <c r="C303" s="8">
        <v>868000</v>
      </c>
      <c r="D303" s="8">
        <v>848000</v>
      </c>
      <c r="E303" s="8">
        <v>20000</v>
      </c>
      <c r="F303" s="8">
        <v>300000</v>
      </c>
      <c r="G303" s="9">
        <v>74.327022987745394</v>
      </c>
      <c r="H303" s="9">
        <v>72.576404655557994</v>
      </c>
      <c r="I303" s="9">
        <v>2.3552918734226602</v>
      </c>
      <c r="J303" s="9">
        <v>25.672977012254599</v>
      </c>
      <c r="K303" s="8">
        <v>578000</v>
      </c>
      <c r="L303" s="8">
        <v>453000</v>
      </c>
      <c r="M303" s="8">
        <v>442000</v>
      </c>
      <c r="N303" s="8">
        <v>11000</v>
      </c>
      <c r="O303" s="8">
        <v>125000</v>
      </c>
      <c r="P303" s="9">
        <v>78.377378183835901</v>
      </c>
      <c r="Q303" s="9">
        <v>76.513430020376205</v>
      </c>
      <c r="R303" s="9">
        <v>2.3781711083621002</v>
      </c>
      <c r="S303" s="9">
        <v>21.622621816164099</v>
      </c>
      <c r="T303" s="8">
        <v>590000</v>
      </c>
      <c r="U303" s="8">
        <v>415000</v>
      </c>
      <c r="V303" s="8">
        <v>405000</v>
      </c>
      <c r="W303" s="8">
        <v>10000</v>
      </c>
      <c r="X303" s="8">
        <v>175000</v>
      </c>
      <c r="Y303" s="9">
        <v>70.361381686197603</v>
      </c>
      <c r="Z303" s="9">
        <v>68.721722871838395</v>
      </c>
      <c r="AA303" s="9">
        <v>2.3303391364198198</v>
      </c>
      <c r="AB303" s="9">
        <v>29.6386183138024</v>
      </c>
      <c r="AC303" s="8"/>
    </row>
    <row r="304" spans="1:29" x14ac:dyDescent="0.2">
      <c r="A304" s="12" t="s">
        <v>464</v>
      </c>
      <c r="B304" s="8">
        <v>1168000</v>
      </c>
      <c r="C304" s="8">
        <v>866000</v>
      </c>
      <c r="D304" s="8">
        <v>845000</v>
      </c>
      <c r="E304" s="8">
        <v>21000</v>
      </c>
      <c r="F304" s="8">
        <v>301000</v>
      </c>
      <c r="G304" s="9">
        <v>74.183878571354796</v>
      </c>
      <c r="H304" s="9">
        <v>72.377589305957102</v>
      </c>
      <c r="I304" s="9">
        <v>2.43488113614921</v>
      </c>
      <c r="J304" s="9">
        <v>25.8161214286452</v>
      </c>
      <c r="K304" s="8">
        <v>578000</v>
      </c>
      <c r="L304" s="8">
        <v>451000</v>
      </c>
      <c r="M304" s="8">
        <v>439000</v>
      </c>
      <c r="N304" s="8">
        <v>11000</v>
      </c>
      <c r="O304" s="8">
        <v>127000</v>
      </c>
      <c r="P304" s="9">
        <v>78.042324203842895</v>
      </c>
      <c r="Q304" s="9">
        <v>76.054054033589694</v>
      </c>
      <c r="R304" s="9">
        <v>2.54768190278388</v>
      </c>
      <c r="S304" s="9">
        <v>21.957675796157101</v>
      </c>
      <c r="T304" s="8">
        <v>590000</v>
      </c>
      <c r="U304" s="8">
        <v>415000</v>
      </c>
      <c r="V304" s="8">
        <v>406000</v>
      </c>
      <c r="W304" s="8">
        <v>10000</v>
      </c>
      <c r="X304" s="8">
        <v>175000</v>
      </c>
      <c r="Y304" s="9">
        <v>70.406770327289394</v>
      </c>
      <c r="Z304" s="9">
        <v>68.778625745389107</v>
      </c>
      <c r="AA304" s="9">
        <v>2.3124829818662298</v>
      </c>
      <c r="AB304" s="9">
        <v>29.593229672710599</v>
      </c>
      <c r="AC304" s="8"/>
    </row>
    <row r="305" spans="1:29" x14ac:dyDescent="0.2">
      <c r="A305" s="12" t="s">
        <v>465</v>
      </c>
      <c r="B305" s="8">
        <v>1168000</v>
      </c>
      <c r="C305" s="8">
        <v>865000</v>
      </c>
      <c r="D305" s="8">
        <v>844000</v>
      </c>
      <c r="E305" s="8">
        <v>21000</v>
      </c>
      <c r="F305" s="8">
        <v>302000</v>
      </c>
      <c r="G305" s="9">
        <v>74.103780783948693</v>
      </c>
      <c r="H305" s="9">
        <v>72.283987606270998</v>
      </c>
      <c r="I305" s="9">
        <v>2.4557359400909502</v>
      </c>
      <c r="J305" s="9">
        <v>25.8962192160513</v>
      </c>
      <c r="K305" s="8">
        <v>578000</v>
      </c>
      <c r="L305" s="8">
        <v>452000</v>
      </c>
      <c r="M305" s="8">
        <v>440000</v>
      </c>
      <c r="N305" s="8">
        <v>12000</v>
      </c>
      <c r="O305" s="8">
        <v>126000</v>
      </c>
      <c r="P305" s="9">
        <v>78.202253855691396</v>
      </c>
      <c r="Q305" s="9">
        <v>76.145515912114803</v>
      </c>
      <c r="R305" s="9">
        <v>2.6300238703758598</v>
      </c>
      <c r="S305" s="9">
        <v>21.797746144308601</v>
      </c>
      <c r="T305" s="8">
        <v>590000</v>
      </c>
      <c r="U305" s="8">
        <v>414000</v>
      </c>
      <c r="V305" s="8">
        <v>404000</v>
      </c>
      <c r="W305" s="8">
        <v>9000</v>
      </c>
      <c r="X305" s="8">
        <v>176000</v>
      </c>
      <c r="Y305" s="9">
        <v>70.091246585609895</v>
      </c>
      <c r="Z305" s="9">
        <v>68.503429795148705</v>
      </c>
      <c r="AA305" s="9">
        <v>2.26535675681238</v>
      </c>
      <c r="AB305" s="9">
        <v>29.908753414390102</v>
      </c>
      <c r="AC305" s="8"/>
    </row>
    <row r="306" spans="1:29" x14ac:dyDescent="0.2">
      <c r="A306" s="12" t="s">
        <v>466</v>
      </c>
      <c r="B306" s="8">
        <v>1168000</v>
      </c>
      <c r="C306" s="8">
        <v>869000</v>
      </c>
      <c r="D306" s="8">
        <v>846000</v>
      </c>
      <c r="E306" s="8">
        <v>22000</v>
      </c>
      <c r="F306" s="8">
        <v>299000</v>
      </c>
      <c r="G306" s="9">
        <v>74.371775350860801</v>
      </c>
      <c r="H306" s="9">
        <v>72.472618487347205</v>
      </c>
      <c r="I306" s="9">
        <v>2.5535989352869501</v>
      </c>
      <c r="J306" s="9">
        <v>25.628224649139199</v>
      </c>
      <c r="K306" s="8">
        <v>578000</v>
      </c>
      <c r="L306" s="8">
        <v>455000</v>
      </c>
      <c r="M306" s="8">
        <v>442000</v>
      </c>
      <c r="N306" s="8">
        <v>12000</v>
      </c>
      <c r="O306" s="8">
        <v>123000</v>
      </c>
      <c r="P306" s="9">
        <v>78.724213406538198</v>
      </c>
      <c r="Q306" s="9">
        <v>76.579050169522304</v>
      </c>
      <c r="R306" s="9">
        <v>2.7249090771323701</v>
      </c>
      <c r="S306" s="9">
        <v>21.275786593461799</v>
      </c>
      <c r="T306" s="8">
        <v>590000</v>
      </c>
      <c r="U306" s="8">
        <v>414000</v>
      </c>
      <c r="V306" s="8">
        <v>404000</v>
      </c>
      <c r="W306" s="8">
        <v>10000</v>
      </c>
      <c r="X306" s="8">
        <v>176000</v>
      </c>
      <c r="Y306" s="9">
        <v>70.111339499211397</v>
      </c>
      <c r="Z306" s="9">
        <v>68.452988905653996</v>
      </c>
      <c r="AA306" s="9">
        <v>2.3653100987694202</v>
      </c>
      <c r="AB306" s="9">
        <v>29.888660500788699</v>
      </c>
      <c r="AC306" s="8"/>
    </row>
    <row r="307" spans="1:29" x14ac:dyDescent="0.2">
      <c r="A307" s="12" t="s">
        <v>467</v>
      </c>
      <c r="B307" s="8">
        <v>1167000</v>
      </c>
      <c r="C307" s="8">
        <v>859000</v>
      </c>
      <c r="D307" s="8">
        <v>837000</v>
      </c>
      <c r="E307" s="8">
        <v>22000</v>
      </c>
      <c r="F307" s="8">
        <v>308000</v>
      </c>
      <c r="G307" s="9">
        <v>73.6023779437174</v>
      </c>
      <c r="H307" s="9">
        <v>71.750573536141303</v>
      </c>
      <c r="I307" s="9">
        <v>2.5159573091404401</v>
      </c>
      <c r="J307" s="9">
        <v>26.3976220562826</v>
      </c>
      <c r="K307" s="8">
        <v>577000</v>
      </c>
      <c r="L307" s="8">
        <v>449000</v>
      </c>
      <c r="M307" s="8">
        <v>437000</v>
      </c>
      <c r="N307" s="8">
        <v>12000</v>
      </c>
      <c r="O307" s="8">
        <v>129000</v>
      </c>
      <c r="P307" s="9">
        <v>77.701012508941503</v>
      </c>
      <c r="Q307" s="9">
        <v>75.614268559485296</v>
      </c>
      <c r="R307" s="9">
        <v>2.685607152437</v>
      </c>
      <c r="S307" s="9">
        <v>22.298987491058501</v>
      </c>
      <c r="T307" s="8">
        <v>590000</v>
      </c>
      <c r="U307" s="8">
        <v>410000</v>
      </c>
      <c r="V307" s="8">
        <v>401000</v>
      </c>
      <c r="W307" s="8">
        <v>10000</v>
      </c>
      <c r="X307" s="8">
        <v>179000</v>
      </c>
      <c r="Y307" s="9">
        <v>69.589763177273397</v>
      </c>
      <c r="Z307" s="9">
        <v>67.967967534803606</v>
      </c>
      <c r="AA307" s="9">
        <v>2.3305089260592302</v>
      </c>
      <c r="AB307" s="9">
        <v>30.4102368227265</v>
      </c>
      <c r="AC307" s="8"/>
    </row>
    <row r="308" spans="1:29" x14ac:dyDescent="0.2">
      <c r="A308" s="12" t="s">
        <v>468</v>
      </c>
      <c r="B308" s="8">
        <v>1166000</v>
      </c>
      <c r="C308" s="8">
        <v>847000</v>
      </c>
      <c r="D308" s="8">
        <v>825000</v>
      </c>
      <c r="E308" s="8">
        <v>22000</v>
      </c>
      <c r="F308" s="8">
        <v>319000</v>
      </c>
      <c r="G308" s="9">
        <v>72.667682299671995</v>
      </c>
      <c r="H308" s="9">
        <v>70.788006216372807</v>
      </c>
      <c r="I308" s="9">
        <v>2.5866740534639101</v>
      </c>
      <c r="J308" s="9">
        <v>27.332317700327899</v>
      </c>
      <c r="K308" s="8">
        <v>577000</v>
      </c>
      <c r="L308" s="8">
        <v>447000</v>
      </c>
      <c r="M308" s="8">
        <v>434000</v>
      </c>
      <c r="N308" s="8">
        <v>13000</v>
      </c>
      <c r="O308" s="8">
        <v>130000</v>
      </c>
      <c r="P308" s="9">
        <v>77.532043231422406</v>
      </c>
      <c r="Q308" s="9">
        <v>75.294857964124503</v>
      </c>
      <c r="R308" s="9">
        <v>2.88549762660094</v>
      </c>
      <c r="S308" s="9">
        <v>22.467956768577601</v>
      </c>
      <c r="T308" s="8">
        <v>589000</v>
      </c>
      <c r="U308" s="8">
        <v>400000</v>
      </c>
      <c r="V308" s="8">
        <v>391000</v>
      </c>
      <c r="W308" s="8">
        <v>9000</v>
      </c>
      <c r="X308" s="8">
        <v>189000</v>
      </c>
      <c r="Y308" s="9">
        <v>67.904598064448294</v>
      </c>
      <c r="Z308" s="9">
        <v>66.374987772348305</v>
      </c>
      <c r="AA308" s="9">
        <v>2.2525872116173802</v>
      </c>
      <c r="AB308" s="9">
        <v>32.095401935551699</v>
      </c>
      <c r="AC308" s="8"/>
    </row>
    <row r="309" spans="1:29" x14ac:dyDescent="0.2">
      <c r="A309" s="12" t="s">
        <v>469</v>
      </c>
      <c r="B309" s="8">
        <v>1166000</v>
      </c>
      <c r="C309" s="8">
        <v>847000</v>
      </c>
      <c r="D309" s="8">
        <v>823000</v>
      </c>
      <c r="E309" s="8">
        <v>24000</v>
      </c>
      <c r="F309" s="8">
        <v>319000</v>
      </c>
      <c r="G309" s="9">
        <v>72.649054623368201</v>
      </c>
      <c r="H309" s="9">
        <v>70.569266409983896</v>
      </c>
      <c r="I309" s="9">
        <v>2.8627877185277502</v>
      </c>
      <c r="J309" s="9">
        <v>27.350945376631799</v>
      </c>
      <c r="K309" s="8">
        <v>577000</v>
      </c>
      <c r="L309" s="8">
        <v>447000</v>
      </c>
      <c r="M309" s="8">
        <v>433000</v>
      </c>
      <c r="N309" s="8">
        <v>14000</v>
      </c>
      <c r="O309" s="8">
        <v>130000</v>
      </c>
      <c r="P309" s="9">
        <v>77.440927375418795</v>
      </c>
      <c r="Q309" s="9">
        <v>75.089574289828803</v>
      </c>
      <c r="R309" s="9">
        <v>3.0363183464875401</v>
      </c>
      <c r="S309" s="9">
        <v>22.559072624581201</v>
      </c>
      <c r="T309" s="8">
        <v>589000</v>
      </c>
      <c r="U309" s="8">
        <v>400000</v>
      </c>
      <c r="V309" s="8">
        <v>390000</v>
      </c>
      <c r="W309" s="8">
        <v>11000</v>
      </c>
      <c r="X309" s="8">
        <v>189000</v>
      </c>
      <c r="Y309" s="9">
        <v>67.956957486480405</v>
      </c>
      <c r="Z309" s="9">
        <v>66.143079664562606</v>
      </c>
      <c r="AA309" s="9">
        <v>2.6691569031451801</v>
      </c>
      <c r="AB309" s="9">
        <v>32.043042513519602</v>
      </c>
      <c r="AC309" s="8"/>
    </row>
    <row r="310" spans="1:29" x14ac:dyDescent="0.2">
      <c r="A310" s="12" t="s">
        <v>470</v>
      </c>
      <c r="B310" s="8">
        <v>1165000</v>
      </c>
      <c r="C310" s="8">
        <v>839000</v>
      </c>
      <c r="D310" s="8">
        <v>815000</v>
      </c>
      <c r="E310" s="8">
        <v>24000</v>
      </c>
      <c r="F310" s="8">
        <v>326000</v>
      </c>
      <c r="G310" s="9">
        <v>72.023630021057699</v>
      </c>
      <c r="H310" s="9">
        <v>69.927474645046303</v>
      </c>
      <c r="I310" s="9">
        <v>2.9103717424385702</v>
      </c>
      <c r="J310" s="9">
        <v>27.976369978942301</v>
      </c>
      <c r="K310" s="8">
        <v>577000</v>
      </c>
      <c r="L310" s="8">
        <v>446000</v>
      </c>
      <c r="M310" s="8">
        <v>432000</v>
      </c>
      <c r="N310" s="8">
        <v>13000</v>
      </c>
      <c r="O310" s="8">
        <v>131000</v>
      </c>
      <c r="P310" s="9">
        <v>77.274137519442505</v>
      </c>
      <c r="Q310" s="9">
        <v>74.953271548938602</v>
      </c>
      <c r="R310" s="9">
        <v>3.0034187957387801</v>
      </c>
      <c r="S310" s="9">
        <v>22.725862480557499</v>
      </c>
      <c r="T310" s="8">
        <v>589000</v>
      </c>
      <c r="U310" s="8">
        <v>394000</v>
      </c>
      <c r="V310" s="8">
        <v>383000</v>
      </c>
      <c r="W310" s="8">
        <v>11000</v>
      </c>
      <c r="X310" s="8">
        <v>195000</v>
      </c>
      <c r="Y310" s="9">
        <v>66.882638317581694</v>
      </c>
      <c r="Z310" s="9">
        <v>65.006506492117595</v>
      </c>
      <c r="AA310" s="9">
        <v>2.8051103734209599</v>
      </c>
      <c r="AB310" s="9">
        <v>33.117361682418299</v>
      </c>
      <c r="AC310" s="8"/>
    </row>
    <row r="311" spans="1:29" x14ac:dyDescent="0.2">
      <c r="A311" s="12" t="s">
        <v>471</v>
      </c>
      <c r="B311" s="8">
        <v>1166000</v>
      </c>
      <c r="C311" s="8">
        <v>842000</v>
      </c>
      <c r="D311" s="8">
        <v>814000</v>
      </c>
      <c r="E311" s="8">
        <v>28000</v>
      </c>
      <c r="F311" s="8">
        <v>324000</v>
      </c>
      <c r="G311" s="9">
        <v>72.218113603017002</v>
      </c>
      <c r="H311" s="9">
        <v>69.801879291853894</v>
      </c>
      <c r="I311" s="9">
        <v>3.3457455347631702</v>
      </c>
      <c r="J311" s="9">
        <v>27.781886396983001</v>
      </c>
      <c r="K311" s="8">
        <v>577000</v>
      </c>
      <c r="L311" s="8">
        <v>443000</v>
      </c>
      <c r="M311" s="8">
        <v>427000</v>
      </c>
      <c r="N311" s="8">
        <v>16000</v>
      </c>
      <c r="O311" s="8">
        <v>134000</v>
      </c>
      <c r="P311" s="9">
        <v>76.816196745251702</v>
      </c>
      <c r="Q311" s="9">
        <v>74.032155761174593</v>
      </c>
      <c r="R311" s="9">
        <v>3.6242890198142801</v>
      </c>
      <c r="S311" s="9">
        <v>23.183803254748302</v>
      </c>
      <c r="T311" s="8">
        <v>589000</v>
      </c>
      <c r="U311" s="8">
        <v>399000</v>
      </c>
      <c r="V311" s="8">
        <v>387000</v>
      </c>
      <c r="W311" s="8">
        <v>12000</v>
      </c>
      <c r="X311" s="8">
        <v>190000</v>
      </c>
      <c r="Y311" s="9">
        <v>67.715270354747105</v>
      </c>
      <c r="Z311" s="9">
        <v>65.659224353052906</v>
      </c>
      <c r="AA311" s="9">
        <v>3.0363107035133199</v>
      </c>
      <c r="AB311" s="9">
        <v>32.284729645253002</v>
      </c>
      <c r="AC311" s="8"/>
    </row>
    <row r="312" spans="1:29" x14ac:dyDescent="0.2">
      <c r="A312" s="12" t="s">
        <v>472</v>
      </c>
      <c r="B312" s="8">
        <v>1167000</v>
      </c>
      <c r="C312" s="8">
        <v>847000</v>
      </c>
      <c r="D312" s="8">
        <v>816000</v>
      </c>
      <c r="E312" s="8">
        <v>31000</v>
      </c>
      <c r="F312" s="8">
        <v>320000</v>
      </c>
      <c r="G312" s="9">
        <v>72.597498832742801</v>
      </c>
      <c r="H312" s="9">
        <v>69.931089958778699</v>
      </c>
      <c r="I312" s="9">
        <v>3.6728660309732799</v>
      </c>
      <c r="J312" s="9">
        <v>27.402501167257199</v>
      </c>
      <c r="K312" s="8">
        <v>577000</v>
      </c>
      <c r="L312" s="8">
        <v>442000</v>
      </c>
      <c r="M312" s="8">
        <v>424000</v>
      </c>
      <c r="N312" s="8">
        <v>18000</v>
      </c>
      <c r="O312" s="8">
        <v>135000</v>
      </c>
      <c r="P312" s="9">
        <v>76.615763156245393</v>
      </c>
      <c r="Q312" s="9">
        <v>73.466783175541295</v>
      </c>
      <c r="R312" s="9">
        <v>4.1100941255160697</v>
      </c>
      <c r="S312" s="9">
        <v>23.3842368437546</v>
      </c>
      <c r="T312" s="8">
        <v>589000</v>
      </c>
      <c r="U312" s="8">
        <v>405000</v>
      </c>
      <c r="V312" s="8">
        <v>392000</v>
      </c>
      <c r="W312" s="8">
        <v>13000</v>
      </c>
      <c r="X312" s="8">
        <v>185000</v>
      </c>
      <c r="Y312" s="9">
        <v>68.662527702440997</v>
      </c>
      <c r="Z312" s="9">
        <v>66.468686887833698</v>
      </c>
      <c r="AA312" s="9">
        <v>3.1951063964825299</v>
      </c>
      <c r="AB312" s="9">
        <v>31.337472297559</v>
      </c>
      <c r="AC312" s="8"/>
    </row>
    <row r="313" spans="1:29" x14ac:dyDescent="0.2">
      <c r="A313" s="12" t="s">
        <v>473</v>
      </c>
      <c r="B313" s="8">
        <v>1167000</v>
      </c>
      <c r="C313" s="8">
        <v>846000</v>
      </c>
      <c r="D313" s="8">
        <v>816000</v>
      </c>
      <c r="E313" s="8">
        <v>30000</v>
      </c>
      <c r="F313" s="8">
        <v>321000</v>
      </c>
      <c r="G313" s="9">
        <v>72.521856058555898</v>
      </c>
      <c r="H313" s="9">
        <v>69.939168884619704</v>
      </c>
      <c r="I313" s="9">
        <v>3.5612535507239902</v>
      </c>
      <c r="J313" s="9">
        <v>27.478143941444099</v>
      </c>
      <c r="K313" s="8">
        <v>577000</v>
      </c>
      <c r="L313" s="8">
        <v>442000</v>
      </c>
      <c r="M313" s="8">
        <v>425000</v>
      </c>
      <c r="N313" s="8">
        <v>17000</v>
      </c>
      <c r="O313" s="8">
        <v>135000</v>
      </c>
      <c r="P313" s="9">
        <v>76.539578255595998</v>
      </c>
      <c r="Q313" s="9">
        <v>73.5567380342696</v>
      </c>
      <c r="R313" s="9">
        <v>3.8971213185490701</v>
      </c>
      <c r="S313" s="9">
        <v>23.460421744404002</v>
      </c>
      <c r="T313" s="8">
        <v>589000</v>
      </c>
      <c r="U313" s="8">
        <v>404000</v>
      </c>
      <c r="V313" s="8">
        <v>391000</v>
      </c>
      <c r="W313" s="8">
        <v>13000</v>
      </c>
      <c r="X313" s="8">
        <v>185000</v>
      </c>
      <c r="Y313" s="9">
        <v>68.586999637462199</v>
      </c>
      <c r="Z313" s="9">
        <v>66.396212328853395</v>
      </c>
      <c r="AA313" s="9">
        <v>3.1941728318615201</v>
      </c>
      <c r="AB313" s="9">
        <v>31.413000362537801</v>
      </c>
      <c r="AC313" s="8"/>
    </row>
    <row r="314" spans="1:29" x14ac:dyDescent="0.2">
      <c r="A314" s="12" t="s">
        <v>474</v>
      </c>
      <c r="B314" s="8">
        <v>1167000</v>
      </c>
      <c r="C314" s="8">
        <v>847000</v>
      </c>
      <c r="D314" s="8">
        <v>812000</v>
      </c>
      <c r="E314" s="8">
        <v>35000</v>
      </c>
      <c r="F314" s="8">
        <v>319000</v>
      </c>
      <c r="G314" s="9">
        <v>72.6405556217141</v>
      </c>
      <c r="H314" s="9">
        <v>69.627038044098896</v>
      </c>
      <c r="I314" s="9">
        <v>4.14853321512087</v>
      </c>
      <c r="J314" s="9">
        <v>27.3594443782859</v>
      </c>
      <c r="K314" s="8">
        <v>577000</v>
      </c>
      <c r="L314" s="8">
        <v>438000</v>
      </c>
      <c r="M314" s="8">
        <v>420000</v>
      </c>
      <c r="N314" s="8">
        <v>19000</v>
      </c>
      <c r="O314" s="8">
        <v>139000</v>
      </c>
      <c r="P314" s="9">
        <v>75.951186157384598</v>
      </c>
      <c r="Q314" s="9">
        <v>72.682798512538895</v>
      </c>
      <c r="R314" s="9">
        <v>4.3032739976872501</v>
      </c>
      <c r="S314" s="9">
        <v>24.048813842615399</v>
      </c>
      <c r="T314" s="8">
        <v>589000</v>
      </c>
      <c r="U314" s="8">
        <v>409000</v>
      </c>
      <c r="V314" s="8">
        <v>393000</v>
      </c>
      <c r="W314" s="8">
        <v>16000</v>
      </c>
      <c r="X314" s="8">
        <v>180000</v>
      </c>
      <c r="Y314" s="9">
        <v>69.398730509794603</v>
      </c>
      <c r="Z314" s="9">
        <v>66.634785989433098</v>
      </c>
      <c r="AA314" s="9">
        <v>3.9827018449153901</v>
      </c>
      <c r="AB314" s="9">
        <v>30.6012694902054</v>
      </c>
      <c r="AC314" s="8"/>
    </row>
    <row r="315" spans="1:29" x14ac:dyDescent="0.2">
      <c r="A315" s="12" t="s">
        <v>475</v>
      </c>
      <c r="B315" s="8">
        <v>1166000</v>
      </c>
      <c r="C315" s="8">
        <v>834000</v>
      </c>
      <c r="D315" s="8">
        <v>806000</v>
      </c>
      <c r="E315" s="8">
        <v>28000</v>
      </c>
      <c r="F315" s="8">
        <v>332000</v>
      </c>
      <c r="G315" s="9">
        <v>71.552387706971004</v>
      </c>
      <c r="H315" s="9">
        <v>69.128128393402207</v>
      </c>
      <c r="I315" s="9">
        <v>3.3880900292201601</v>
      </c>
      <c r="J315" s="9">
        <v>28.447612293029</v>
      </c>
      <c r="K315" s="8">
        <v>577000</v>
      </c>
      <c r="L315" s="8">
        <v>434000</v>
      </c>
      <c r="M315" s="8">
        <v>419000</v>
      </c>
      <c r="N315" s="8">
        <v>15000</v>
      </c>
      <c r="O315" s="8">
        <v>143000</v>
      </c>
      <c r="P315" s="9">
        <v>75.280690631609502</v>
      </c>
      <c r="Q315" s="9">
        <v>72.601309506404405</v>
      </c>
      <c r="R315" s="9">
        <v>3.5591877581421301</v>
      </c>
      <c r="S315" s="9">
        <v>24.719309368390501</v>
      </c>
      <c r="T315" s="8">
        <v>589000</v>
      </c>
      <c r="U315" s="8">
        <v>400000</v>
      </c>
      <c r="V315" s="8">
        <v>387000</v>
      </c>
      <c r="W315" s="8">
        <v>13000</v>
      </c>
      <c r="X315" s="8">
        <v>189000</v>
      </c>
      <c r="Y315" s="9">
        <v>67.900691188287396</v>
      </c>
      <c r="Z315" s="9">
        <v>65.726311632405498</v>
      </c>
      <c r="AA315" s="9">
        <v>3.2022936995623899</v>
      </c>
      <c r="AB315" s="9">
        <v>32.099308811712604</v>
      </c>
      <c r="AC315" s="8"/>
    </row>
    <row r="316" spans="1:29" x14ac:dyDescent="0.2">
      <c r="A316" s="12" t="s">
        <v>476</v>
      </c>
      <c r="B316" s="8">
        <v>1165000</v>
      </c>
      <c r="C316" s="8">
        <v>828000</v>
      </c>
      <c r="D316" s="8">
        <v>795000</v>
      </c>
      <c r="E316" s="8">
        <v>33000</v>
      </c>
      <c r="F316" s="8">
        <v>337000</v>
      </c>
      <c r="G316" s="9">
        <v>71.0471654172825</v>
      </c>
      <c r="H316" s="9">
        <v>68.233762865240493</v>
      </c>
      <c r="I316" s="9">
        <v>3.9599082321130799</v>
      </c>
      <c r="J316" s="9">
        <v>28.9528345827175</v>
      </c>
      <c r="K316" s="8">
        <v>577000</v>
      </c>
      <c r="L316" s="8">
        <v>430000</v>
      </c>
      <c r="M316" s="8">
        <v>414000</v>
      </c>
      <c r="N316" s="8">
        <v>17000</v>
      </c>
      <c r="O316" s="8">
        <v>146000</v>
      </c>
      <c r="P316" s="9">
        <v>74.6508142913749</v>
      </c>
      <c r="Q316" s="9">
        <v>71.752427107426499</v>
      </c>
      <c r="R316" s="9">
        <v>3.8825928577758999</v>
      </c>
      <c r="S316" s="9">
        <v>25.3491857086251</v>
      </c>
      <c r="T316" s="8">
        <v>589000</v>
      </c>
      <c r="U316" s="8">
        <v>397000</v>
      </c>
      <c r="V316" s="8">
        <v>381000</v>
      </c>
      <c r="W316" s="8">
        <v>16000</v>
      </c>
      <c r="X316" s="8">
        <v>191000</v>
      </c>
      <c r="Y316" s="9">
        <v>67.516909965561595</v>
      </c>
      <c r="Z316" s="9">
        <v>64.7867612128166</v>
      </c>
      <c r="AA316" s="9">
        <v>4.0436518112833797</v>
      </c>
      <c r="AB316" s="9">
        <v>32.483090034438398</v>
      </c>
      <c r="AC316" s="8"/>
    </row>
    <row r="317" spans="1:29" x14ac:dyDescent="0.2">
      <c r="A317" s="12" t="s">
        <v>477</v>
      </c>
      <c r="B317" s="8">
        <v>1165000</v>
      </c>
      <c r="C317" s="8">
        <v>826000</v>
      </c>
      <c r="D317" s="8">
        <v>791000</v>
      </c>
      <c r="E317" s="8">
        <v>35000</v>
      </c>
      <c r="F317" s="8">
        <v>338000</v>
      </c>
      <c r="G317" s="9">
        <v>70.956439328420004</v>
      </c>
      <c r="H317" s="9">
        <v>67.918266357318302</v>
      </c>
      <c r="I317" s="9">
        <v>4.2817438415132596</v>
      </c>
      <c r="J317" s="9">
        <v>29.04356067158</v>
      </c>
      <c r="K317" s="8">
        <v>576000</v>
      </c>
      <c r="L317" s="8">
        <v>428000</v>
      </c>
      <c r="M317" s="8">
        <v>409000</v>
      </c>
      <c r="N317" s="8">
        <v>19000</v>
      </c>
      <c r="O317" s="8">
        <v>148000</v>
      </c>
      <c r="P317" s="9">
        <v>74.255357560684004</v>
      </c>
      <c r="Q317" s="9">
        <v>70.887723535880994</v>
      </c>
      <c r="R317" s="9">
        <v>4.5352067991199796</v>
      </c>
      <c r="S317" s="9">
        <v>25.744642439315999</v>
      </c>
      <c r="T317" s="8">
        <v>588000</v>
      </c>
      <c r="U317" s="8">
        <v>398000</v>
      </c>
      <c r="V317" s="8">
        <v>382000</v>
      </c>
      <c r="W317" s="8">
        <v>16000</v>
      </c>
      <c r="X317" s="8">
        <v>190000</v>
      </c>
      <c r="Y317" s="9">
        <v>67.724842295826207</v>
      </c>
      <c r="Z317" s="9">
        <v>65.009407049195303</v>
      </c>
      <c r="AA317" s="9">
        <v>4.0095113618274301</v>
      </c>
      <c r="AB317" s="9">
        <v>32.2751577041738</v>
      </c>
      <c r="AC317" s="8"/>
    </row>
    <row r="318" spans="1:29" x14ac:dyDescent="0.2">
      <c r="A318" s="12" t="s">
        <v>478</v>
      </c>
      <c r="B318" s="8">
        <v>1165000</v>
      </c>
      <c r="C318" s="8">
        <v>819000</v>
      </c>
      <c r="D318" s="8">
        <v>785000</v>
      </c>
      <c r="E318" s="8">
        <v>35000</v>
      </c>
      <c r="F318" s="8">
        <v>345000</v>
      </c>
      <c r="G318" s="9">
        <v>70.341844842342297</v>
      </c>
      <c r="H318" s="9">
        <v>67.378861120480906</v>
      </c>
      <c r="I318" s="9">
        <v>4.2122633099861897</v>
      </c>
      <c r="J318" s="9">
        <v>29.658155157657699</v>
      </c>
      <c r="K318" s="8">
        <v>576000</v>
      </c>
      <c r="L318" s="8">
        <v>420000</v>
      </c>
      <c r="M318" s="8">
        <v>402000</v>
      </c>
      <c r="N318" s="8">
        <v>19000</v>
      </c>
      <c r="O318" s="8">
        <v>156000</v>
      </c>
      <c r="P318" s="9">
        <v>72.896764832502299</v>
      </c>
      <c r="Q318" s="9">
        <v>69.683367712929694</v>
      </c>
      <c r="R318" s="9">
        <v>4.4081477785140804</v>
      </c>
      <c r="S318" s="9">
        <v>27.103235167497601</v>
      </c>
      <c r="T318" s="8">
        <v>588000</v>
      </c>
      <c r="U318" s="8">
        <v>399000</v>
      </c>
      <c r="V318" s="8">
        <v>383000</v>
      </c>
      <c r="W318" s="8">
        <v>16000</v>
      </c>
      <c r="X318" s="8">
        <v>189000</v>
      </c>
      <c r="Y318" s="9">
        <v>67.839970081817995</v>
      </c>
      <c r="Z318" s="9">
        <v>65.122200676586402</v>
      </c>
      <c r="AA318" s="9">
        <v>4.0061477060705002</v>
      </c>
      <c r="AB318" s="9">
        <v>32.160029918181998</v>
      </c>
      <c r="AC318" s="8"/>
    </row>
    <row r="319" spans="1:29" x14ac:dyDescent="0.2">
      <c r="A319" s="12" t="s">
        <v>479</v>
      </c>
      <c r="B319" s="8">
        <v>1164000</v>
      </c>
      <c r="C319" s="8">
        <v>824000</v>
      </c>
      <c r="D319" s="8">
        <v>790000</v>
      </c>
      <c r="E319" s="8">
        <v>34000</v>
      </c>
      <c r="F319" s="8">
        <v>340000</v>
      </c>
      <c r="G319" s="9">
        <v>70.814728090202394</v>
      </c>
      <c r="H319" s="9">
        <v>67.865405693191605</v>
      </c>
      <c r="I319" s="9">
        <v>4.16484321348244</v>
      </c>
      <c r="J319" s="9">
        <v>29.185271909797599</v>
      </c>
      <c r="K319" s="8">
        <v>576000</v>
      </c>
      <c r="L319" s="8">
        <v>424000</v>
      </c>
      <c r="M319" s="8">
        <v>404000</v>
      </c>
      <c r="N319" s="8">
        <v>20000</v>
      </c>
      <c r="O319" s="8">
        <v>152000</v>
      </c>
      <c r="P319" s="9">
        <v>73.602529263212801</v>
      </c>
      <c r="Q319" s="9">
        <v>70.151313012579905</v>
      </c>
      <c r="R319" s="9">
        <v>4.6889913773082803</v>
      </c>
      <c r="S319" s="9">
        <v>26.397470736787199</v>
      </c>
      <c r="T319" s="8">
        <v>588000</v>
      </c>
      <c r="U319" s="8">
        <v>400000</v>
      </c>
      <c r="V319" s="8">
        <v>386000</v>
      </c>
      <c r="W319" s="8">
        <v>14000</v>
      </c>
      <c r="X319" s="8">
        <v>188000</v>
      </c>
      <c r="Y319" s="9">
        <v>68.083360177713701</v>
      </c>
      <c r="Z319" s="9">
        <v>65.625771832804503</v>
      </c>
      <c r="AA319" s="9">
        <v>3.6096754603388801</v>
      </c>
      <c r="AB319" s="9">
        <v>31.916639822286299</v>
      </c>
      <c r="AC319" s="8"/>
    </row>
    <row r="320" spans="1:29" x14ac:dyDescent="0.2">
      <c r="A320" s="12" t="s">
        <v>480</v>
      </c>
      <c r="B320" s="8">
        <v>1164000</v>
      </c>
      <c r="C320" s="8">
        <v>826000</v>
      </c>
      <c r="D320" s="8">
        <v>796000</v>
      </c>
      <c r="E320" s="8">
        <v>30000</v>
      </c>
      <c r="F320" s="8">
        <v>338000</v>
      </c>
      <c r="G320" s="9">
        <v>70.992001593747901</v>
      </c>
      <c r="H320" s="9">
        <v>68.394339351268201</v>
      </c>
      <c r="I320" s="9">
        <v>3.6590914246155002</v>
      </c>
      <c r="J320" s="9">
        <v>29.007998406252099</v>
      </c>
      <c r="K320" s="8">
        <v>576000</v>
      </c>
      <c r="L320" s="8">
        <v>422000</v>
      </c>
      <c r="M320" s="8">
        <v>404000</v>
      </c>
      <c r="N320" s="8">
        <v>18000</v>
      </c>
      <c r="O320" s="8">
        <v>153000</v>
      </c>
      <c r="P320" s="9">
        <v>73.346992157734107</v>
      </c>
      <c r="Q320" s="9">
        <v>70.198103253110503</v>
      </c>
      <c r="R320" s="9">
        <v>4.2931397893616801</v>
      </c>
      <c r="S320" s="9">
        <v>26.6530078422659</v>
      </c>
      <c r="T320" s="8">
        <v>588000</v>
      </c>
      <c r="U320" s="8">
        <v>404000</v>
      </c>
      <c r="V320" s="8">
        <v>392000</v>
      </c>
      <c r="W320" s="8">
        <v>12000</v>
      </c>
      <c r="X320" s="8">
        <v>184000</v>
      </c>
      <c r="Y320" s="9">
        <v>68.6844635192585</v>
      </c>
      <c r="Z320" s="9">
        <v>66.626920855185006</v>
      </c>
      <c r="AA320" s="9">
        <v>2.9956449517824399</v>
      </c>
      <c r="AB320" s="9">
        <v>31.3155364807415</v>
      </c>
      <c r="AC320" s="8"/>
    </row>
    <row r="321" spans="1:29" x14ac:dyDescent="0.2">
      <c r="A321" s="12" t="s">
        <v>481</v>
      </c>
      <c r="B321" s="8">
        <v>1164000</v>
      </c>
      <c r="C321" s="8">
        <v>820000</v>
      </c>
      <c r="D321" s="8">
        <v>784000</v>
      </c>
      <c r="E321" s="8">
        <v>35000</v>
      </c>
      <c r="F321" s="8">
        <v>344000</v>
      </c>
      <c r="G321" s="9">
        <v>70.429259121515301</v>
      </c>
      <c r="H321" s="9">
        <v>67.404255260210306</v>
      </c>
      <c r="I321" s="9">
        <v>4.2950953893831398</v>
      </c>
      <c r="J321" s="9">
        <v>29.570740878484699</v>
      </c>
      <c r="K321" s="8">
        <v>576000</v>
      </c>
      <c r="L321" s="8">
        <v>419000</v>
      </c>
      <c r="M321" s="8">
        <v>395000</v>
      </c>
      <c r="N321" s="8">
        <v>24000</v>
      </c>
      <c r="O321" s="8">
        <v>157000</v>
      </c>
      <c r="P321" s="9">
        <v>72.705599989613503</v>
      </c>
      <c r="Q321" s="9">
        <v>68.616493242054702</v>
      </c>
      <c r="R321" s="9">
        <v>5.6241977896379298</v>
      </c>
      <c r="S321" s="9">
        <v>27.2944000103865</v>
      </c>
      <c r="T321" s="8">
        <v>588000</v>
      </c>
      <c r="U321" s="8">
        <v>401000</v>
      </c>
      <c r="V321" s="8">
        <v>389000</v>
      </c>
      <c r="W321" s="8">
        <v>12000</v>
      </c>
      <c r="X321" s="8">
        <v>187000</v>
      </c>
      <c r="Y321" s="9">
        <v>68.198581324114599</v>
      </c>
      <c r="Z321" s="9">
        <v>66.216334598079897</v>
      </c>
      <c r="AA321" s="9">
        <v>2.9065805879657001</v>
      </c>
      <c r="AB321" s="9">
        <v>31.801418675885401</v>
      </c>
      <c r="AC321" s="8"/>
    </row>
    <row r="322" spans="1:29" x14ac:dyDescent="0.2">
      <c r="A322" s="12" t="s">
        <v>482</v>
      </c>
      <c r="B322" s="8">
        <v>1164000</v>
      </c>
      <c r="C322" s="8">
        <v>837000</v>
      </c>
      <c r="D322" s="8">
        <v>800000</v>
      </c>
      <c r="E322" s="8">
        <v>37000</v>
      </c>
      <c r="F322" s="8">
        <v>327000</v>
      </c>
      <c r="G322" s="9">
        <v>71.915947267966402</v>
      </c>
      <c r="H322" s="9">
        <v>68.710137717928404</v>
      </c>
      <c r="I322" s="9">
        <v>4.4577171987915696</v>
      </c>
      <c r="J322" s="9">
        <v>28.084052732033602</v>
      </c>
      <c r="K322" s="8">
        <v>576000</v>
      </c>
      <c r="L322" s="8">
        <v>423000</v>
      </c>
      <c r="M322" s="8">
        <v>398000</v>
      </c>
      <c r="N322" s="8">
        <v>24000</v>
      </c>
      <c r="O322" s="8">
        <v>153000</v>
      </c>
      <c r="P322" s="9">
        <v>73.414571178167193</v>
      </c>
      <c r="Q322" s="9">
        <v>69.1830347435953</v>
      </c>
      <c r="R322" s="9">
        <v>5.7638917815137001</v>
      </c>
      <c r="S322" s="9">
        <v>26.585428821832799</v>
      </c>
      <c r="T322" s="8">
        <v>588000</v>
      </c>
      <c r="U322" s="8">
        <v>414000</v>
      </c>
      <c r="V322" s="8">
        <v>401000</v>
      </c>
      <c r="W322" s="8">
        <v>13000</v>
      </c>
      <c r="X322" s="8">
        <v>174000</v>
      </c>
      <c r="Y322" s="9">
        <v>70.447273854421695</v>
      </c>
      <c r="Z322" s="9">
        <v>68.246691696405705</v>
      </c>
      <c r="AA322" s="9">
        <v>3.1237293334635501</v>
      </c>
      <c r="AB322" s="9">
        <v>29.552726145578301</v>
      </c>
      <c r="AC322" s="8"/>
    </row>
    <row r="323" spans="1:29" x14ac:dyDescent="0.2">
      <c r="A323" s="12" t="s">
        <v>483</v>
      </c>
      <c r="B323" s="8">
        <v>1165000</v>
      </c>
      <c r="C323" s="8">
        <v>839000</v>
      </c>
      <c r="D323" s="8">
        <v>800000</v>
      </c>
      <c r="E323" s="8">
        <v>39000</v>
      </c>
      <c r="F323" s="8">
        <v>325000</v>
      </c>
      <c r="G323" s="9">
        <v>72.058606201342997</v>
      </c>
      <c r="H323" s="9">
        <v>68.713885506650101</v>
      </c>
      <c r="I323" s="9">
        <v>4.6416672081434003</v>
      </c>
      <c r="J323" s="9">
        <v>27.941393798657</v>
      </c>
      <c r="K323" s="8">
        <v>576000</v>
      </c>
      <c r="L323" s="8">
        <v>424000</v>
      </c>
      <c r="M323" s="8">
        <v>398000</v>
      </c>
      <c r="N323" s="8">
        <v>27000</v>
      </c>
      <c r="O323" s="8">
        <v>152000</v>
      </c>
      <c r="P323" s="9">
        <v>73.597783940822396</v>
      </c>
      <c r="Q323" s="9">
        <v>68.9934975073933</v>
      </c>
      <c r="R323" s="9">
        <v>6.2560123238646499</v>
      </c>
      <c r="S323" s="9">
        <v>26.402216059177601</v>
      </c>
      <c r="T323" s="8">
        <v>588000</v>
      </c>
      <c r="U323" s="8">
        <v>415000</v>
      </c>
      <c r="V323" s="8">
        <v>403000</v>
      </c>
      <c r="W323" s="8">
        <v>12000</v>
      </c>
      <c r="X323" s="8">
        <v>173000</v>
      </c>
      <c r="Y323" s="9">
        <v>70.550305477121299</v>
      </c>
      <c r="Z323" s="9">
        <v>68.4398827242523</v>
      </c>
      <c r="AA323" s="9">
        <v>2.99137294813475</v>
      </c>
      <c r="AB323" s="9">
        <v>29.449694522878701</v>
      </c>
      <c r="AC323" s="8"/>
    </row>
    <row r="324" spans="1:29" x14ac:dyDescent="0.2">
      <c r="A324" s="12" t="s">
        <v>484</v>
      </c>
      <c r="B324" s="8">
        <v>1165000</v>
      </c>
      <c r="C324" s="8">
        <v>843000</v>
      </c>
      <c r="D324" s="8">
        <v>804000</v>
      </c>
      <c r="E324" s="8">
        <v>38000</v>
      </c>
      <c r="F324" s="8">
        <v>323000</v>
      </c>
      <c r="G324" s="9">
        <v>72.318975836340201</v>
      </c>
      <c r="H324" s="9">
        <v>69.019876804690597</v>
      </c>
      <c r="I324" s="9">
        <v>4.5618718925382602</v>
      </c>
      <c r="J324" s="9">
        <v>27.681024163659799</v>
      </c>
      <c r="K324" s="8">
        <v>577000</v>
      </c>
      <c r="L324" s="8">
        <v>427000</v>
      </c>
      <c r="M324" s="8">
        <v>402000</v>
      </c>
      <c r="N324" s="8">
        <v>25000</v>
      </c>
      <c r="O324" s="8">
        <v>150000</v>
      </c>
      <c r="P324" s="9">
        <v>74.078388695170901</v>
      </c>
      <c r="Q324" s="9">
        <v>69.664622672076703</v>
      </c>
      <c r="R324" s="9">
        <v>5.9582370794491197</v>
      </c>
      <c r="S324" s="9">
        <v>25.921611304829199</v>
      </c>
      <c r="T324" s="8">
        <v>589000</v>
      </c>
      <c r="U324" s="8">
        <v>416000</v>
      </c>
      <c r="V324" s="8">
        <v>403000</v>
      </c>
      <c r="W324" s="8">
        <v>13000</v>
      </c>
      <c r="X324" s="8">
        <v>173000</v>
      </c>
      <c r="Y324" s="9">
        <v>70.594810119412699</v>
      </c>
      <c r="Z324" s="9">
        <v>68.3880474332624</v>
      </c>
      <c r="AA324" s="9">
        <v>3.1259559766752001</v>
      </c>
      <c r="AB324" s="9">
        <v>29.405189880587301</v>
      </c>
      <c r="AC324" s="8"/>
    </row>
    <row r="325" spans="1:29" x14ac:dyDescent="0.2">
      <c r="A325" s="12" t="s">
        <v>485</v>
      </c>
      <c r="B325" s="8">
        <v>1166000</v>
      </c>
      <c r="C325" s="8">
        <v>831000</v>
      </c>
      <c r="D325" s="8">
        <v>794000</v>
      </c>
      <c r="E325" s="8">
        <v>37000</v>
      </c>
      <c r="F325" s="8">
        <v>335000</v>
      </c>
      <c r="G325" s="9">
        <v>71.269575033610806</v>
      </c>
      <c r="H325" s="9">
        <v>68.088865221060502</v>
      </c>
      <c r="I325" s="9">
        <v>4.4629279900297902</v>
      </c>
      <c r="J325" s="9">
        <v>28.730424966389201</v>
      </c>
      <c r="K325" s="8">
        <v>577000</v>
      </c>
      <c r="L325" s="8">
        <v>418000</v>
      </c>
      <c r="M325" s="8">
        <v>393000</v>
      </c>
      <c r="N325" s="8">
        <v>25000</v>
      </c>
      <c r="O325" s="8">
        <v>159000</v>
      </c>
      <c r="P325" s="9">
        <v>72.494100786848193</v>
      </c>
      <c r="Q325" s="9">
        <v>68.175079373936597</v>
      </c>
      <c r="R325" s="9">
        <v>5.9577556877498496</v>
      </c>
      <c r="S325" s="9">
        <v>27.5058992131518</v>
      </c>
      <c r="T325" s="8">
        <v>589000</v>
      </c>
      <c r="U325" s="8">
        <v>412000</v>
      </c>
      <c r="V325" s="8">
        <v>400000</v>
      </c>
      <c r="W325" s="8">
        <v>12000</v>
      </c>
      <c r="X325" s="8">
        <v>176000</v>
      </c>
      <c r="Y325" s="9">
        <v>70.069365112497096</v>
      </c>
      <c r="Z325" s="9">
        <v>68.004363052487307</v>
      </c>
      <c r="AA325" s="9">
        <v>2.9470825897942801</v>
      </c>
      <c r="AB325" s="9">
        <v>29.930634887502901</v>
      </c>
      <c r="AC325" s="8"/>
    </row>
    <row r="326" spans="1:29" x14ac:dyDescent="0.2">
      <c r="A326" s="12" t="s">
        <v>486</v>
      </c>
      <c r="B326" s="8">
        <v>1166000</v>
      </c>
      <c r="C326" s="8">
        <v>832000</v>
      </c>
      <c r="D326" s="8">
        <v>797000</v>
      </c>
      <c r="E326" s="8">
        <v>34000</v>
      </c>
      <c r="F326" s="8">
        <v>335000</v>
      </c>
      <c r="G326" s="9">
        <v>71.309408747839399</v>
      </c>
      <c r="H326" s="9">
        <v>68.378957808063404</v>
      </c>
      <c r="I326" s="9">
        <v>4.1094870806439898</v>
      </c>
      <c r="J326" s="9">
        <v>28.690591252160601</v>
      </c>
      <c r="K326" s="8">
        <v>577000</v>
      </c>
      <c r="L326" s="8">
        <v>422000</v>
      </c>
      <c r="M326" s="8">
        <v>399000</v>
      </c>
      <c r="N326" s="8">
        <v>22000</v>
      </c>
      <c r="O326" s="8">
        <v>155000</v>
      </c>
      <c r="P326" s="9">
        <v>73.085373054161707</v>
      </c>
      <c r="Q326" s="9">
        <v>69.211859044496705</v>
      </c>
      <c r="R326" s="9">
        <v>5.2999852744740004</v>
      </c>
      <c r="S326" s="9">
        <v>26.9146269458383</v>
      </c>
      <c r="T326" s="8">
        <v>589000</v>
      </c>
      <c r="U326" s="8">
        <v>410000</v>
      </c>
      <c r="V326" s="8">
        <v>398000</v>
      </c>
      <c r="W326" s="8">
        <v>12000</v>
      </c>
      <c r="X326" s="8">
        <v>179000</v>
      </c>
      <c r="Y326" s="9">
        <v>69.568928807191995</v>
      </c>
      <c r="Z326" s="9">
        <v>67.5626982191785</v>
      </c>
      <c r="AA326" s="9">
        <v>2.8838026147760099</v>
      </c>
      <c r="AB326" s="9">
        <v>30.431071192808002</v>
      </c>
      <c r="AC326" s="8"/>
    </row>
    <row r="327" spans="1:29" x14ac:dyDescent="0.2">
      <c r="A327" s="12" t="s">
        <v>487</v>
      </c>
      <c r="B327" s="8">
        <v>1166000</v>
      </c>
      <c r="C327" s="8">
        <v>824000</v>
      </c>
      <c r="D327" s="8">
        <v>793000</v>
      </c>
      <c r="E327" s="8">
        <v>30000</v>
      </c>
      <c r="F327" s="8">
        <v>342000</v>
      </c>
      <c r="G327" s="9">
        <v>70.643365405922296</v>
      </c>
      <c r="H327" s="9">
        <v>68.042619136901294</v>
      </c>
      <c r="I327" s="9">
        <v>3.6815152478607298</v>
      </c>
      <c r="J327" s="9">
        <v>29.3566345940777</v>
      </c>
      <c r="K327" s="8">
        <v>577000</v>
      </c>
      <c r="L327" s="8">
        <v>419000</v>
      </c>
      <c r="M327" s="8">
        <v>400000</v>
      </c>
      <c r="N327" s="8">
        <v>19000</v>
      </c>
      <c r="O327" s="8">
        <v>158000</v>
      </c>
      <c r="P327" s="9">
        <v>72.644027014805502</v>
      </c>
      <c r="Q327" s="9">
        <v>69.3502319372909</v>
      </c>
      <c r="R327" s="9">
        <v>4.5341581584446304</v>
      </c>
      <c r="S327" s="9">
        <v>27.355972985194501</v>
      </c>
      <c r="T327" s="8">
        <v>589000</v>
      </c>
      <c r="U327" s="8">
        <v>404000</v>
      </c>
      <c r="V327" s="8">
        <v>393000</v>
      </c>
      <c r="W327" s="8">
        <v>11000</v>
      </c>
      <c r="X327" s="8">
        <v>184000</v>
      </c>
      <c r="Y327" s="9">
        <v>68.682696300669505</v>
      </c>
      <c r="Z327" s="9">
        <v>66.761145044544307</v>
      </c>
      <c r="AA327" s="9">
        <v>2.7977225118148201</v>
      </c>
      <c r="AB327" s="9">
        <v>31.317303699330498</v>
      </c>
      <c r="AC327" s="8"/>
    </row>
    <row r="328" spans="1:29" x14ac:dyDescent="0.2">
      <c r="A328" s="12" t="s">
        <v>488</v>
      </c>
      <c r="B328" s="8">
        <v>1165000</v>
      </c>
      <c r="C328" s="8">
        <v>829000</v>
      </c>
      <c r="D328" s="8">
        <v>802000</v>
      </c>
      <c r="E328" s="8">
        <v>27000</v>
      </c>
      <c r="F328" s="8">
        <v>337000</v>
      </c>
      <c r="G328" s="9">
        <v>71.123853096771796</v>
      </c>
      <c r="H328" s="9">
        <v>68.775729205390903</v>
      </c>
      <c r="I328" s="9">
        <v>3.3014576532939501</v>
      </c>
      <c r="J328" s="9">
        <v>28.8761469032282</v>
      </c>
      <c r="K328" s="8">
        <v>577000</v>
      </c>
      <c r="L328" s="8">
        <v>426000</v>
      </c>
      <c r="M328" s="8">
        <v>408000</v>
      </c>
      <c r="N328" s="8">
        <v>18000</v>
      </c>
      <c r="O328" s="8">
        <v>151000</v>
      </c>
      <c r="P328" s="9">
        <v>73.899055962874996</v>
      </c>
      <c r="Q328" s="9">
        <v>70.8078827224371</v>
      </c>
      <c r="R328" s="9">
        <v>4.1829671572405296</v>
      </c>
      <c r="S328" s="9">
        <v>26.100944037125</v>
      </c>
      <c r="T328" s="8">
        <v>589000</v>
      </c>
      <c r="U328" s="8">
        <v>403000</v>
      </c>
      <c r="V328" s="8">
        <v>393000</v>
      </c>
      <c r="W328" s="8">
        <v>10000</v>
      </c>
      <c r="X328" s="8">
        <v>186000</v>
      </c>
      <c r="Y328" s="9">
        <v>68.403998507509698</v>
      </c>
      <c r="Z328" s="9">
        <v>66.784104687798703</v>
      </c>
      <c r="AA328" s="9">
        <v>2.3681273829821601</v>
      </c>
      <c r="AB328" s="9">
        <v>31.596001492490299</v>
      </c>
      <c r="AC328" s="8"/>
    </row>
    <row r="329" spans="1:29" x14ac:dyDescent="0.2">
      <c r="A329" s="12" t="s">
        <v>489</v>
      </c>
      <c r="B329" s="8">
        <v>1165000</v>
      </c>
      <c r="C329" s="8">
        <v>828000</v>
      </c>
      <c r="D329" s="8">
        <v>801000</v>
      </c>
      <c r="E329" s="8">
        <v>27000</v>
      </c>
      <c r="F329" s="8">
        <v>337000</v>
      </c>
      <c r="G329" s="9">
        <v>71.089736552241902</v>
      </c>
      <c r="H329" s="9">
        <v>68.748695988292894</v>
      </c>
      <c r="I329" s="9">
        <v>3.2930781256006401</v>
      </c>
      <c r="J329" s="9">
        <v>28.910263447758101</v>
      </c>
      <c r="K329" s="8">
        <v>577000</v>
      </c>
      <c r="L329" s="8">
        <v>429000</v>
      </c>
      <c r="M329" s="8">
        <v>411000</v>
      </c>
      <c r="N329" s="8">
        <v>18000</v>
      </c>
      <c r="O329" s="8">
        <v>148000</v>
      </c>
      <c r="P329" s="9">
        <v>74.359514843214399</v>
      </c>
      <c r="Q329" s="9">
        <v>71.173513255052299</v>
      </c>
      <c r="R329" s="9">
        <v>4.2845916825569699</v>
      </c>
      <c r="S329" s="9">
        <v>25.640485156785601</v>
      </c>
      <c r="T329" s="8">
        <v>588000</v>
      </c>
      <c r="U329" s="8">
        <v>399000</v>
      </c>
      <c r="V329" s="8">
        <v>391000</v>
      </c>
      <c r="W329" s="8">
        <v>9000</v>
      </c>
      <c r="X329" s="8">
        <v>189000</v>
      </c>
      <c r="Y329" s="9">
        <v>67.884939547082794</v>
      </c>
      <c r="Z329" s="9">
        <v>66.372067843190905</v>
      </c>
      <c r="AA329" s="9">
        <v>2.2285822363332999</v>
      </c>
      <c r="AB329" s="9">
        <v>32.115060452917199</v>
      </c>
      <c r="AC329" s="8"/>
    </row>
    <row r="330" spans="1:29" x14ac:dyDescent="0.2">
      <c r="A330" s="12" t="s">
        <v>490</v>
      </c>
      <c r="B330" s="8">
        <v>1166000</v>
      </c>
      <c r="C330" s="8">
        <v>834000</v>
      </c>
      <c r="D330" s="8">
        <v>808000</v>
      </c>
      <c r="E330" s="8">
        <v>26000</v>
      </c>
      <c r="F330" s="8">
        <v>332000</v>
      </c>
      <c r="G330" s="9">
        <v>71.550767377817294</v>
      </c>
      <c r="H330" s="9">
        <v>69.338383794684702</v>
      </c>
      <c r="I330" s="9">
        <v>3.0920473171871201</v>
      </c>
      <c r="J330" s="9">
        <v>28.449232622182699</v>
      </c>
      <c r="K330" s="8">
        <v>577000</v>
      </c>
      <c r="L330" s="8">
        <v>434000</v>
      </c>
      <c r="M330" s="8">
        <v>416000</v>
      </c>
      <c r="N330" s="8">
        <v>19000</v>
      </c>
      <c r="O330" s="8">
        <v>143000</v>
      </c>
      <c r="P330" s="9">
        <v>75.234501968452506</v>
      </c>
      <c r="Q330" s="9">
        <v>72.023966694732806</v>
      </c>
      <c r="R330" s="9">
        <v>4.2673709398194797</v>
      </c>
      <c r="S330" s="9">
        <v>24.765498031547502</v>
      </c>
      <c r="T330" s="8">
        <v>589000</v>
      </c>
      <c r="U330" s="8">
        <v>400000</v>
      </c>
      <c r="V330" s="8">
        <v>393000</v>
      </c>
      <c r="W330" s="10">
        <v>7000</v>
      </c>
      <c r="X330" s="8">
        <v>189000</v>
      </c>
      <c r="Y330" s="9">
        <v>67.940402335768198</v>
      </c>
      <c r="Z330" s="9">
        <v>66.706290091596699</v>
      </c>
      <c r="AA330" s="11">
        <v>1.8164629612766401</v>
      </c>
      <c r="AB330" s="9">
        <v>32.059597664231802</v>
      </c>
      <c r="AC330" s="8" t="s">
        <v>441</v>
      </c>
    </row>
    <row r="331" spans="1:29" x14ac:dyDescent="0.2">
      <c r="A331" s="12" t="s">
        <v>491</v>
      </c>
      <c r="B331" s="8">
        <v>1166000</v>
      </c>
      <c r="C331" s="8">
        <v>846000</v>
      </c>
      <c r="D331" s="8">
        <v>823000</v>
      </c>
      <c r="E331" s="8">
        <v>23000</v>
      </c>
      <c r="F331" s="8">
        <v>320000</v>
      </c>
      <c r="G331" s="9">
        <v>72.518264432866005</v>
      </c>
      <c r="H331" s="9">
        <v>70.566697860598396</v>
      </c>
      <c r="I331" s="9">
        <v>2.6911380016192998</v>
      </c>
      <c r="J331" s="9">
        <v>27.481735567133999</v>
      </c>
      <c r="K331" s="8">
        <v>577000</v>
      </c>
      <c r="L331" s="8">
        <v>444000</v>
      </c>
      <c r="M331" s="8">
        <v>429000</v>
      </c>
      <c r="N331" s="8">
        <v>15000</v>
      </c>
      <c r="O331" s="8">
        <v>133000</v>
      </c>
      <c r="P331" s="9">
        <v>76.994696605937605</v>
      </c>
      <c r="Q331" s="9">
        <v>74.361865527562898</v>
      </c>
      <c r="R331" s="9">
        <v>3.4194966594252998</v>
      </c>
      <c r="S331" s="9">
        <v>23.005303394062501</v>
      </c>
      <c r="T331" s="8">
        <v>589000</v>
      </c>
      <c r="U331" s="8">
        <v>401000</v>
      </c>
      <c r="V331" s="8">
        <v>394000</v>
      </c>
      <c r="W331" s="10">
        <v>8000</v>
      </c>
      <c r="X331" s="8">
        <v>188000</v>
      </c>
      <c r="Y331" s="9">
        <v>68.130913785299597</v>
      </c>
      <c r="Z331" s="9">
        <v>66.847054475528395</v>
      </c>
      <c r="AA331" s="11">
        <v>1.8844005436606299</v>
      </c>
      <c r="AB331" s="9">
        <v>31.869086214700499</v>
      </c>
      <c r="AC331" s="8" t="s">
        <v>441</v>
      </c>
    </row>
    <row r="332" spans="1:29" x14ac:dyDescent="0.2">
      <c r="A332" s="12" t="s">
        <v>492</v>
      </c>
      <c r="B332" s="8">
        <v>1166000</v>
      </c>
      <c r="C332" s="8">
        <v>842000</v>
      </c>
      <c r="D332" s="8">
        <v>819000</v>
      </c>
      <c r="E332" s="8">
        <v>23000</v>
      </c>
      <c r="F332" s="8">
        <v>325000</v>
      </c>
      <c r="G332" s="9">
        <v>72.171471401585293</v>
      </c>
      <c r="H332" s="9">
        <v>70.227163309329001</v>
      </c>
      <c r="I332" s="9">
        <v>2.6940119890829899</v>
      </c>
      <c r="J332" s="9">
        <v>27.8285285984147</v>
      </c>
      <c r="K332" s="8">
        <v>577000</v>
      </c>
      <c r="L332" s="8">
        <v>437000</v>
      </c>
      <c r="M332" s="8">
        <v>424000</v>
      </c>
      <c r="N332" s="8">
        <v>13000</v>
      </c>
      <c r="O332" s="8">
        <v>140000</v>
      </c>
      <c r="P332" s="9">
        <v>75.784083014510301</v>
      </c>
      <c r="Q332" s="9">
        <v>73.450479550348604</v>
      </c>
      <c r="R332" s="9">
        <v>3.0792791458792599</v>
      </c>
      <c r="S332" s="9">
        <v>24.215916985489699</v>
      </c>
      <c r="T332" s="8">
        <v>589000</v>
      </c>
      <c r="U332" s="8">
        <v>404000</v>
      </c>
      <c r="V332" s="8">
        <v>395000</v>
      </c>
      <c r="W332" s="8">
        <v>9000</v>
      </c>
      <c r="X332" s="8">
        <v>185000</v>
      </c>
      <c r="Y332" s="9">
        <v>68.631000516206399</v>
      </c>
      <c r="Z332" s="9">
        <v>67.068213904175707</v>
      </c>
      <c r="AA332" s="9">
        <v>2.2770855739770499</v>
      </c>
      <c r="AB332" s="9">
        <v>31.368999483793601</v>
      </c>
      <c r="AC332" s="8"/>
    </row>
    <row r="333" spans="1:29" x14ac:dyDescent="0.2">
      <c r="A333" s="12" t="s">
        <v>493</v>
      </c>
      <c r="B333" s="8">
        <v>1167000</v>
      </c>
      <c r="C333" s="8">
        <v>840000</v>
      </c>
      <c r="D333" s="8">
        <v>818000</v>
      </c>
      <c r="E333" s="8">
        <v>22000</v>
      </c>
      <c r="F333" s="8">
        <v>327000</v>
      </c>
      <c r="G333" s="9">
        <v>71.981347936397597</v>
      </c>
      <c r="H333" s="9">
        <v>70.072187334654103</v>
      </c>
      <c r="I333" s="9">
        <v>2.6522990420108199</v>
      </c>
      <c r="J333" s="9">
        <v>28.018652063602399</v>
      </c>
      <c r="K333" s="8">
        <v>578000</v>
      </c>
      <c r="L333" s="8">
        <v>440000</v>
      </c>
      <c r="M333" s="8">
        <v>427000</v>
      </c>
      <c r="N333" s="8">
        <v>13000</v>
      </c>
      <c r="O333" s="8">
        <v>137000</v>
      </c>
      <c r="P333" s="9">
        <v>76.207768119116196</v>
      </c>
      <c r="Q333" s="9">
        <v>73.873040282401107</v>
      </c>
      <c r="R333" s="9">
        <v>3.0636349736234099</v>
      </c>
      <c r="S333" s="9">
        <v>23.792231880883801</v>
      </c>
      <c r="T333" s="8">
        <v>589000</v>
      </c>
      <c r="U333" s="8">
        <v>400000</v>
      </c>
      <c r="V333" s="8">
        <v>391000</v>
      </c>
      <c r="W333" s="8">
        <v>9000</v>
      </c>
      <c r="X333" s="8">
        <v>190000</v>
      </c>
      <c r="Y333" s="9">
        <v>67.839337395763906</v>
      </c>
      <c r="Z333" s="9">
        <v>66.347244642647397</v>
      </c>
      <c r="AA333" s="9">
        <v>2.1994506585638698</v>
      </c>
      <c r="AB333" s="9">
        <v>32.160662604236101</v>
      </c>
      <c r="AC333" s="8"/>
    </row>
    <row r="334" spans="1:29" x14ac:dyDescent="0.2">
      <c r="A334" s="12" t="s">
        <v>494</v>
      </c>
      <c r="B334" s="8">
        <v>1167000</v>
      </c>
      <c r="C334" s="8">
        <v>837000</v>
      </c>
      <c r="D334" s="8">
        <v>813000</v>
      </c>
      <c r="E334" s="8">
        <v>24000</v>
      </c>
      <c r="F334" s="8">
        <v>330000</v>
      </c>
      <c r="G334" s="9">
        <v>71.693419495022795</v>
      </c>
      <c r="H334" s="9">
        <v>69.678103094426902</v>
      </c>
      <c r="I334" s="9">
        <v>2.8110200556632998</v>
      </c>
      <c r="J334" s="9">
        <v>28.306580504977202</v>
      </c>
      <c r="K334" s="8">
        <v>578000</v>
      </c>
      <c r="L334" s="8">
        <v>438000</v>
      </c>
      <c r="M334" s="8">
        <v>424000</v>
      </c>
      <c r="N334" s="8">
        <v>14000</v>
      </c>
      <c r="O334" s="8">
        <v>140000</v>
      </c>
      <c r="P334" s="9">
        <v>75.741380568382496</v>
      </c>
      <c r="Q334" s="9">
        <v>73.390457364895099</v>
      </c>
      <c r="R334" s="9">
        <v>3.1038821656610001</v>
      </c>
      <c r="S334" s="9">
        <v>24.2586194316175</v>
      </c>
      <c r="T334" s="8">
        <v>589000</v>
      </c>
      <c r="U334" s="8">
        <v>399000</v>
      </c>
      <c r="V334" s="8">
        <v>389000</v>
      </c>
      <c r="W334" s="8">
        <v>10000</v>
      </c>
      <c r="X334" s="8">
        <v>190000</v>
      </c>
      <c r="Y334" s="9">
        <v>67.725885264269493</v>
      </c>
      <c r="Z334" s="9">
        <v>66.039507668769502</v>
      </c>
      <c r="AA334" s="9">
        <v>2.49000450702068</v>
      </c>
      <c r="AB334" s="9">
        <v>32.2741147357305</v>
      </c>
      <c r="AC334" s="8"/>
    </row>
    <row r="335" spans="1:29" x14ac:dyDescent="0.2">
      <c r="A335" s="12" t="s">
        <v>495</v>
      </c>
      <c r="B335" s="8">
        <v>1169000</v>
      </c>
      <c r="C335" s="8">
        <v>839000</v>
      </c>
      <c r="D335" s="8">
        <v>814000</v>
      </c>
      <c r="E335" s="8">
        <v>25000</v>
      </c>
      <c r="F335" s="8">
        <v>330000</v>
      </c>
      <c r="G335" s="9">
        <v>71.774958217893001</v>
      </c>
      <c r="H335" s="9">
        <v>69.603192014086602</v>
      </c>
      <c r="I335" s="9">
        <v>3.0257993285254599</v>
      </c>
      <c r="J335" s="9">
        <v>28.225041782106999</v>
      </c>
      <c r="K335" s="8">
        <v>579000</v>
      </c>
      <c r="L335" s="8">
        <v>438000</v>
      </c>
      <c r="M335" s="8">
        <v>422000</v>
      </c>
      <c r="N335" s="8">
        <v>16000</v>
      </c>
      <c r="O335" s="8">
        <v>140000</v>
      </c>
      <c r="P335" s="9">
        <v>75.715953921662603</v>
      </c>
      <c r="Q335" s="9">
        <v>72.969373211680306</v>
      </c>
      <c r="R335" s="9">
        <v>3.62747950428518</v>
      </c>
      <c r="S335" s="9">
        <v>24.284046078337401</v>
      </c>
      <c r="T335" s="8">
        <v>590000</v>
      </c>
      <c r="U335" s="8">
        <v>401000</v>
      </c>
      <c r="V335" s="8">
        <v>391000</v>
      </c>
      <c r="W335" s="8">
        <v>9000</v>
      </c>
      <c r="X335" s="8">
        <v>189000</v>
      </c>
      <c r="Y335" s="9">
        <v>67.912600170958598</v>
      </c>
      <c r="Z335" s="9">
        <v>66.304178766361005</v>
      </c>
      <c r="AA335" s="9">
        <v>2.36836964060962</v>
      </c>
      <c r="AB335" s="9">
        <v>32.087399829041402</v>
      </c>
      <c r="AC335" s="8"/>
    </row>
    <row r="336" spans="1:29" x14ac:dyDescent="0.2">
      <c r="A336" s="12" t="s">
        <v>496</v>
      </c>
      <c r="B336" s="8">
        <v>1170000</v>
      </c>
      <c r="C336" s="8">
        <v>844000</v>
      </c>
      <c r="D336" s="8">
        <v>818000</v>
      </c>
      <c r="E336" s="8">
        <v>26000</v>
      </c>
      <c r="F336" s="8">
        <v>325000</v>
      </c>
      <c r="G336" s="9">
        <v>72.192010394054506</v>
      </c>
      <c r="H336" s="9">
        <v>69.937778216095793</v>
      </c>
      <c r="I336" s="9">
        <v>3.1225507721065102</v>
      </c>
      <c r="J336" s="9">
        <v>27.807989605945501</v>
      </c>
      <c r="K336" s="8">
        <v>579000</v>
      </c>
      <c r="L336" s="8">
        <v>440000</v>
      </c>
      <c r="M336" s="8">
        <v>425000</v>
      </c>
      <c r="N336" s="8">
        <v>16000</v>
      </c>
      <c r="O336" s="8">
        <v>139000</v>
      </c>
      <c r="P336" s="9">
        <v>76.059872335028501</v>
      </c>
      <c r="Q336" s="9">
        <v>73.363396773339602</v>
      </c>
      <c r="R336" s="9">
        <v>3.5452012722444102</v>
      </c>
      <c r="S336" s="9">
        <v>23.940127664971499</v>
      </c>
      <c r="T336" s="8">
        <v>591000</v>
      </c>
      <c r="U336" s="8">
        <v>404000</v>
      </c>
      <c r="V336" s="8">
        <v>393000</v>
      </c>
      <c r="W336" s="8">
        <v>11000</v>
      </c>
      <c r="X336" s="8">
        <v>187000</v>
      </c>
      <c r="Y336" s="9">
        <v>68.401374341101899</v>
      </c>
      <c r="Z336" s="9">
        <v>66.580555697578902</v>
      </c>
      <c r="AA336" s="9">
        <v>2.66196207468428</v>
      </c>
      <c r="AB336" s="9">
        <v>31.598625658898101</v>
      </c>
      <c r="AC336" s="8"/>
    </row>
    <row r="337" spans="1:29" x14ac:dyDescent="0.2">
      <c r="A337" s="12" t="s">
        <v>497</v>
      </c>
      <c r="B337" s="8">
        <v>1176000</v>
      </c>
      <c r="C337" s="8">
        <v>843000</v>
      </c>
      <c r="D337" s="8">
        <v>815000</v>
      </c>
      <c r="E337" s="8">
        <v>28000</v>
      </c>
      <c r="F337" s="8">
        <v>333000</v>
      </c>
      <c r="G337" s="9">
        <v>71.656877442050401</v>
      </c>
      <c r="H337" s="9">
        <v>69.245498519900494</v>
      </c>
      <c r="I337" s="9">
        <v>3.3651744371641499</v>
      </c>
      <c r="J337" s="9">
        <v>28.343122557949599</v>
      </c>
      <c r="K337" s="8">
        <v>580000</v>
      </c>
      <c r="L337" s="8">
        <v>438000</v>
      </c>
      <c r="M337" s="8">
        <v>419000</v>
      </c>
      <c r="N337" s="8">
        <v>19000</v>
      </c>
      <c r="O337" s="8">
        <v>142000</v>
      </c>
      <c r="P337" s="9">
        <v>75.495067202865002</v>
      </c>
      <c r="Q337" s="9">
        <v>72.214936440246404</v>
      </c>
      <c r="R337" s="9">
        <v>4.3448279260477696</v>
      </c>
      <c r="S337" s="9">
        <v>24.504932797135002</v>
      </c>
      <c r="T337" s="8">
        <v>596000</v>
      </c>
      <c r="U337" s="8">
        <v>405000</v>
      </c>
      <c r="V337" s="8">
        <v>396000</v>
      </c>
      <c r="W337" s="8">
        <v>9000</v>
      </c>
      <c r="X337" s="8">
        <v>191000</v>
      </c>
      <c r="Y337" s="9">
        <v>67.924193954802007</v>
      </c>
      <c r="Z337" s="9">
        <v>66.357686144169506</v>
      </c>
      <c r="AA337" s="9">
        <v>2.3062589622703702</v>
      </c>
      <c r="AB337" s="9">
        <v>32.075806045197901</v>
      </c>
      <c r="AC337" s="8"/>
    </row>
    <row r="338" spans="1:29" x14ac:dyDescent="0.2">
      <c r="A338" s="12" t="s">
        <v>498</v>
      </c>
      <c r="B338" s="8">
        <v>1176000</v>
      </c>
      <c r="C338" s="8">
        <v>854000</v>
      </c>
      <c r="D338" s="8">
        <v>828000</v>
      </c>
      <c r="E338" s="8">
        <v>26000</v>
      </c>
      <c r="F338" s="8">
        <v>323000</v>
      </c>
      <c r="G338" s="9">
        <v>72.580189927508698</v>
      </c>
      <c r="H338" s="9">
        <v>70.389672299481205</v>
      </c>
      <c r="I338" s="9">
        <v>3.0180654393649</v>
      </c>
      <c r="J338" s="9">
        <v>27.419810072491298</v>
      </c>
      <c r="K338" s="8">
        <v>580000</v>
      </c>
      <c r="L338" s="8">
        <v>449000</v>
      </c>
      <c r="M338" s="8">
        <v>430000</v>
      </c>
      <c r="N338" s="8">
        <v>19000</v>
      </c>
      <c r="O338" s="8">
        <v>131000</v>
      </c>
      <c r="P338" s="9">
        <v>77.382530937106495</v>
      </c>
      <c r="Q338" s="9">
        <v>74.129505592492094</v>
      </c>
      <c r="R338" s="9">
        <v>4.2038239189389701</v>
      </c>
      <c r="S338" s="9">
        <v>22.617469062893498</v>
      </c>
      <c r="T338" s="8">
        <v>596000</v>
      </c>
      <c r="U338" s="8">
        <v>405000</v>
      </c>
      <c r="V338" s="8">
        <v>398000</v>
      </c>
      <c r="W338" s="10">
        <v>7000</v>
      </c>
      <c r="X338" s="8">
        <v>191000</v>
      </c>
      <c r="Y338" s="9">
        <v>67.908762476500996</v>
      </c>
      <c r="Z338" s="9">
        <v>66.751788219144501</v>
      </c>
      <c r="AA338" s="11">
        <v>1.7037186589239699</v>
      </c>
      <c r="AB338" s="9">
        <v>32.091237523498997</v>
      </c>
      <c r="AC338" s="8" t="s">
        <v>441</v>
      </c>
    </row>
    <row r="339" spans="1:29" x14ac:dyDescent="0.2">
      <c r="A339" s="12" t="s">
        <v>499</v>
      </c>
      <c r="B339" s="8">
        <v>1176000</v>
      </c>
      <c r="C339" s="8">
        <v>849000</v>
      </c>
      <c r="D339" s="8">
        <v>824000</v>
      </c>
      <c r="E339" s="8">
        <v>26000</v>
      </c>
      <c r="F339" s="8">
        <v>327000</v>
      </c>
      <c r="G339" s="9">
        <v>72.189527699149195</v>
      </c>
      <c r="H339" s="9">
        <v>70.005344889424805</v>
      </c>
      <c r="I339" s="9">
        <v>3.0256228006186801</v>
      </c>
      <c r="J339" s="9">
        <v>27.810472300850801</v>
      </c>
      <c r="K339" s="8">
        <v>580000</v>
      </c>
      <c r="L339" s="8">
        <v>446000</v>
      </c>
      <c r="M339" s="8">
        <v>428000</v>
      </c>
      <c r="N339" s="8">
        <v>19000</v>
      </c>
      <c r="O339" s="8">
        <v>134000</v>
      </c>
      <c r="P339" s="9">
        <v>76.939393412171896</v>
      </c>
      <c r="Q339" s="9">
        <v>73.696231025334001</v>
      </c>
      <c r="R339" s="9">
        <v>4.2152169948416196</v>
      </c>
      <c r="S339" s="9">
        <v>23.060606587828101</v>
      </c>
      <c r="T339" s="8">
        <v>596000</v>
      </c>
      <c r="U339" s="8">
        <v>403000</v>
      </c>
      <c r="V339" s="8">
        <v>396000</v>
      </c>
      <c r="W339" s="10">
        <v>7000</v>
      </c>
      <c r="X339" s="8">
        <v>193000</v>
      </c>
      <c r="Y339" s="9">
        <v>67.568425781486695</v>
      </c>
      <c r="Z339" s="9">
        <v>66.414514741582707</v>
      </c>
      <c r="AA339" s="11">
        <v>1.70776664774724</v>
      </c>
      <c r="AB339" s="9">
        <v>32.431574218513298</v>
      </c>
      <c r="AC339" s="8" t="s">
        <v>441</v>
      </c>
    </row>
    <row r="340" spans="1:29" x14ac:dyDescent="0.2">
      <c r="A340" s="12" t="s">
        <v>500</v>
      </c>
      <c r="B340" s="8">
        <v>1176000</v>
      </c>
      <c r="C340" s="8">
        <v>856000</v>
      </c>
      <c r="D340" s="8">
        <v>834000</v>
      </c>
      <c r="E340" s="8">
        <v>22000</v>
      </c>
      <c r="F340" s="8">
        <v>320000</v>
      </c>
      <c r="G340" s="9">
        <v>72.784437044497807</v>
      </c>
      <c r="H340" s="9">
        <v>70.923703859314699</v>
      </c>
      <c r="I340" s="9">
        <v>2.5564986977167199</v>
      </c>
      <c r="J340" s="9">
        <v>27.2155629555022</v>
      </c>
      <c r="K340" s="8">
        <v>580000</v>
      </c>
      <c r="L340" s="8">
        <v>449000</v>
      </c>
      <c r="M340" s="8">
        <v>433000</v>
      </c>
      <c r="N340" s="8">
        <v>16000</v>
      </c>
      <c r="O340" s="8">
        <v>131000</v>
      </c>
      <c r="P340" s="9">
        <v>77.410626866398601</v>
      </c>
      <c r="Q340" s="9">
        <v>74.663678673794195</v>
      </c>
      <c r="R340" s="9">
        <v>3.5485414649145399</v>
      </c>
      <c r="S340" s="9">
        <v>22.589373133601399</v>
      </c>
      <c r="T340" s="8">
        <v>596000</v>
      </c>
      <c r="U340" s="8">
        <v>407000</v>
      </c>
      <c r="V340" s="8">
        <v>401000</v>
      </c>
      <c r="W340" s="10">
        <v>6000</v>
      </c>
      <c r="X340" s="8">
        <v>189000</v>
      </c>
      <c r="Y340" s="9">
        <v>68.283193410443104</v>
      </c>
      <c r="Z340" s="9">
        <v>67.284739944452497</v>
      </c>
      <c r="AA340" s="11">
        <v>1.4622243280115099</v>
      </c>
      <c r="AB340" s="9">
        <v>31.716806589556899</v>
      </c>
      <c r="AC340" s="8" t="s">
        <v>441</v>
      </c>
    </row>
    <row r="341" spans="1:29" x14ac:dyDescent="0.2">
      <c r="A341" s="12" t="s">
        <v>501</v>
      </c>
      <c r="B341" s="8">
        <v>1177000</v>
      </c>
      <c r="C341" s="8">
        <v>853000</v>
      </c>
      <c r="D341" s="8">
        <v>832000</v>
      </c>
      <c r="E341" s="8">
        <v>20000</v>
      </c>
      <c r="F341" s="8">
        <v>324000</v>
      </c>
      <c r="G341" s="9">
        <v>72.466330056701096</v>
      </c>
      <c r="H341" s="9">
        <v>70.727965987264398</v>
      </c>
      <c r="I341" s="9">
        <v>2.3988576047338301</v>
      </c>
      <c r="J341" s="9">
        <v>27.5336699432989</v>
      </c>
      <c r="K341" s="8">
        <v>580000</v>
      </c>
      <c r="L341" s="8">
        <v>447000</v>
      </c>
      <c r="M341" s="8">
        <v>433000</v>
      </c>
      <c r="N341" s="8">
        <v>14000</v>
      </c>
      <c r="O341" s="8">
        <v>133000</v>
      </c>
      <c r="P341" s="9">
        <v>77.070117213527695</v>
      </c>
      <c r="Q341" s="9">
        <v>74.577567911613102</v>
      </c>
      <c r="R341" s="9">
        <v>3.2341319723296702</v>
      </c>
      <c r="S341" s="9">
        <v>22.929882786472302</v>
      </c>
      <c r="T341" s="8">
        <v>596000</v>
      </c>
      <c r="U341" s="8">
        <v>405000</v>
      </c>
      <c r="V341" s="8">
        <v>399000</v>
      </c>
      <c r="W341" s="10">
        <v>6000</v>
      </c>
      <c r="X341" s="8">
        <v>191000</v>
      </c>
      <c r="Y341" s="9">
        <v>67.986542888661006</v>
      </c>
      <c r="Z341" s="9">
        <v>66.982050566915802</v>
      </c>
      <c r="AA341" s="11">
        <v>1.47748698354936</v>
      </c>
      <c r="AB341" s="9">
        <v>32.013457111339001</v>
      </c>
      <c r="AC341" s="8" t="s">
        <v>441</v>
      </c>
    </row>
    <row r="342" spans="1:29" x14ac:dyDescent="0.2">
      <c r="A342" s="12" t="s">
        <v>502</v>
      </c>
      <c r="B342" s="8">
        <v>1177000</v>
      </c>
      <c r="C342" s="8">
        <v>854000</v>
      </c>
      <c r="D342" s="8">
        <v>833000</v>
      </c>
      <c r="E342" s="8">
        <v>21000</v>
      </c>
      <c r="F342" s="8">
        <v>323000</v>
      </c>
      <c r="G342" s="9">
        <v>72.561299354545994</v>
      </c>
      <c r="H342" s="9">
        <v>70.797155427829296</v>
      </c>
      <c r="I342" s="9">
        <v>2.4312463288409099</v>
      </c>
      <c r="J342" s="9">
        <v>27.438700645453999</v>
      </c>
      <c r="K342" s="8">
        <v>580000</v>
      </c>
      <c r="L342" s="8">
        <v>447000</v>
      </c>
      <c r="M342" s="8">
        <v>432000</v>
      </c>
      <c r="N342" s="8">
        <v>15000</v>
      </c>
      <c r="O342" s="8">
        <v>134000</v>
      </c>
      <c r="P342" s="9">
        <v>76.950191749612301</v>
      </c>
      <c r="Q342" s="9">
        <v>74.443886768716297</v>
      </c>
      <c r="R342" s="9">
        <v>3.2570483892376698</v>
      </c>
      <c r="S342" s="9">
        <v>23.049808250387699</v>
      </c>
      <c r="T342" s="8">
        <v>596000</v>
      </c>
      <c r="U342" s="8">
        <v>407000</v>
      </c>
      <c r="V342" s="8">
        <v>401000</v>
      </c>
      <c r="W342" s="10">
        <v>6000</v>
      </c>
      <c r="X342" s="8">
        <v>189000</v>
      </c>
      <c r="Y342" s="9">
        <v>68.289814766282802</v>
      </c>
      <c r="Z342" s="9">
        <v>67.247978250998699</v>
      </c>
      <c r="AA342" s="11">
        <v>1.5256103986366201</v>
      </c>
      <c r="AB342" s="9">
        <v>31.710185233717201</v>
      </c>
      <c r="AC342" s="8" t="s">
        <v>441</v>
      </c>
    </row>
    <row r="343" spans="1:29" x14ac:dyDescent="0.2">
      <c r="A343" s="12" t="s">
        <v>503</v>
      </c>
      <c r="B343" s="8">
        <v>1177000</v>
      </c>
      <c r="C343" s="8">
        <v>855000</v>
      </c>
      <c r="D343" s="8">
        <v>834000</v>
      </c>
      <c r="E343" s="8">
        <v>21000</v>
      </c>
      <c r="F343" s="8">
        <v>322000</v>
      </c>
      <c r="G343" s="9">
        <v>72.634100681305597</v>
      </c>
      <c r="H343" s="9">
        <v>70.851206332346706</v>
      </c>
      <c r="I343" s="9">
        <v>2.4546243874921401</v>
      </c>
      <c r="J343" s="9">
        <v>27.3658993186944</v>
      </c>
      <c r="K343" s="8">
        <v>580000</v>
      </c>
      <c r="L343" s="8">
        <v>448000</v>
      </c>
      <c r="M343" s="8">
        <v>433000</v>
      </c>
      <c r="N343" s="8">
        <v>15000</v>
      </c>
      <c r="O343" s="8">
        <v>133000</v>
      </c>
      <c r="P343" s="9">
        <v>77.159118230703797</v>
      </c>
      <c r="Q343" s="9">
        <v>74.551743376361301</v>
      </c>
      <c r="R343" s="9">
        <v>3.3792180550151398</v>
      </c>
      <c r="S343" s="9">
        <v>22.8408817692962</v>
      </c>
      <c r="T343" s="8">
        <v>596000</v>
      </c>
      <c r="U343" s="8">
        <v>407000</v>
      </c>
      <c r="V343" s="8">
        <v>401000</v>
      </c>
      <c r="W343" s="10">
        <v>6000</v>
      </c>
      <c r="X343" s="8">
        <v>189000</v>
      </c>
      <c r="Y343" s="9">
        <v>68.2294951805099</v>
      </c>
      <c r="Z343" s="9">
        <v>67.249141668059806</v>
      </c>
      <c r="AA343" s="11">
        <v>1.4368470847636601</v>
      </c>
      <c r="AB343" s="9">
        <v>31.7705048194901</v>
      </c>
      <c r="AC343" s="8" t="s">
        <v>441</v>
      </c>
    </row>
    <row r="344" spans="1:29" x14ac:dyDescent="0.2">
      <c r="A344" s="12" t="s">
        <v>504</v>
      </c>
      <c r="B344" s="8">
        <v>1177000</v>
      </c>
      <c r="C344" s="8">
        <v>858000</v>
      </c>
      <c r="D344" s="8">
        <v>837000</v>
      </c>
      <c r="E344" s="8">
        <v>21000</v>
      </c>
      <c r="F344" s="8">
        <v>319000</v>
      </c>
      <c r="G344" s="9">
        <v>72.877116517945595</v>
      </c>
      <c r="H344" s="9">
        <v>71.1296139199479</v>
      </c>
      <c r="I344" s="9">
        <v>2.39787560415812</v>
      </c>
      <c r="J344" s="9">
        <v>27.122883482054402</v>
      </c>
      <c r="K344" s="8">
        <v>580000</v>
      </c>
      <c r="L344" s="8">
        <v>448000</v>
      </c>
      <c r="M344" s="8">
        <v>434000</v>
      </c>
      <c r="N344" s="8">
        <v>14000</v>
      </c>
      <c r="O344" s="8">
        <v>133000</v>
      </c>
      <c r="P344" s="9">
        <v>77.132886729619898</v>
      </c>
      <c r="Q344" s="9">
        <v>74.787663857056401</v>
      </c>
      <c r="R344" s="9">
        <v>3.0404966960260298</v>
      </c>
      <c r="S344" s="9">
        <v>22.867113270380099</v>
      </c>
      <c r="T344" s="8">
        <v>596000</v>
      </c>
      <c r="U344" s="8">
        <v>410000</v>
      </c>
      <c r="V344" s="8">
        <v>403000</v>
      </c>
      <c r="W344" s="10">
        <v>7000</v>
      </c>
      <c r="X344" s="8">
        <v>186000</v>
      </c>
      <c r="Y344" s="9">
        <v>68.734454201743205</v>
      </c>
      <c r="Z344" s="9">
        <v>67.568785944867102</v>
      </c>
      <c r="AA344" s="11">
        <v>1.69590094285871</v>
      </c>
      <c r="AB344" s="9">
        <v>31.265545798256799</v>
      </c>
      <c r="AC344" s="8" t="s">
        <v>441</v>
      </c>
    </row>
    <row r="345" spans="1:29" x14ac:dyDescent="0.2">
      <c r="A345" s="12" t="s">
        <v>505</v>
      </c>
      <c r="B345" s="8">
        <v>1177000</v>
      </c>
      <c r="C345" s="8">
        <v>854000</v>
      </c>
      <c r="D345" s="8">
        <v>834000</v>
      </c>
      <c r="E345" s="8">
        <v>20000</v>
      </c>
      <c r="F345" s="8">
        <v>323000</v>
      </c>
      <c r="G345" s="9">
        <v>72.531493762652801</v>
      </c>
      <c r="H345" s="9">
        <v>70.851323448868499</v>
      </c>
      <c r="I345" s="9">
        <v>2.3164700278783199</v>
      </c>
      <c r="J345" s="9">
        <v>27.468506237347199</v>
      </c>
      <c r="K345" s="8">
        <v>581000</v>
      </c>
      <c r="L345" s="8">
        <v>447000</v>
      </c>
      <c r="M345" s="8">
        <v>434000</v>
      </c>
      <c r="N345" s="8">
        <v>13000</v>
      </c>
      <c r="O345" s="8">
        <v>134000</v>
      </c>
      <c r="P345" s="9">
        <v>76.914201515991095</v>
      </c>
      <c r="Q345" s="9">
        <v>74.711301932937204</v>
      </c>
      <c r="R345" s="9">
        <v>2.8640999186552798</v>
      </c>
      <c r="S345" s="9">
        <v>23.085798484008901</v>
      </c>
      <c r="T345" s="8">
        <v>596000</v>
      </c>
      <c r="U345" s="8">
        <v>407000</v>
      </c>
      <c r="V345" s="8">
        <v>400000</v>
      </c>
      <c r="W345" s="10">
        <v>7000</v>
      </c>
      <c r="X345" s="8">
        <v>189000</v>
      </c>
      <c r="Y345" s="9">
        <v>68.263852513356895</v>
      </c>
      <c r="Z345" s="9">
        <v>67.092687389355106</v>
      </c>
      <c r="AA345" s="11">
        <v>1.7156446360431299</v>
      </c>
      <c r="AB345" s="9">
        <v>31.736147486643102</v>
      </c>
      <c r="AC345" s="8" t="s">
        <v>441</v>
      </c>
    </row>
    <row r="346" spans="1:29" x14ac:dyDescent="0.2">
      <c r="A346" s="12" t="s">
        <v>506</v>
      </c>
      <c r="B346" s="8">
        <v>1177000</v>
      </c>
      <c r="C346" s="8">
        <v>850000</v>
      </c>
      <c r="D346" s="8">
        <v>828000</v>
      </c>
      <c r="E346" s="8">
        <v>22000</v>
      </c>
      <c r="F346" s="8">
        <v>327000</v>
      </c>
      <c r="G346" s="9">
        <v>72.233708272128595</v>
      </c>
      <c r="H346" s="9">
        <v>70.374588417479501</v>
      </c>
      <c r="I346" s="9">
        <v>2.5737566284776099</v>
      </c>
      <c r="J346" s="9">
        <v>27.766291727871401</v>
      </c>
      <c r="K346" s="8">
        <v>581000</v>
      </c>
      <c r="L346" s="8">
        <v>444000</v>
      </c>
      <c r="M346" s="8">
        <v>429000</v>
      </c>
      <c r="N346" s="8">
        <v>15000</v>
      </c>
      <c r="O346" s="8">
        <v>137000</v>
      </c>
      <c r="P346" s="9">
        <v>76.448045857134105</v>
      </c>
      <c r="Q346" s="9">
        <v>73.806736634646199</v>
      </c>
      <c r="R346" s="9">
        <v>3.45503824574409</v>
      </c>
      <c r="S346" s="9">
        <v>23.551954142865899</v>
      </c>
      <c r="T346" s="8">
        <v>596000</v>
      </c>
      <c r="U346" s="8">
        <v>406000</v>
      </c>
      <c r="V346" s="8">
        <v>400000</v>
      </c>
      <c r="W346" s="10">
        <v>7000</v>
      </c>
      <c r="X346" s="8">
        <v>190000</v>
      </c>
      <c r="Y346" s="9">
        <v>68.129979697603602</v>
      </c>
      <c r="Z346" s="9">
        <v>67.032519960290799</v>
      </c>
      <c r="AA346" s="11">
        <v>1.6108323269489899</v>
      </c>
      <c r="AB346" s="9">
        <v>31.870020302396401</v>
      </c>
      <c r="AC346" s="8" t="s">
        <v>441</v>
      </c>
    </row>
    <row r="347" spans="1:29" x14ac:dyDescent="0.2">
      <c r="A347" s="12" t="s">
        <v>507</v>
      </c>
      <c r="B347" s="8">
        <v>1177000</v>
      </c>
      <c r="C347" s="8">
        <v>845000</v>
      </c>
      <c r="D347" s="8">
        <v>822000</v>
      </c>
      <c r="E347" s="8">
        <v>23000</v>
      </c>
      <c r="F347" s="8">
        <v>332000</v>
      </c>
      <c r="G347" s="9">
        <v>71.751613731653606</v>
      </c>
      <c r="H347" s="9">
        <v>69.837136604704099</v>
      </c>
      <c r="I347" s="9">
        <v>2.6682007935172698</v>
      </c>
      <c r="J347" s="9">
        <v>28.248386268346401</v>
      </c>
      <c r="K347" s="8">
        <v>581000</v>
      </c>
      <c r="L347" s="8">
        <v>444000</v>
      </c>
      <c r="M347" s="8">
        <v>428000</v>
      </c>
      <c r="N347" s="8">
        <v>16000</v>
      </c>
      <c r="O347" s="8">
        <v>137000</v>
      </c>
      <c r="P347" s="9">
        <v>76.458243469580296</v>
      </c>
      <c r="Q347" s="9">
        <v>73.6914463855951</v>
      </c>
      <c r="R347" s="9">
        <v>3.6187034365836399</v>
      </c>
      <c r="S347" s="9">
        <v>23.541756530419701</v>
      </c>
      <c r="T347" s="8">
        <v>596000</v>
      </c>
      <c r="U347" s="8">
        <v>400000</v>
      </c>
      <c r="V347" s="8">
        <v>394000</v>
      </c>
      <c r="W347" s="10">
        <v>6000</v>
      </c>
      <c r="X347" s="8">
        <v>196000</v>
      </c>
      <c r="Y347" s="9">
        <v>67.167359082324893</v>
      </c>
      <c r="Z347" s="9">
        <v>66.083041101796496</v>
      </c>
      <c r="AA347" s="11">
        <v>1.6143525595511701</v>
      </c>
      <c r="AB347" s="9">
        <v>32.8326409176751</v>
      </c>
      <c r="AC347" s="8" t="s">
        <v>441</v>
      </c>
    </row>
    <row r="348" spans="1:29" x14ac:dyDescent="0.2">
      <c r="A348" s="12" t="s">
        <v>508</v>
      </c>
      <c r="B348" s="8">
        <v>1177000</v>
      </c>
      <c r="C348" s="8">
        <v>851000</v>
      </c>
      <c r="D348" s="8">
        <v>831000</v>
      </c>
      <c r="E348" s="8">
        <v>19000</v>
      </c>
      <c r="F348" s="8">
        <v>327000</v>
      </c>
      <c r="G348" s="9">
        <v>72.249765135451298</v>
      </c>
      <c r="H348" s="9">
        <v>70.619768953091395</v>
      </c>
      <c r="I348" s="9">
        <v>2.25605741320273</v>
      </c>
      <c r="J348" s="9">
        <v>27.750234864548698</v>
      </c>
      <c r="K348" s="8">
        <v>581000</v>
      </c>
      <c r="L348" s="8">
        <v>447000</v>
      </c>
      <c r="M348" s="8">
        <v>433000</v>
      </c>
      <c r="N348" s="8">
        <v>14000</v>
      </c>
      <c r="O348" s="8">
        <v>134000</v>
      </c>
      <c r="P348" s="9">
        <v>77.010800709837099</v>
      </c>
      <c r="Q348" s="9">
        <v>74.572822247671496</v>
      </c>
      <c r="R348" s="9">
        <v>3.1657617369171902</v>
      </c>
      <c r="S348" s="9">
        <v>22.989199290162901</v>
      </c>
      <c r="T348" s="8">
        <v>596000</v>
      </c>
      <c r="U348" s="8">
        <v>403000</v>
      </c>
      <c r="V348" s="8">
        <v>398000</v>
      </c>
      <c r="W348" s="10">
        <v>5000</v>
      </c>
      <c r="X348" s="8">
        <v>193000</v>
      </c>
      <c r="Y348" s="9">
        <v>67.6116398103227</v>
      </c>
      <c r="Z348" s="9">
        <v>66.768767146716399</v>
      </c>
      <c r="AA348" s="11">
        <v>1.24663839831554</v>
      </c>
      <c r="AB348" s="9">
        <v>32.3883601896773</v>
      </c>
      <c r="AC348" s="8" t="s">
        <v>441</v>
      </c>
    </row>
    <row r="349" spans="1:29" x14ac:dyDescent="0.2">
      <c r="A349" s="12" t="s">
        <v>509</v>
      </c>
      <c r="B349" s="8">
        <v>1177000</v>
      </c>
      <c r="C349" s="8">
        <v>850000</v>
      </c>
      <c r="D349" s="8">
        <v>832000</v>
      </c>
      <c r="E349" s="8">
        <v>17000</v>
      </c>
      <c r="F349" s="8">
        <v>328000</v>
      </c>
      <c r="G349" s="9">
        <v>72.1628573491395</v>
      </c>
      <c r="H349" s="9">
        <v>70.692842949629593</v>
      </c>
      <c r="I349" s="9">
        <v>2.03707898150101</v>
      </c>
      <c r="J349" s="9">
        <v>27.8371426508605</v>
      </c>
      <c r="K349" s="8">
        <v>581000</v>
      </c>
      <c r="L349" s="8">
        <v>446000</v>
      </c>
      <c r="M349" s="8">
        <v>434000</v>
      </c>
      <c r="N349" s="8">
        <v>12000</v>
      </c>
      <c r="O349" s="8">
        <v>135000</v>
      </c>
      <c r="P349" s="9">
        <v>76.7398919583853</v>
      </c>
      <c r="Q349" s="9">
        <v>74.724216812475007</v>
      </c>
      <c r="R349" s="9">
        <v>2.6266327648771401</v>
      </c>
      <c r="S349" s="9">
        <v>23.2601080416147</v>
      </c>
      <c r="T349" s="8"/>
      <c r="U349" s="8"/>
      <c r="V349" s="8"/>
      <c r="W349" s="10"/>
      <c r="X349" s="8"/>
      <c r="Y349" s="9"/>
      <c r="Z349" s="9"/>
      <c r="AA349" s="11"/>
      <c r="AB349" s="9"/>
      <c r="AC349" s="8" t="s">
        <v>441</v>
      </c>
    </row>
    <row r="350" spans="1:29" x14ac:dyDescent="0.2">
      <c r="A350" s="12" t="s">
        <v>510</v>
      </c>
      <c r="B350" s="8">
        <v>1178000</v>
      </c>
      <c r="C350" s="8">
        <v>851000</v>
      </c>
      <c r="D350" s="8">
        <v>834000</v>
      </c>
      <c r="E350" s="8">
        <v>17000</v>
      </c>
      <c r="F350" s="8">
        <v>327000</v>
      </c>
      <c r="G350" s="9">
        <v>72.267188583150798</v>
      </c>
      <c r="H350" s="9">
        <v>70.810329141268397</v>
      </c>
      <c r="I350" s="9">
        <v>2.0159348529328498</v>
      </c>
      <c r="J350" s="9">
        <v>27.732811416849199</v>
      </c>
      <c r="K350" s="8">
        <v>581000</v>
      </c>
      <c r="L350" s="8">
        <v>446000</v>
      </c>
      <c r="M350" s="8">
        <v>436000</v>
      </c>
      <c r="N350" s="8">
        <v>10000</v>
      </c>
      <c r="O350" s="8">
        <v>135000</v>
      </c>
      <c r="P350" s="9">
        <v>76.760980829930404</v>
      </c>
      <c r="Q350" s="9">
        <v>74.987900022116804</v>
      </c>
      <c r="R350" s="9">
        <v>2.3098725272179301</v>
      </c>
      <c r="S350" s="9">
        <v>23.2390191700696</v>
      </c>
      <c r="T350" s="8">
        <v>596000</v>
      </c>
      <c r="U350" s="8">
        <v>405000</v>
      </c>
      <c r="V350" s="8">
        <v>398000</v>
      </c>
      <c r="W350" s="10">
        <v>7000</v>
      </c>
      <c r="X350" s="8">
        <v>192000</v>
      </c>
      <c r="Y350" s="9">
        <v>67.888383565800098</v>
      </c>
      <c r="Z350" s="9">
        <v>66.739654012371005</v>
      </c>
      <c r="AA350" s="11">
        <v>1.6920855868009901</v>
      </c>
      <c r="AB350" s="9">
        <v>32.111616434199902</v>
      </c>
      <c r="AC350" s="8" t="s">
        <v>441</v>
      </c>
    </row>
    <row r="351" spans="1:29" x14ac:dyDescent="0.2">
      <c r="A351" s="12" t="s">
        <v>511</v>
      </c>
      <c r="B351" s="8">
        <v>1178000</v>
      </c>
      <c r="C351" s="8">
        <v>854000</v>
      </c>
      <c r="D351" s="8">
        <v>832000</v>
      </c>
      <c r="E351" s="8">
        <v>22000</v>
      </c>
      <c r="F351" s="8">
        <v>324000</v>
      </c>
      <c r="G351" s="9">
        <v>72.522015244656401</v>
      </c>
      <c r="H351" s="9">
        <v>70.616998138583796</v>
      </c>
      <c r="I351" s="9">
        <v>2.6268121475195398</v>
      </c>
      <c r="J351" s="9">
        <v>27.477984755343599</v>
      </c>
      <c r="K351" s="8">
        <v>581000</v>
      </c>
      <c r="L351" s="8">
        <v>447000</v>
      </c>
      <c r="M351" s="8">
        <v>433000</v>
      </c>
      <c r="N351" s="8">
        <v>14000</v>
      </c>
      <c r="O351" s="8">
        <v>134000</v>
      </c>
      <c r="P351" s="9">
        <v>76.947690980182898</v>
      </c>
      <c r="Q351" s="9">
        <v>74.574218515849395</v>
      </c>
      <c r="R351" s="9">
        <v>3.08452720815855</v>
      </c>
      <c r="S351" s="9">
        <v>23.052309019817098</v>
      </c>
      <c r="T351" s="8">
        <v>596000</v>
      </c>
      <c r="U351" s="8">
        <v>407000</v>
      </c>
      <c r="V351" s="8">
        <v>398000</v>
      </c>
      <c r="W351" s="10">
        <v>9000</v>
      </c>
      <c r="X351" s="8">
        <v>190000</v>
      </c>
      <c r="Y351" s="9">
        <v>68.209108763828198</v>
      </c>
      <c r="Z351" s="9">
        <v>66.760610452027706</v>
      </c>
      <c r="AA351" s="11">
        <v>2.1236141888553801</v>
      </c>
      <c r="AB351" s="9">
        <v>31.790891236171799</v>
      </c>
      <c r="AC351" s="8" t="s">
        <v>441</v>
      </c>
    </row>
    <row r="352" spans="1:29" x14ac:dyDescent="0.2">
      <c r="A352" s="12" t="s">
        <v>512</v>
      </c>
      <c r="B352" s="8">
        <v>1178000</v>
      </c>
      <c r="C352" s="8">
        <v>862000</v>
      </c>
      <c r="D352" s="8">
        <v>840000</v>
      </c>
      <c r="E352" s="8">
        <v>22000</v>
      </c>
      <c r="F352" s="8">
        <v>315000</v>
      </c>
      <c r="G352" s="9">
        <v>73.219037983421003</v>
      </c>
      <c r="H352" s="9">
        <v>71.328448342217001</v>
      </c>
      <c r="I352" s="9">
        <v>2.5821011765166499</v>
      </c>
      <c r="J352" s="9">
        <v>26.780962016579</v>
      </c>
      <c r="K352" s="8">
        <v>581000</v>
      </c>
      <c r="L352" s="8">
        <v>453000</v>
      </c>
      <c r="M352" s="8">
        <v>439000</v>
      </c>
      <c r="N352" s="8">
        <v>14000</v>
      </c>
      <c r="O352" s="8">
        <v>128000</v>
      </c>
      <c r="P352" s="9">
        <v>77.941812617395001</v>
      </c>
      <c r="Q352" s="9">
        <v>75.540135379812497</v>
      </c>
      <c r="R352" s="9">
        <v>3.08137206068321</v>
      </c>
      <c r="S352" s="9">
        <v>22.058187382604999</v>
      </c>
      <c r="T352" s="8">
        <v>597000</v>
      </c>
      <c r="U352" s="8">
        <v>409000</v>
      </c>
      <c r="V352" s="8">
        <v>401000</v>
      </c>
      <c r="W352" s="10">
        <v>8000</v>
      </c>
      <c r="X352" s="8">
        <v>187000</v>
      </c>
      <c r="Y352" s="9">
        <v>68.617048359395397</v>
      </c>
      <c r="Z352" s="9">
        <v>67.224475244023793</v>
      </c>
      <c r="AA352" s="11">
        <v>2.0294855996686398</v>
      </c>
      <c r="AB352" s="9">
        <v>31.382951640604599</v>
      </c>
      <c r="AC352" s="8" t="s">
        <v>441</v>
      </c>
    </row>
    <row r="353" spans="1:29" x14ac:dyDescent="0.2">
      <c r="A353" s="12" t="s">
        <v>513</v>
      </c>
      <c r="B353" s="8">
        <v>1178000</v>
      </c>
      <c r="C353" s="8">
        <v>860000</v>
      </c>
      <c r="D353" s="8">
        <v>840000</v>
      </c>
      <c r="E353" s="8">
        <v>20000</v>
      </c>
      <c r="F353" s="8">
        <v>319000</v>
      </c>
      <c r="G353" s="9">
        <v>72.951957685667495</v>
      </c>
      <c r="H353" s="9">
        <v>71.261412465896697</v>
      </c>
      <c r="I353" s="9">
        <v>2.31734044349423</v>
      </c>
      <c r="J353" s="9">
        <v>27.048042314332498</v>
      </c>
      <c r="K353" s="8">
        <v>582000</v>
      </c>
      <c r="L353" s="8">
        <v>446000</v>
      </c>
      <c r="M353" s="8">
        <v>433000</v>
      </c>
      <c r="N353" s="8">
        <v>13000</v>
      </c>
      <c r="O353" s="8">
        <v>136000</v>
      </c>
      <c r="P353" s="9">
        <v>76.667784235825096</v>
      </c>
      <c r="Q353" s="9">
        <v>74.456360765611393</v>
      </c>
      <c r="R353" s="9">
        <v>2.8844233497233902</v>
      </c>
      <c r="S353" s="9">
        <v>23.332215764174901</v>
      </c>
      <c r="T353" s="8">
        <v>597000</v>
      </c>
      <c r="U353" s="8">
        <v>414000</v>
      </c>
      <c r="V353" s="8">
        <v>407000</v>
      </c>
      <c r="W353" s="10">
        <v>7000</v>
      </c>
      <c r="X353" s="8">
        <v>183000</v>
      </c>
      <c r="Y353" s="9">
        <v>69.330147667396105</v>
      </c>
      <c r="Z353" s="9">
        <v>68.147301620417394</v>
      </c>
      <c r="AA353" s="11">
        <v>1.7061063430201899</v>
      </c>
      <c r="AB353" s="9">
        <v>30.669852332603899</v>
      </c>
      <c r="AC353" s="8" t="s">
        <v>441</v>
      </c>
    </row>
    <row r="354" spans="1:29" x14ac:dyDescent="0.2">
      <c r="A354" s="12" t="s">
        <v>514</v>
      </c>
      <c r="B354" s="8">
        <v>1178000</v>
      </c>
      <c r="C354" s="8">
        <v>864000</v>
      </c>
      <c r="D354" s="8">
        <v>845000</v>
      </c>
      <c r="E354" s="8">
        <v>19000</v>
      </c>
      <c r="F354" s="8">
        <v>314000</v>
      </c>
      <c r="G354" s="9">
        <v>73.343517462832494</v>
      </c>
      <c r="H354" s="9">
        <v>71.696795899391802</v>
      </c>
      <c r="I354" s="9">
        <v>2.2452176012353999</v>
      </c>
      <c r="J354" s="9">
        <v>26.656482537167498</v>
      </c>
      <c r="K354" s="8">
        <v>582000</v>
      </c>
      <c r="L354" s="8">
        <v>449000</v>
      </c>
      <c r="M354" s="8">
        <v>437000</v>
      </c>
      <c r="N354" s="8">
        <v>12000</v>
      </c>
      <c r="O354" s="8">
        <v>133000</v>
      </c>
      <c r="P354" s="9">
        <v>77.181865790702005</v>
      </c>
      <c r="Q354" s="9">
        <v>75.204760908232402</v>
      </c>
      <c r="R354" s="9">
        <v>2.5616184089549798</v>
      </c>
      <c r="S354" s="9">
        <v>22.818134209298002</v>
      </c>
      <c r="T354" s="8">
        <v>597000</v>
      </c>
      <c r="U354" s="8">
        <v>415000</v>
      </c>
      <c r="V354" s="8">
        <v>407000</v>
      </c>
      <c r="W354" s="10">
        <v>8000</v>
      </c>
      <c r="X354" s="8">
        <v>181000</v>
      </c>
      <c r="Y354" s="9">
        <v>69.601784316914106</v>
      </c>
      <c r="Z354" s="9">
        <v>68.277129983978</v>
      </c>
      <c r="AA354" s="11">
        <v>1.9031901925166299</v>
      </c>
      <c r="AB354" s="9">
        <v>30.398215683085901</v>
      </c>
      <c r="AC354" s="8" t="s">
        <v>441</v>
      </c>
    </row>
    <row r="355" spans="1:29" x14ac:dyDescent="0.2">
      <c r="A355" s="8"/>
      <c r="B355" s="8"/>
      <c r="C355" s="8"/>
      <c r="D355" s="8"/>
      <c r="E355" s="8"/>
      <c r="F355" s="8"/>
      <c r="G355" s="9"/>
      <c r="H355" s="9"/>
      <c r="I355" s="9"/>
      <c r="J355" s="9"/>
      <c r="K355" s="8"/>
      <c r="L355" s="8"/>
      <c r="M355" s="8"/>
      <c r="N355" s="8"/>
      <c r="O355" s="8"/>
      <c r="P355" s="9"/>
      <c r="Q355" s="9"/>
      <c r="R355" s="9"/>
      <c r="S355" s="9"/>
      <c r="T355" s="8"/>
      <c r="U355" s="8"/>
      <c r="V355" s="8"/>
      <c r="W355" s="8"/>
      <c r="X355" s="8"/>
      <c r="Y355" s="9"/>
      <c r="Z355" s="9"/>
      <c r="AA355" s="9"/>
      <c r="AB355" s="9"/>
      <c r="AC355"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355"/>
  <sheetViews>
    <sheetView zoomScaleNormal="100" workbookViewId="0"/>
  </sheetViews>
  <sheetFormatPr defaultColWidth="10.88671875" defaultRowHeight="15" x14ac:dyDescent="0.2"/>
  <cols>
    <col min="1" max="1" width="21.77734375" customWidth="1"/>
    <col min="2" max="2" width="18.77734375" customWidth="1"/>
    <col min="3" max="28" width="14.77734375" customWidth="1"/>
    <col min="29" max="29" width="70.77734375" customWidth="1"/>
  </cols>
  <sheetData>
    <row r="1" spans="1:29" ht="19.5" x14ac:dyDescent="0.3">
      <c r="A1" s="2" t="s">
        <v>531</v>
      </c>
    </row>
    <row r="2" spans="1:29" x14ac:dyDescent="0.2">
      <c r="A2" t="s">
        <v>134</v>
      </c>
    </row>
    <row r="3" spans="1:29" ht="30" customHeight="1" x14ac:dyDescent="0.25">
      <c r="A3" s="3" t="s">
        <v>21</v>
      </c>
    </row>
    <row r="4" spans="1:29" x14ac:dyDescent="0.2">
      <c r="A4" t="s">
        <v>135</v>
      </c>
    </row>
    <row r="5" spans="1:29" x14ac:dyDescent="0.2">
      <c r="A5" t="s">
        <v>136</v>
      </c>
    </row>
    <row r="6" spans="1:29" ht="70.150000000000006" customHeight="1" x14ac:dyDescent="0.25">
      <c r="A6" s="5" t="s">
        <v>137</v>
      </c>
      <c r="B6" s="6" t="s">
        <v>138</v>
      </c>
      <c r="C6" s="6" t="s">
        <v>139</v>
      </c>
      <c r="D6" s="6" t="s">
        <v>140</v>
      </c>
      <c r="E6" s="6" t="s">
        <v>141</v>
      </c>
      <c r="F6" s="6" t="s">
        <v>142</v>
      </c>
      <c r="G6" s="6" t="s">
        <v>143</v>
      </c>
      <c r="H6" s="6" t="s">
        <v>144</v>
      </c>
      <c r="I6" s="6" t="s">
        <v>532</v>
      </c>
      <c r="J6" s="6" t="s">
        <v>146</v>
      </c>
      <c r="K6" s="6" t="s">
        <v>533</v>
      </c>
      <c r="L6" s="6" t="s">
        <v>148</v>
      </c>
      <c r="M6" s="6" t="s">
        <v>149</v>
      </c>
      <c r="N6" s="6" t="s">
        <v>150</v>
      </c>
      <c r="O6" s="6" t="s">
        <v>151</v>
      </c>
      <c r="P6" s="6" t="s">
        <v>152</v>
      </c>
      <c r="Q6" s="6" t="s">
        <v>153</v>
      </c>
      <c r="R6" s="6" t="s">
        <v>154</v>
      </c>
      <c r="S6" s="6" t="s">
        <v>155</v>
      </c>
      <c r="T6" s="6" t="s">
        <v>534</v>
      </c>
      <c r="U6" s="6" t="s">
        <v>157</v>
      </c>
      <c r="V6" s="6" t="s">
        <v>158</v>
      </c>
      <c r="W6" s="6" t="s">
        <v>159</v>
      </c>
      <c r="X6" s="6" t="s">
        <v>160</v>
      </c>
      <c r="Y6" s="6" t="s">
        <v>161</v>
      </c>
      <c r="Z6" s="6" t="s">
        <v>162</v>
      </c>
      <c r="AA6" s="6" t="s">
        <v>535</v>
      </c>
      <c r="AB6" s="6" t="s">
        <v>164</v>
      </c>
      <c r="AC6" s="6" t="s">
        <v>165</v>
      </c>
    </row>
    <row r="7" spans="1:29" x14ac:dyDescent="0.2">
      <c r="A7" s="12" t="s">
        <v>166</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
      <c r="A8" s="12" t="s">
        <v>167</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
      <c r="A9" s="12" t="s">
        <v>168</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
      <c r="A10" s="12" t="s">
        <v>169</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
      <c r="A11" s="12" t="s">
        <v>170</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
      <c r="A12" s="12" t="s">
        <v>171</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
      <c r="A13" s="12" t="s">
        <v>172</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
      <c r="A14" s="12" t="s">
        <v>173</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
      <c r="A15" s="12" t="s">
        <v>174</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
      <c r="A16" s="12" t="s">
        <v>175</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
      <c r="A17" s="12" t="s">
        <v>176</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
      <c r="A18" s="12" t="s">
        <v>177</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
      <c r="A19" s="12" t="s">
        <v>178</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
      <c r="A20" s="12" t="s">
        <v>179</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
      <c r="A21" s="12" t="s">
        <v>180</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
      <c r="A22" s="12" t="s">
        <v>181</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
      <c r="A23" s="12" t="s">
        <v>182</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
      <c r="A24" s="12" t="s">
        <v>183</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
      <c r="A25" s="12" t="s">
        <v>184</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
      <c r="A26" s="12" t="s">
        <v>185</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
      <c r="A27" s="12" t="s">
        <v>186</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
      <c r="A28" s="12" t="s">
        <v>187</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
      <c r="A29" s="12" t="s">
        <v>188</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
      <c r="A30" s="12" t="s">
        <v>189</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
      <c r="A31" s="12" t="s">
        <v>190</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
      <c r="A32" s="12" t="s">
        <v>191</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
      <c r="A33" s="12" t="s">
        <v>192</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
      <c r="A34" s="12" t="s">
        <v>193</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
      <c r="A35" s="12" t="s">
        <v>194</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
      <c r="A36" s="12" t="s">
        <v>195</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
      <c r="A37" s="12" t="s">
        <v>196</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
      <c r="A38" s="12" t="s">
        <v>197</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
      <c r="A39" s="12" t="s">
        <v>198</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
      <c r="A40" s="12" t="s">
        <v>199</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
      <c r="A41" s="12" t="s">
        <v>200</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
      <c r="A42" s="12" t="s">
        <v>201</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
      <c r="A43" s="12" t="s">
        <v>202</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
      <c r="A44" s="12" t="s">
        <v>203</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
      <c r="A45" s="12" t="s">
        <v>204</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
      <c r="A46" s="12" t="s">
        <v>205</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
      <c r="A47" s="12" t="s">
        <v>206</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
      <c r="A48" s="12" t="s">
        <v>207</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
      <c r="A49" s="12" t="s">
        <v>208</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
      <c r="A50" s="12" t="s">
        <v>209</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
      <c r="A51" s="12" t="s">
        <v>210</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
      <c r="A52" s="12" t="s">
        <v>211</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
      <c r="A53" s="12" t="s">
        <v>212</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
      <c r="A54" s="12" t="s">
        <v>213</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
      <c r="A55" s="12" t="s">
        <v>214</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
      <c r="A56" s="12" t="s">
        <v>215</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
      <c r="A57" s="12" t="s">
        <v>216</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
      <c r="A58" s="12" t="s">
        <v>217</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
      <c r="A59" s="12" t="s">
        <v>218</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
      <c r="A60" s="12" t="s">
        <v>219</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
      <c r="A61" s="12" t="s">
        <v>220</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
      <c r="A62" s="12" t="s">
        <v>221</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
      <c r="A63" s="12" t="s">
        <v>222</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
      <c r="A64" s="12" t="s">
        <v>223</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
      <c r="A65" s="12" t="s">
        <v>224</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
      <c r="A66" s="12" t="s">
        <v>225</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
      <c r="A67" s="12" t="s">
        <v>226</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
      <c r="A68" s="12" t="s">
        <v>227</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
      <c r="A69" s="12" t="s">
        <v>228</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
      <c r="A70" s="12" t="s">
        <v>229</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
      <c r="A71" s="12" t="s">
        <v>230</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
      <c r="A72" s="12" t="s">
        <v>231</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
      <c r="A73" s="12" t="s">
        <v>232</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
      <c r="A74" s="12" t="s">
        <v>233</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
      <c r="A75" s="12" t="s">
        <v>234</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
      <c r="A76" s="12" t="s">
        <v>235</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
      <c r="A77" s="12" t="s">
        <v>236</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
      <c r="A78" s="12" t="s">
        <v>237</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
      <c r="A79" s="12" t="s">
        <v>238</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
      <c r="A80" s="12" t="s">
        <v>239</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
      <c r="A81" s="12" t="s">
        <v>240</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
      <c r="A82" s="12" t="s">
        <v>241</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
      <c r="A83" s="12" t="s">
        <v>242</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
      <c r="A84" s="12" t="s">
        <v>243</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
      <c r="A85" s="12" t="s">
        <v>244</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
      <c r="A86" s="12" t="s">
        <v>245</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
      <c r="A87" s="12" t="s">
        <v>246</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
      <c r="A88" s="12" t="s">
        <v>247</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
      <c r="A89" s="12" t="s">
        <v>248</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
      <c r="A90" s="12" t="s">
        <v>249</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
      <c r="A91" s="12" t="s">
        <v>250</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
      <c r="A92" s="12" t="s">
        <v>251</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
      <c r="A93" s="12" t="s">
        <v>252</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
      <c r="A94" s="12" t="s">
        <v>253</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
      <c r="A95" s="12" t="s">
        <v>254</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
      <c r="A96" s="12" t="s">
        <v>255</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
      <c r="A97" s="12" t="s">
        <v>256</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
      <c r="A98" s="12" t="s">
        <v>257</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
      <c r="A99" s="12" t="s">
        <v>258</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
      <c r="A100" s="12" t="s">
        <v>259</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
      <c r="A101" s="12" t="s">
        <v>260</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
      <c r="A102" s="12" t="s">
        <v>261</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
      <c r="A103" s="12" t="s">
        <v>262</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
      <c r="A104" s="12" t="s">
        <v>263</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
      <c r="A105" s="12" t="s">
        <v>264</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
      <c r="A106" s="12" t="s">
        <v>265</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
      <c r="A107" s="12" t="s">
        <v>266</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
      <c r="A108" s="12" t="s">
        <v>267</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
      <c r="A109" s="12" t="s">
        <v>268</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
      <c r="A110" s="12" t="s">
        <v>269</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
      <c r="A111" s="12" t="s">
        <v>270</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
      <c r="A112" s="12" t="s">
        <v>271</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
      <c r="A113" s="12" t="s">
        <v>272</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
      <c r="A114" s="12" t="s">
        <v>273</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
      <c r="A115" s="12" t="s">
        <v>274</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
      <c r="A116" s="12" t="s">
        <v>275</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
      <c r="A117" s="12" t="s">
        <v>276</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
      <c r="A118" s="12" t="s">
        <v>277</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
      <c r="A119" s="12" t="s">
        <v>278</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
      <c r="A120" s="12" t="s">
        <v>279</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
      <c r="A121" s="12" t="s">
        <v>280</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
      <c r="A122" s="12" t="s">
        <v>281</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
      <c r="A123" s="12" t="s">
        <v>282</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
      <c r="A124" s="12" t="s">
        <v>283</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
      <c r="A125" s="12" t="s">
        <v>284</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
      <c r="A126" s="12" t="s">
        <v>285</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
      <c r="A127" s="12" t="s">
        <v>286</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
      <c r="A128" s="12" t="s">
        <v>287</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
      <c r="A129" s="12" t="s">
        <v>288</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
      <c r="A130" s="12" t="s">
        <v>289</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
      <c r="A131" s="12" t="s">
        <v>290</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
      <c r="A132" s="12" t="s">
        <v>291</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
      <c r="A133" s="12" t="s">
        <v>292</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
      <c r="A134" s="12" t="s">
        <v>293</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
      <c r="A135" s="12" t="s">
        <v>294</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
      <c r="A136" s="12" t="s">
        <v>295</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
      <c r="A137" s="12" t="s">
        <v>296</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
      <c r="A138" s="12" t="s">
        <v>297</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
      <c r="A139" s="12" t="s">
        <v>298</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
      <c r="A140" s="12" t="s">
        <v>299</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
      <c r="A141" s="12" t="s">
        <v>300</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
      <c r="A142" s="12" t="s">
        <v>301</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
      <c r="A143" s="12" t="s">
        <v>302</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
      <c r="A144" s="12" t="s">
        <v>303</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
      <c r="A145" s="12" t="s">
        <v>304</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
      <c r="A146" s="12" t="s">
        <v>305</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
      <c r="A147" s="12" t="s">
        <v>306</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
      <c r="A148" s="12" t="s">
        <v>307</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
      <c r="A149" s="12" t="s">
        <v>308</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
      <c r="A150" s="12" t="s">
        <v>309</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
      <c r="A151" s="12" t="s">
        <v>310</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
      <c r="A152" s="12" t="s">
        <v>311</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
      <c r="A153" s="12" t="s">
        <v>312</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
      <c r="A154" s="12" t="s">
        <v>313</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
      <c r="A155" s="12" t="s">
        <v>314</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
      <c r="A156" s="12" t="s">
        <v>315</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
      <c r="A157" s="12" t="s">
        <v>316</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
      <c r="A158" s="12" t="s">
        <v>317</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
      <c r="A159" s="12" t="s">
        <v>318</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
      <c r="A160" s="12" t="s">
        <v>319</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
      <c r="A161" s="12" t="s">
        <v>320</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
      <c r="A162" s="12" t="s">
        <v>321</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
      <c r="A163" s="12" t="s">
        <v>322</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
      <c r="A164" s="12" t="s">
        <v>323</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
      <c r="A165" s="12" t="s">
        <v>324</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
      <c r="A166" s="12" t="s">
        <v>325</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
      <c r="A167" s="12" t="s">
        <v>326</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
      <c r="A168" s="12" t="s">
        <v>327</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
      <c r="A169" s="12" t="s">
        <v>328</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
      <c r="A170" s="12" t="s">
        <v>329</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
      <c r="A171" s="12" t="s">
        <v>330</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
      <c r="A172" s="12" t="s">
        <v>331</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
      <c r="A173" s="12" t="s">
        <v>332</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
      <c r="A174" s="12" t="s">
        <v>333</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
      <c r="A175" s="12" t="s">
        <v>334</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
      <c r="A176" s="12" t="s">
        <v>335</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
      <c r="A177" s="12" t="s">
        <v>336</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
      <c r="A178" s="12" t="s">
        <v>337</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
      <c r="A179" s="12" t="s">
        <v>338</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
      <c r="A180" s="12" t="s">
        <v>339</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
      <c r="A181" s="12" t="s">
        <v>340</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
      <c r="A182" s="12" t="s">
        <v>341</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
      <c r="A183" s="12" t="s">
        <v>342</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
      <c r="A184" s="12" t="s">
        <v>343</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
      <c r="A185" s="12" t="s">
        <v>344</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
      <c r="A186" s="12" t="s">
        <v>345</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
      <c r="A187" s="12" t="s">
        <v>346</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
      <c r="A188" s="12" t="s">
        <v>347</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
      <c r="A189" s="12" t="s">
        <v>348</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
      <c r="A190" s="12" t="s">
        <v>349</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
      <c r="A191" s="12" t="s">
        <v>350</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
      <c r="A192" s="12" t="s">
        <v>351</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
      <c r="A193" s="12" t="s">
        <v>352</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
      <c r="A194" s="12" t="s">
        <v>353</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
      <c r="A195" s="12" t="s">
        <v>354</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
      <c r="A196" s="12" t="s">
        <v>355</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
      <c r="A197" s="12" t="s">
        <v>356</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
      <c r="A198" s="12" t="s">
        <v>357</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
      <c r="A199" s="12" t="s">
        <v>358</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
      <c r="A200" s="12" t="s">
        <v>359</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
      <c r="A201" s="12" t="s">
        <v>360</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
      <c r="A202" s="12" t="s">
        <v>361</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
      <c r="A203" s="12" t="s">
        <v>362</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
      <c r="A204" s="12" t="s">
        <v>363</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
      <c r="A205" s="12" t="s">
        <v>364</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
      <c r="A206" s="12" t="s">
        <v>365</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
      <c r="A207" s="12" t="s">
        <v>366</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
      <c r="A208" s="12" t="s">
        <v>367</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
      <c r="A209" s="12" t="s">
        <v>368</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
      <c r="A210" s="12" t="s">
        <v>369</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
      <c r="A211" s="12" t="s">
        <v>370</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
      <c r="A212" s="12" t="s">
        <v>371</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
      <c r="A213" s="12" t="s">
        <v>372</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
      <c r="A214" s="12" t="s">
        <v>373</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
      <c r="A215" s="12" t="s">
        <v>374</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
      <c r="A216" s="12" t="s">
        <v>375</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
      <c r="A217" s="12" t="s">
        <v>376</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
      <c r="A218" s="12" t="s">
        <v>377</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
      <c r="A219" s="12" t="s">
        <v>378</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
      <c r="A220" s="12" t="s">
        <v>379</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
      <c r="A221" s="12" t="s">
        <v>380</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
      <c r="A222" s="12" t="s">
        <v>381</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
      <c r="A223" s="12" t="s">
        <v>382</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
      <c r="A224" s="12" t="s">
        <v>383</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
      <c r="A225" s="12" t="s">
        <v>384</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
      <c r="A226" s="12" t="s">
        <v>385</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
      <c r="A227" s="12" t="s">
        <v>386</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
      <c r="A228" s="12" t="s">
        <v>387</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
      <c r="A229" s="12" t="s">
        <v>388</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
      <c r="A230" s="12" t="s">
        <v>389</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
      <c r="A231" s="12" t="s">
        <v>390</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
      <c r="A232" s="12" t="s">
        <v>391</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
      <c r="A233" s="12" t="s">
        <v>392</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
      <c r="A234" s="12" t="s">
        <v>393</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
      <c r="A235" s="12" t="s">
        <v>394</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
      <c r="A236" s="12" t="s">
        <v>395</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
      <c r="A237" s="12" t="s">
        <v>396</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
      <c r="A238" s="12" t="s">
        <v>397</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
      <c r="A239" s="12" t="s">
        <v>398</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
      <c r="A240" s="12" t="s">
        <v>399</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
      <c r="A241" s="12" t="s">
        <v>400</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
      <c r="A242" s="12" t="s">
        <v>401</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
      <c r="A243" s="12" t="s">
        <v>402</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
      <c r="A244" s="12" t="s">
        <v>403</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
      <c r="A245" s="12" t="s">
        <v>404</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
      <c r="A246" s="12" t="s">
        <v>405</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
      <c r="A247" s="12" t="s">
        <v>406</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
      <c r="A248" s="12" t="s">
        <v>407</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
      <c r="A249" s="12" t="s">
        <v>408</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
      <c r="A250" s="12" t="s">
        <v>409</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
      <c r="A251" s="12" t="s">
        <v>410</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
      <c r="A252" s="12" t="s">
        <v>411</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
      <c r="A253" s="12" t="s">
        <v>412</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
      <c r="A254" s="12" t="s">
        <v>413</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
      <c r="A255" s="12" t="s">
        <v>414</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
      <c r="A256" s="12" t="s">
        <v>415</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
      <c r="A257" s="12" t="s">
        <v>416</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
      <c r="A258" s="12" t="s">
        <v>417</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
      <c r="A259" s="12" t="s">
        <v>418</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
      <c r="A260" s="12" t="s">
        <v>419</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
      <c r="A261" s="12" t="s">
        <v>420</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
      <c r="A262" s="12" t="s">
        <v>421</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
      <c r="A263" s="12" t="s">
        <v>422</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
      <c r="A264" s="12" t="s">
        <v>423</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
      <c r="A265" s="12" t="s">
        <v>424</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
      <c r="A266" s="12" t="s">
        <v>425</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
      <c r="A267" s="12" t="s">
        <v>426</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
      <c r="A268" s="12" t="s">
        <v>427</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
      <c r="A269" s="12" t="s">
        <v>428</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
      <c r="A270" s="12" t="s">
        <v>429</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
      <c r="A271" s="12" t="s">
        <v>430</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
      <c r="A272" s="12" t="s">
        <v>431</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
      <c r="A273" s="12" t="s">
        <v>432</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
      <c r="A274" s="12" t="s">
        <v>433</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
      <c r="A275" s="12" t="s">
        <v>434</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
      <c r="A276" s="12" t="s">
        <v>435</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
      <c r="A277" s="12" t="s">
        <v>436</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
      <c r="A278" s="12" t="s">
        <v>437</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
      <c r="A279" s="12" t="s">
        <v>438</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
      <c r="A280" s="12" t="s">
        <v>439</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
      <c r="A281" s="12" t="s">
        <v>440</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441</v>
      </c>
    </row>
    <row r="282" spans="1:29" x14ac:dyDescent="0.2">
      <c r="A282" s="12" t="s">
        <v>442</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441</v>
      </c>
    </row>
    <row r="283" spans="1:29" x14ac:dyDescent="0.2">
      <c r="A283" s="12" t="s">
        <v>443</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441</v>
      </c>
    </row>
    <row r="284" spans="1:29" x14ac:dyDescent="0.2">
      <c r="A284" s="12" t="s">
        <v>444</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441</v>
      </c>
    </row>
    <row r="285" spans="1:29" x14ac:dyDescent="0.2">
      <c r="A285" s="12" t="s">
        <v>445</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441</v>
      </c>
    </row>
    <row r="286" spans="1:29" x14ac:dyDescent="0.2">
      <c r="A286" s="12" t="s">
        <v>446</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441</v>
      </c>
    </row>
    <row r="287" spans="1:29" x14ac:dyDescent="0.2">
      <c r="A287" s="12" t="s">
        <v>447</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
      <c r="A288" s="12" t="s">
        <v>448</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
      <c r="A289" s="12" t="s">
        <v>449</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
      <c r="A290" s="12" t="s">
        <v>450</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
      <c r="A291" s="12" t="s">
        <v>451</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
      <c r="A292" s="12" t="s">
        <v>452</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
      <c r="A293" s="12" t="s">
        <v>453</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
      <c r="A294" s="12" t="s">
        <v>454</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
      <c r="A295" s="12" t="s">
        <v>455</v>
      </c>
      <c r="B295" s="8">
        <v>1467000</v>
      </c>
      <c r="C295" s="8">
        <v>887000</v>
      </c>
      <c r="D295" s="8">
        <v>862000</v>
      </c>
      <c r="E295" s="8">
        <v>25000</v>
      </c>
      <c r="F295" s="8">
        <v>580000</v>
      </c>
      <c r="G295" s="9">
        <v>60.472826772163302</v>
      </c>
      <c r="H295" s="9">
        <v>58.740582480602697</v>
      </c>
      <c r="I295" s="9">
        <v>2.86450027892195</v>
      </c>
      <c r="J295" s="9">
        <v>39.527173227836698</v>
      </c>
      <c r="K295" s="8">
        <v>716000</v>
      </c>
      <c r="L295" s="8">
        <v>465000</v>
      </c>
      <c r="M295" s="8">
        <v>450000</v>
      </c>
      <c r="N295" s="8">
        <v>15000</v>
      </c>
      <c r="O295" s="8">
        <v>251000</v>
      </c>
      <c r="P295" s="9">
        <v>64.927370617999301</v>
      </c>
      <c r="Q295" s="9">
        <v>62.890702489152403</v>
      </c>
      <c r="R295" s="9">
        <v>3.1368406104564199</v>
      </c>
      <c r="S295" s="9">
        <v>35.072629382000699</v>
      </c>
      <c r="T295" s="8">
        <v>752000</v>
      </c>
      <c r="U295" s="8">
        <v>423000</v>
      </c>
      <c r="V295" s="8">
        <v>412000</v>
      </c>
      <c r="W295" s="8">
        <v>11000</v>
      </c>
      <c r="X295" s="8">
        <v>329000</v>
      </c>
      <c r="Y295" s="9">
        <v>56.229849145530601</v>
      </c>
      <c r="Z295" s="9">
        <v>54.787570241071798</v>
      </c>
      <c r="AA295" s="9">
        <v>2.5649702540122798</v>
      </c>
      <c r="AB295" s="9">
        <v>43.770150854469399</v>
      </c>
      <c r="AC295" s="8"/>
    </row>
    <row r="296" spans="1:29" x14ac:dyDescent="0.2">
      <c r="A296" s="12" t="s">
        <v>456</v>
      </c>
      <c r="B296" s="8">
        <v>1468000</v>
      </c>
      <c r="C296" s="8">
        <v>894000</v>
      </c>
      <c r="D296" s="8">
        <v>866000</v>
      </c>
      <c r="E296" s="8">
        <v>28000</v>
      </c>
      <c r="F296" s="8">
        <v>574000</v>
      </c>
      <c r="G296" s="9">
        <v>60.9066159418118</v>
      </c>
      <c r="H296" s="9">
        <v>59.027802380180198</v>
      </c>
      <c r="I296" s="9">
        <v>3.0847446251594</v>
      </c>
      <c r="J296" s="9">
        <v>39.0933840581882</v>
      </c>
      <c r="K296" s="8">
        <v>716000</v>
      </c>
      <c r="L296" s="8">
        <v>469000</v>
      </c>
      <c r="M296" s="8">
        <v>453000</v>
      </c>
      <c r="N296" s="8">
        <v>16000</v>
      </c>
      <c r="O296" s="8">
        <v>247000</v>
      </c>
      <c r="P296" s="9">
        <v>65.549285823003601</v>
      </c>
      <c r="Q296" s="9">
        <v>63.321226745087202</v>
      </c>
      <c r="R296" s="9">
        <v>3.39905927264051</v>
      </c>
      <c r="S296" s="9">
        <v>34.450714176996399</v>
      </c>
      <c r="T296" s="8">
        <v>752000</v>
      </c>
      <c r="U296" s="8">
        <v>425000</v>
      </c>
      <c r="V296" s="8">
        <v>413000</v>
      </c>
      <c r="W296" s="8">
        <v>12000</v>
      </c>
      <c r="X296" s="8">
        <v>327000</v>
      </c>
      <c r="Y296" s="9">
        <v>56.483278764423297</v>
      </c>
      <c r="Z296" s="9">
        <v>54.937211384569103</v>
      </c>
      <c r="AA296" s="9">
        <v>2.7372125232007098</v>
      </c>
      <c r="AB296" s="9">
        <v>43.516721235576703</v>
      </c>
      <c r="AC296" s="8"/>
    </row>
    <row r="297" spans="1:29" x14ac:dyDescent="0.2">
      <c r="A297" s="12" t="s">
        <v>457</v>
      </c>
      <c r="B297" s="8">
        <v>1468000</v>
      </c>
      <c r="C297" s="8">
        <v>900000</v>
      </c>
      <c r="D297" s="8">
        <v>873000</v>
      </c>
      <c r="E297" s="8">
        <v>28000</v>
      </c>
      <c r="F297" s="8">
        <v>568000</v>
      </c>
      <c r="G297" s="9">
        <v>61.314074908453499</v>
      </c>
      <c r="H297" s="9">
        <v>59.427709058764798</v>
      </c>
      <c r="I297" s="9">
        <v>3.0765625225613502</v>
      </c>
      <c r="J297" s="9">
        <v>38.685925091546501</v>
      </c>
      <c r="K297" s="8">
        <v>716000</v>
      </c>
      <c r="L297" s="8">
        <v>473000</v>
      </c>
      <c r="M297" s="8">
        <v>457000</v>
      </c>
      <c r="N297" s="8">
        <v>16000</v>
      </c>
      <c r="O297" s="8">
        <v>244000</v>
      </c>
      <c r="P297" s="9">
        <v>66.005242998168598</v>
      </c>
      <c r="Q297" s="9">
        <v>63.749469558225798</v>
      </c>
      <c r="R297" s="9">
        <v>3.4175670560070701</v>
      </c>
      <c r="S297" s="9">
        <v>33.994757001831402</v>
      </c>
      <c r="T297" s="8">
        <v>752000</v>
      </c>
      <c r="U297" s="8">
        <v>427000</v>
      </c>
      <c r="V297" s="8">
        <v>416000</v>
      </c>
      <c r="W297" s="8">
        <v>12000</v>
      </c>
      <c r="X297" s="8">
        <v>325000</v>
      </c>
      <c r="Y297" s="9">
        <v>56.8450588102314</v>
      </c>
      <c r="Z297" s="9">
        <v>55.310607118398401</v>
      </c>
      <c r="AA297" s="9">
        <v>2.6993580866115199</v>
      </c>
      <c r="AB297" s="9">
        <v>43.1549411897685</v>
      </c>
      <c r="AC297" s="8"/>
    </row>
    <row r="298" spans="1:29" x14ac:dyDescent="0.2">
      <c r="A298" s="12" t="s">
        <v>458</v>
      </c>
      <c r="B298" s="8">
        <v>1469000</v>
      </c>
      <c r="C298" s="8">
        <v>902000</v>
      </c>
      <c r="D298" s="8">
        <v>874000</v>
      </c>
      <c r="E298" s="8">
        <v>28000</v>
      </c>
      <c r="F298" s="8">
        <v>567000</v>
      </c>
      <c r="G298" s="9">
        <v>61.386402180269897</v>
      </c>
      <c r="H298" s="9">
        <v>59.496027053211101</v>
      </c>
      <c r="I298" s="9">
        <v>3.07946883987006</v>
      </c>
      <c r="J298" s="9">
        <v>38.613597819730103</v>
      </c>
      <c r="K298" s="8">
        <v>717000</v>
      </c>
      <c r="L298" s="8">
        <v>473000</v>
      </c>
      <c r="M298" s="8">
        <v>457000</v>
      </c>
      <c r="N298" s="8">
        <v>16000</v>
      </c>
      <c r="O298" s="8">
        <v>244000</v>
      </c>
      <c r="P298" s="9">
        <v>66.013339100587402</v>
      </c>
      <c r="Q298" s="9">
        <v>63.756296306631903</v>
      </c>
      <c r="R298" s="9">
        <v>3.4190707888846399</v>
      </c>
      <c r="S298" s="9">
        <v>33.986660899412598</v>
      </c>
      <c r="T298" s="8">
        <v>752000</v>
      </c>
      <c r="U298" s="8">
        <v>429000</v>
      </c>
      <c r="V298" s="8">
        <v>417000</v>
      </c>
      <c r="W298" s="8">
        <v>12000</v>
      </c>
      <c r="X298" s="8">
        <v>324000</v>
      </c>
      <c r="Y298" s="9">
        <v>56.977419796601303</v>
      </c>
      <c r="Z298" s="9">
        <v>55.436440244163499</v>
      </c>
      <c r="AA298" s="9">
        <v>2.7045442877877801</v>
      </c>
      <c r="AB298" s="9">
        <v>43.022580203398697</v>
      </c>
      <c r="AC298" s="8"/>
    </row>
    <row r="299" spans="1:29" x14ac:dyDescent="0.2">
      <c r="A299" s="12" t="s">
        <v>459</v>
      </c>
      <c r="B299" s="8">
        <v>1469000</v>
      </c>
      <c r="C299" s="8">
        <v>895000</v>
      </c>
      <c r="D299" s="8">
        <v>870000</v>
      </c>
      <c r="E299" s="8">
        <v>26000</v>
      </c>
      <c r="F299" s="8">
        <v>574000</v>
      </c>
      <c r="G299" s="9">
        <v>60.936583360669502</v>
      </c>
      <c r="H299" s="9">
        <v>59.195079224860898</v>
      </c>
      <c r="I299" s="9">
        <v>2.8578959301033402</v>
      </c>
      <c r="J299" s="9">
        <v>39.063416639330498</v>
      </c>
      <c r="K299" s="8">
        <v>717000</v>
      </c>
      <c r="L299" s="8">
        <v>471000</v>
      </c>
      <c r="M299" s="8">
        <v>457000</v>
      </c>
      <c r="N299" s="8">
        <v>15000</v>
      </c>
      <c r="O299" s="8">
        <v>246000</v>
      </c>
      <c r="P299" s="9">
        <v>65.7480578529686</v>
      </c>
      <c r="Q299" s="9">
        <v>63.702701571848998</v>
      </c>
      <c r="R299" s="9">
        <v>3.11089992299648</v>
      </c>
      <c r="S299" s="9">
        <v>34.251942147031301</v>
      </c>
      <c r="T299" s="8">
        <v>752000</v>
      </c>
      <c r="U299" s="8">
        <v>424000</v>
      </c>
      <c r="V299" s="8">
        <v>413000</v>
      </c>
      <c r="W299" s="8">
        <v>11000</v>
      </c>
      <c r="X299" s="8">
        <v>328000</v>
      </c>
      <c r="Y299" s="9">
        <v>56.351379370843098</v>
      </c>
      <c r="Z299" s="9">
        <v>54.899438043946297</v>
      </c>
      <c r="AA299" s="9">
        <v>2.5765852461955001</v>
      </c>
      <c r="AB299" s="9">
        <v>43.648620629156902</v>
      </c>
      <c r="AC299" s="8"/>
    </row>
    <row r="300" spans="1:29" x14ac:dyDescent="0.2">
      <c r="A300" s="12" t="s">
        <v>460</v>
      </c>
      <c r="B300" s="8">
        <v>1470000</v>
      </c>
      <c r="C300" s="8">
        <v>890000</v>
      </c>
      <c r="D300" s="8">
        <v>864000</v>
      </c>
      <c r="E300" s="8">
        <v>26000</v>
      </c>
      <c r="F300" s="8">
        <v>580000</v>
      </c>
      <c r="G300" s="9">
        <v>60.566343119132497</v>
      </c>
      <c r="H300" s="9">
        <v>58.808545900230698</v>
      </c>
      <c r="I300" s="9">
        <v>2.9022673788381699</v>
      </c>
      <c r="J300" s="9">
        <v>39.433656880867503</v>
      </c>
      <c r="K300" s="8">
        <v>717000</v>
      </c>
      <c r="L300" s="8">
        <v>471000</v>
      </c>
      <c r="M300" s="8">
        <v>457000</v>
      </c>
      <c r="N300" s="8">
        <v>14000</v>
      </c>
      <c r="O300" s="8">
        <v>246000</v>
      </c>
      <c r="P300" s="9">
        <v>65.702973057753297</v>
      </c>
      <c r="Q300" s="9">
        <v>63.682269701300001</v>
      </c>
      <c r="R300" s="9">
        <v>3.0755128153440401</v>
      </c>
      <c r="S300" s="9">
        <v>34.297026942246703</v>
      </c>
      <c r="T300" s="8">
        <v>753000</v>
      </c>
      <c r="U300" s="8">
        <v>419000</v>
      </c>
      <c r="V300" s="8">
        <v>408000</v>
      </c>
      <c r="W300" s="8">
        <v>11000</v>
      </c>
      <c r="X300" s="8">
        <v>334000</v>
      </c>
      <c r="Y300" s="9">
        <v>55.670656518411398</v>
      </c>
      <c r="Z300" s="9">
        <v>54.163433327663903</v>
      </c>
      <c r="AA300" s="9">
        <v>2.7073925205984302</v>
      </c>
      <c r="AB300" s="9">
        <v>44.329343481588602</v>
      </c>
      <c r="AC300" s="8"/>
    </row>
    <row r="301" spans="1:29" x14ac:dyDescent="0.2">
      <c r="A301" s="12" t="s">
        <v>461</v>
      </c>
      <c r="B301" s="8">
        <v>1470000</v>
      </c>
      <c r="C301" s="8">
        <v>897000</v>
      </c>
      <c r="D301" s="8">
        <v>874000</v>
      </c>
      <c r="E301" s="8">
        <v>23000</v>
      </c>
      <c r="F301" s="8">
        <v>573000</v>
      </c>
      <c r="G301" s="9">
        <v>61.019236066008602</v>
      </c>
      <c r="H301" s="9">
        <v>59.470013567598301</v>
      </c>
      <c r="I301" s="9">
        <v>2.5389083808496302</v>
      </c>
      <c r="J301" s="9">
        <v>38.980763933991398</v>
      </c>
      <c r="K301" s="8">
        <v>718000</v>
      </c>
      <c r="L301" s="8">
        <v>473000</v>
      </c>
      <c r="M301" s="8">
        <v>459000</v>
      </c>
      <c r="N301" s="8">
        <v>14000</v>
      </c>
      <c r="O301" s="8">
        <v>245000</v>
      </c>
      <c r="P301" s="9">
        <v>65.919210021335402</v>
      </c>
      <c r="Q301" s="9">
        <v>64.023138593261606</v>
      </c>
      <c r="R301" s="9">
        <v>2.8763564178940402</v>
      </c>
      <c r="S301" s="9">
        <v>34.080789978664697</v>
      </c>
      <c r="T301" s="8">
        <v>753000</v>
      </c>
      <c r="U301" s="8">
        <v>424000</v>
      </c>
      <c r="V301" s="8">
        <v>415000</v>
      </c>
      <c r="W301" s="8">
        <v>9000</v>
      </c>
      <c r="X301" s="8">
        <v>329000</v>
      </c>
      <c r="Y301" s="9">
        <v>56.348611764205799</v>
      </c>
      <c r="Z301" s="9">
        <v>55.130003480219898</v>
      </c>
      <c r="AA301" s="9">
        <v>2.1626234361997798</v>
      </c>
      <c r="AB301" s="9">
        <v>43.651388235794201</v>
      </c>
      <c r="AC301" s="8"/>
    </row>
    <row r="302" spans="1:29" x14ac:dyDescent="0.2">
      <c r="A302" s="12" t="s">
        <v>462</v>
      </c>
      <c r="B302" s="8">
        <v>1471000</v>
      </c>
      <c r="C302" s="8">
        <v>894000</v>
      </c>
      <c r="D302" s="8">
        <v>874000</v>
      </c>
      <c r="E302" s="8">
        <v>21000</v>
      </c>
      <c r="F302" s="8">
        <v>576000</v>
      </c>
      <c r="G302" s="9">
        <v>60.807705590741101</v>
      </c>
      <c r="H302" s="9">
        <v>59.4016582683632</v>
      </c>
      <c r="I302" s="9">
        <v>2.3122847815392902</v>
      </c>
      <c r="J302" s="9">
        <v>39.192294409258899</v>
      </c>
      <c r="K302" s="8">
        <v>718000</v>
      </c>
      <c r="L302" s="8">
        <v>470000</v>
      </c>
      <c r="M302" s="8">
        <v>459000</v>
      </c>
      <c r="N302" s="8">
        <v>11000</v>
      </c>
      <c r="O302" s="8">
        <v>248000</v>
      </c>
      <c r="P302" s="9">
        <v>65.520195582673395</v>
      </c>
      <c r="Q302" s="9">
        <v>63.931991836791603</v>
      </c>
      <c r="R302" s="9">
        <v>2.42399115533444</v>
      </c>
      <c r="S302" s="9">
        <v>34.479804417326598</v>
      </c>
      <c r="T302" s="8">
        <v>753000</v>
      </c>
      <c r="U302" s="8">
        <v>424000</v>
      </c>
      <c r="V302" s="8">
        <v>415000</v>
      </c>
      <c r="W302" s="8">
        <v>9000</v>
      </c>
      <c r="X302" s="8">
        <v>329000</v>
      </c>
      <c r="Y302" s="9">
        <v>56.315622439670797</v>
      </c>
      <c r="Z302" s="9">
        <v>55.083211942470697</v>
      </c>
      <c r="AA302" s="9">
        <v>2.18839896250884</v>
      </c>
      <c r="AB302" s="9">
        <v>43.684377560329203</v>
      </c>
      <c r="AC302" s="8"/>
    </row>
    <row r="303" spans="1:29" x14ac:dyDescent="0.2">
      <c r="A303" s="12" t="s">
        <v>463</v>
      </c>
      <c r="B303" s="8">
        <v>1471000</v>
      </c>
      <c r="C303" s="8">
        <v>899000</v>
      </c>
      <c r="D303" s="8">
        <v>878000</v>
      </c>
      <c r="E303" s="8">
        <v>21000</v>
      </c>
      <c r="F303" s="8">
        <v>572000</v>
      </c>
      <c r="G303" s="9">
        <v>61.101188777160701</v>
      </c>
      <c r="H303" s="9">
        <v>59.700848427514003</v>
      </c>
      <c r="I303" s="9">
        <v>2.29183814205948</v>
      </c>
      <c r="J303" s="9">
        <v>38.898811222839299</v>
      </c>
      <c r="K303" s="8">
        <v>718000</v>
      </c>
      <c r="L303" s="8">
        <v>471000</v>
      </c>
      <c r="M303" s="8">
        <v>461000</v>
      </c>
      <c r="N303" s="8">
        <v>11000</v>
      </c>
      <c r="O303" s="8">
        <v>247000</v>
      </c>
      <c r="P303" s="9">
        <v>65.626122576279499</v>
      </c>
      <c r="Q303" s="9">
        <v>64.128379563751196</v>
      </c>
      <c r="R303" s="9">
        <v>2.2822360269531701</v>
      </c>
      <c r="S303" s="9">
        <v>34.373877423720501</v>
      </c>
      <c r="T303" s="8">
        <v>753000</v>
      </c>
      <c r="U303" s="8">
        <v>428000</v>
      </c>
      <c r="V303" s="8">
        <v>418000</v>
      </c>
      <c r="W303" s="8">
        <v>10000</v>
      </c>
      <c r="X303" s="8">
        <v>325000</v>
      </c>
      <c r="Y303" s="9">
        <v>56.786517510295901</v>
      </c>
      <c r="Z303" s="9">
        <v>55.4790537616135</v>
      </c>
      <c r="AA303" s="9">
        <v>2.3024193171297398</v>
      </c>
      <c r="AB303" s="9">
        <v>43.213482489704099</v>
      </c>
      <c r="AC303" s="8"/>
    </row>
    <row r="304" spans="1:29" x14ac:dyDescent="0.2">
      <c r="A304" s="12" t="s">
        <v>464</v>
      </c>
      <c r="B304" s="8">
        <v>1472000</v>
      </c>
      <c r="C304" s="8">
        <v>896000</v>
      </c>
      <c r="D304" s="8">
        <v>875000</v>
      </c>
      <c r="E304" s="8">
        <v>21000</v>
      </c>
      <c r="F304" s="8">
        <v>576000</v>
      </c>
      <c r="G304" s="9">
        <v>60.891405247940199</v>
      </c>
      <c r="H304" s="9">
        <v>59.442596578186503</v>
      </c>
      <c r="I304" s="9">
        <v>2.3793319662346</v>
      </c>
      <c r="J304" s="9">
        <v>39.108594752059801</v>
      </c>
      <c r="K304" s="8">
        <v>718000</v>
      </c>
      <c r="L304" s="8">
        <v>469000</v>
      </c>
      <c r="M304" s="8">
        <v>457000</v>
      </c>
      <c r="N304" s="8">
        <v>12000</v>
      </c>
      <c r="O304" s="8">
        <v>250000</v>
      </c>
      <c r="P304" s="9">
        <v>65.221899626710893</v>
      </c>
      <c r="Q304" s="9">
        <v>63.604313562837</v>
      </c>
      <c r="R304" s="9">
        <v>2.4801271860095402</v>
      </c>
      <c r="S304" s="9">
        <v>34.778100373289099</v>
      </c>
      <c r="T304" s="8">
        <v>753000</v>
      </c>
      <c r="U304" s="8">
        <v>428000</v>
      </c>
      <c r="V304" s="8">
        <v>418000</v>
      </c>
      <c r="W304" s="8">
        <v>10000</v>
      </c>
      <c r="X304" s="8">
        <v>326000</v>
      </c>
      <c r="Y304" s="9">
        <v>56.762133538600402</v>
      </c>
      <c r="Z304" s="9">
        <v>55.474259777833801</v>
      </c>
      <c r="AA304" s="9">
        <v>2.26889597074564</v>
      </c>
      <c r="AB304" s="9">
        <v>43.237866461399598</v>
      </c>
      <c r="AC304" s="8"/>
    </row>
    <row r="305" spans="1:29" x14ac:dyDescent="0.2">
      <c r="A305" s="12" t="s">
        <v>465</v>
      </c>
      <c r="B305" s="8">
        <v>1473000</v>
      </c>
      <c r="C305" s="8">
        <v>900000</v>
      </c>
      <c r="D305" s="8">
        <v>879000</v>
      </c>
      <c r="E305" s="8">
        <v>21000</v>
      </c>
      <c r="F305" s="8">
        <v>573000</v>
      </c>
      <c r="G305" s="9">
        <v>61.120120279184597</v>
      </c>
      <c r="H305" s="9">
        <v>59.668376597712601</v>
      </c>
      <c r="I305" s="9">
        <v>2.3752304066823799</v>
      </c>
      <c r="J305" s="9">
        <v>38.879879720815403</v>
      </c>
      <c r="K305" s="8">
        <v>719000</v>
      </c>
      <c r="L305" s="8">
        <v>472000</v>
      </c>
      <c r="M305" s="8">
        <v>460000</v>
      </c>
      <c r="N305" s="8">
        <v>12000</v>
      </c>
      <c r="O305" s="8">
        <v>246000</v>
      </c>
      <c r="P305" s="9">
        <v>65.713148973286394</v>
      </c>
      <c r="Q305" s="9">
        <v>64.0460348307776</v>
      </c>
      <c r="R305" s="9">
        <v>2.5369567104240902</v>
      </c>
      <c r="S305" s="9">
        <v>34.286851026713599</v>
      </c>
      <c r="T305" s="8">
        <v>754000</v>
      </c>
      <c r="U305" s="8">
        <v>428000</v>
      </c>
      <c r="V305" s="8">
        <v>418000</v>
      </c>
      <c r="W305" s="8">
        <v>9000</v>
      </c>
      <c r="X305" s="8">
        <v>326000</v>
      </c>
      <c r="Y305" s="9">
        <v>56.739641806648798</v>
      </c>
      <c r="Z305" s="9">
        <v>55.493301951502303</v>
      </c>
      <c r="AA305" s="9">
        <v>2.1965945068769299</v>
      </c>
      <c r="AB305" s="9">
        <v>43.260358193351202</v>
      </c>
      <c r="AC305" s="8"/>
    </row>
    <row r="306" spans="1:29" x14ac:dyDescent="0.2">
      <c r="A306" s="12" t="s">
        <v>466</v>
      </c>
      <c r="B306" s="8">
        <v>1473000</v>
      </c>
      <c r="C306" s="8">
        <v>901000</v>
      </c>
      <c r="D306" s="8">
        <v>878000</v>
      </c>
      <c r="E306" s="8">
        <v>22000</v>
      </c>
      <c r="F306" s="8">
        <v>572000</v>
      </c>
      <c r="G306" s="9">
        <v>61.1399238077653</v>
      </c>
      <c r="H306" s="9">
        <v>59.6310813269288</v>
      </c>
      <c r="I306" s="9">
        <v>2.4678514248408399</v>
      </c>
      <c r="J306" s="9">
        <v>38.8600761922347</v>
      </c>
      <c r="K306" s="8">
        <v>719000</v>
      </c>
      <c r="L306" s="8">
        <v>474000</v>
      </c>
      <c r="M306" s="8">
        <v>461000</v>
      </c>
      <c r="N306" s="8">
        <v>12000</v>
      </c>
      <c r="O306" s="8">
        <v>245000</v>
      </c>
      <c r="P306" s="9">
        <v>65.894551806237004</v>
      </c>
      <c r="Q306" s="9">
        <v>64.161743600013395</v>
      </c>
      <c r="R306" s="9">
        <v>2.62966840008104</v>
      </c>
      <c r="S306" s="9">
        <v>34.105448193763003</v>
      </c>
      <c r="T306" s="8">
        <v>754000</v>
      </c>
      <c r="U306" s="8">
        <v>423000</v>
      </c>
      <c r="V306" s="8">
        <v>413000</v>
      </c>
      <c r="W306" s="8">
        <v>9000</v>
      </c>
      <c r="X306" s="8">
        <v>331000</v>
      </c>
      <c r="Y306" s="9">
        <v>69.541013406044101</v>
      </c>
      <c r="Z306" s="9">
        <v>67.931474190058594</v>
      </c>
      <c r="AA306" s="9">
        <v>2.31451791849444</v>
      </c>
      <c r="AB306" s="9">
        <v>30.458986593955899</v>
      </c>
      <c r="AC306" s="8"/>
    </row>
    <row r="307" spans="1:29" x14ac:dyDescent="0.2">
      <c r="A307" s="12" t="s">
        <v>467</v>
      </c>
      <c r="B307" s="8">
        <v>1473000</v>
      </c>
      <c r="C307" s="8">
        <v>888000</v>
      </c>
      <c r="D307" s="8">
        <v>867000</v>
      </c>
      <c r="E307" s="8">
        <v>22000</v>
      </c>
      <c r="F307" s="8">
        <v>584000</v>
      </c>
      <c r="G307" s="9">
        <v>60.317696375324999</v>
      </c>
      <c r="H307" s="9">
        <v>58.842347655610702</v>
      </c>
      <c r="I307" s="9">
        <v>2.4459633049213099</v>
      </c>
      <c r="J307" s="9">
        <v>39.682303624675001</v>
      </c>
      <c r="K307" s="8">
        <v>719000</v>
      </c>
      <c r="L307" s="8">
        <v>465000</v>
      </c>
      <c r="M307" s="8">
        <v>453000</v>
      </c>
      <c r="N307" s="8">
        <v>12000</v>
      </c>
      <c r="O307" s="8">
        <v>254000</v>
      </c>
      <c r="P307" s="9">
        <v>64.736000934731507</v>
      </c>
      <c r="Q307" s="9">
        <v>63.0342887903155</v>
      </c>
      <c r="R307" s="9">
        <v>2.62869519254322</v>
      </c>
      <c r="S307" s="9">
        <v>35.2639990652685</v>
      </c>
      <c r="T307" s="8">
        <v>754000</v>
      </c>
      <c r="U307" s="8">
        <v>423000</v>
      </c>
      <c r="V307" s="8">
        <v>413000</v>
      </c>
      <c r="W307" s="8">
        <v>9000</v>
      </c>
      <c r="X307" s="8">
        <v>331000</v>
      </c>
      <c r="Y307" s="9">
        <v>56.103136883390498</v>
      </c>
      <c r="Z307" s="9">
        <v>54.843713097635899</v>
      </c>
      <c r="AA307" s="9">
        <v>2.2448366628275198</v>
      </c>
      <c r="AB307" s="9">
        <v>43.896863116609502</v>
      </c>
      <c r="AC307" s="8"/>
    </row>
    <row r="308" spans="1:29" x14ac:dyDescent="0.2">
      <c r="A308" s="12" t="s">
        <v>468</v>
      </c>
      <c r="B308" s="8">
        <v>1472000</v>
      </c>
      <c r="C308" s="8">
        <v>876000</v>
      </c>
      <c r="D308" s="8">
        <v>854000</v>
      </c>
      <c r="E308" s="8">
        <v>22000</v>
      </c>
      <c r="F308" s="8">
        <v>596000</v>
      </c>
      <c r="G308" s="9">
        <v>59.523764228846403</v>
      </c>
      <c r="H308" s="9">
        <v>58.0321558001786</v>
      </c>
      <c r="I308" s="9">
        <v>2.50590406704326</v>
      </c>
      <c r="J308" s="9">
        <v>40.476235771153497</v>
      </c>
      <c r="K308" s="8">
        <v>719000</v>
      </c>
      <c r="L308" s="8">
        <v>465000</v>
      </c>
      <c r="M308" s="8">
        <v>452000</v>
      </c>
      <c r="N308" s="8">
        <v>13000</v>
      </c>
      <c r="O308" s="8">
        <v>254000</v>
      </c>
      <c r="P308" s="9">
        <v>64.649993947059698</v>
      </c>
      <c r="Q308" s="9">
        <v>62.8303548692774</v>
      </c>
      <c r="R308" s="9">
        <v>2.8146005385127002</v>
      </c>
      <c r="S308" s="9">
        <v>35.350006052940302</v>
      </c>
      <c r="T308" s="8">
        <v>753000</v>
      </c>
      <c r="U308" s="8">
        <v>411000</v>
      </c>
      <c r="V308" s="8">
        <v>403000</v>
      </c>
      <c r="W308" s="8">
        <v>9000</v>
      </c>
      <c r="X308" s="8">
        <v>342000</v>
      </c>
      <c r="Y308" s="9">
        <v>54.632455936535301</v>
      </c>
      <c r="Z308" s="9">
        <v>53.453845387858102</v>
      </c>
      <c r="AA308" s="9">
        <v>2.1573449856371401</v>
      </c>
      <c r="AB308" s="9">
        <v>45.367544063464599</v>
      </c>
      <c r="AC308" s="8"/>
    </row>
    <row r="309" spans="1:29" x14ac:dyDescent="0.2">
      <c r="A309" s="12" t="s">
        <v>469</v>
      </c>
      <c r="B309" s="8">
        <v>1472000</v>
      </c>
      <c r="C309" s="8">
        <v>875000</v>
      </c>
      <c r="D309" s="8">
        <v>851000</v>
      </c>
      <c r="E309" s="8">
        <v>24000</v>
      </c>
      <c r="F309" s="8">
        <v>597000</v>
      </c>
      <c r="G309" s="9">
        <v>59.455764841927802</v>
      </c>
      <c r="H309" s="9">
        <v>57.809579522593303</v>
      </c>
      <c r="I309" s="9">
        <v>2.7687564422239599</v>
      </c>
      <c r="J309" s="9">
        <v>40.544235158072198</v>
      </c>
      <c r="K309" s="8">
        <v>719000</v>
      </c>
      <c r="L309" s="8">
        <v>465000</v>
      </c>
      <c r="M309" s="8">
        <v>452000</v>
      </c>
      <c r="N309" s="8">
        <v>14000</v>
      </c>
      <c r="O309" s="8">
        <v>253000</v>
      </c>
      <c r="P309" s="9">
        <v>64.736135365862197</v>
      </c>
      <c r="Q309" s="9">
        <v>62.838118959987199</v>
      </c>
      <c r="R309" s="9">
        <v>2.9319272692880598</v>
      </c>
      <c r="S309" s="9">
        <v>35.263864634137903</v>
      </c>
      <c r="T309" s="8">
        <v>753000</v>
      </c>
      <c r="U309" s="8">
        <v>410000</v>
      </c>
      <c r="V309" s="8">
        <v>399000</v>
      </c>
      <c r="W309" s="8">
        <v>11000</v>
      </c>
      <c r="X309" s="8">
        <v>343000</v>
      </c>
      <c r="Y309" s="9">
        <v>54.417524582371897</v>
      </c>
      <c r="Z309" s="9">
        <v>53.011622688805602</v>
      </c>
      <c r="AA309" s="9">
        <v>2.5835462093431198</v>
      </c>
      <c r="AB309" s="9">
        <v>45.582475417628103</v>
      </c>
      <c r="AC309" s="8"/>
    </row>
    <row r="310" spans="1:29" x14ac:dyDescent="0.2">
      <c r="A310" s="12" t="s">
        <v>470</v>
      </c>
      <c r="B310" s="8">
        <v>1472000</v>
      </c>
      <c r="C310" s="8">
        <v>872000</v>
      </c>
      <c r="D310" s="8">
        <v>847000</v>
      </c>
      <c r="E310" s="8">
        <v>25000</v>
      </c>
      <c r="F310" s="8">
        <v>600000</v>
      </c>
      <c r="G310" s="9">
        <v>59.238012418984503</v>
      </c>
      <c r="H310" s="9">
        <v>57.572591274100901</v>
      </c>
      <c r="I310" s="9">
        <v>2.81140618477249</v>
      </c>
      <c r="J310" s="9">
        <v>40.761987581015497</v>
      </c>
      <c r="K310" s="8">
        <v>719000</v>
      </c>
      <c r="L310" s="8">
        <v>468000</v>
      </c>
      <c r="M310" s="8">
        <v>455000</v>
      </c>
      <c r="N310" s="8">
        <v>14000</v>
      </c>
      <c r="O310" s="8">
        <v>250000</v>
      </c>
      <c r="P310" s="9">
        <v>65.164675094848405</v>
      </c>
      <c r="Q310" s="9">
        <v>63.281481512398102</v>
      </c>
      <c r="R310" s="9">
        <v>2.8898994427720499</v>
      </c>
      <c r="S310" s="9">
        <v>34.835324905151701</v>
      </c>
      <c r="T310" s="8">
        <v>753000</v>
      </c>
      <c r="U310" s="8">
        <v>404000</v>
      </c>
      <c r="V310" s="8">
        <v>393000</v>
      </c>
      <c r="W310" s="8">
        <v>11000</v>
      </c>
      <c r="X310" s="8">
        <v>350000</v>
      </c>
      <c r="Y310" s="9">
        <v>53.581903470838199</v>
      </c>
      <c r="Z310" s="9">
        <v>52.124313393816202</v>
      </c>
      <c r="AA310" s="9">
        <v>2.7203029056542101</v>
      </c>
      <c r="AB310" s="9">
        <v>46.418096529161801</v>
      </c>
      <c r="AC310" s="8"/>
    </row>
    <row r="311" spans="1:29" x14ac:dyDescent="0.2">
      <c r="A311" s="12" t="s">
        <v>471</v>
      </c>
      <c r="B311" s="8">
        <v>1474000</v>
      </c>
      <c r="C311" s="8">
        <v>875000</v>
      </c>
      <c r="D311" s="8">
        <v>847000</v>
      </c>
      <c r="E311" s="8">
        <v>28000</v>
      </c>
      <c r="F311" s="8">
        <v>598000</v>
      </c>
      <c r="G311" s="9">
        <v>59.391095108647697</v>
      </c>
      <c r="H311" s="9">
        <v>57.466569674728703</v>
      </c>
      <c r="I311" s="9">
        <v>3.2404275933932301</v>
      </c>
      <c r="J311" s="9">
        <v>40.608904891352303</v>
      </c>
      <c r="K311" s="8">
        <v>720000</v>
      </c>
      <c r="L311" s="8">
        <v>466000</v>
      </c>
      <c r="M311" s="8">
        <v>449000</v>
      </c>
      <c r="N311" s="8">
        <v>16000</v>
      </c>
      <c r="O311" s="8">
        <v>254000</v>
      </c>
      <c r="P311" s="9">
        <v>64.680994151640505</v>
      </c>
      <c r="Q311" s="9">
        <v>62.426409185078597</v>
      </c>
      <c r="R311" s="9">
        <v>3.4856993095625799</v>
      </c>
      <c r="S311" s="9">
        <v>35.319005848359502</v>
      </c>
      <c r="T311" s="8">
        <v>754000</v>
      </c>
      <c r="U311" s="8">
        <v>410000</v>
      </c>
      <c r="V311" s="8">
        <v>398000</v>
      </c>
      <c r="W311" s="8">
        <v>12000</v>
      </c>
      <c r="X311" s="8">
        <v>344000</v>
      </c>
      <c r="Y311" s="9">
        <v>54.341733722560399</v>
      </c>
      <c r="Z311" s="9">
        <v>52.732259643249797</v>
      </c>
      <c r="AA311" s="9">
        <v>2.9617643182450499</v>
      </c>
      <c r="AB311" s="9">
        <v>45.658266277439601</v>
      </c>
      <c r="AC311" s="8"/>
    </row>
    <row r="312" spans="1:29" x14ac:dyDescent="0.2">
      <c r="A312" s="12" t="s">
        <v>472</v>
      </c>
      <c r="B312" s="8">
        <v>1475000</v>
      </c>
      <c r="C312" s="8">
        <v>888000</v>
      </c>
      <c r="D312" s="8">
        <v>856000</v>
      </c>
      <c r="E312" s="8">
        <v>32000</v>
      </c>
      <c r="F312" s="8">
        <v>587000</v>
      </c>
      <c r="G312" s="9">
        <v>60.214555749572</v>
      </c>
      <c r="H312" s="9">
        <v>58.068591384542401</v>
      </c>
      <c r="I312" s="9">
        <v>3.5638631528803399</v>
      </c>
      <c r="J312" s="9">
        <v>39.7854442504281</v>
      </c>
      <c r="K312" s="8">
        <v>720000</v>
      </c>
      <c r="L312" s="8">
        <v>464000</v>
      </c>
      <c r="M312" s="8">
        <v>445000</v>
      </c>
      <c r="N312" s="8">
        <v>19000</v>
      </c>
      <c r="O312" s="8">
        <v>256000</v>
      </c>
      <c r="P312" s="9">
        <v>64.390485023854097</v>
      </c>
      <c r="Q312" s="9">
        <v>61.8174926271709</v>
      </c>
      <c r="R312" s="9">
        <v>3.9959201980385899</v>
      </c>
      <c r="S312" s="9">
        <v>35.609514976145903</v>
      </c>
      <c r="T312" s="8">
        <v>754000</v>
      </c>
      <c r="U312" s="8">
        <v>424000</v>
      </c>
      <c r="V312" s="8">
        <v>411000</v>
      </c>
      <c r="W312" s="8">
        <v>13000</v>
      </c>
      <c r="X312" s="8">
        <v>330000</v>
      </c>
      <c r="Y312" s="9">
        <v>56.2282046965855</v>
      </c>
      <c r="Z312" s="9">
        <v>54.489882207609902</v>
      </c>
      <c r="AA312" s="9">
        <v>3.0915489803663698</v>
      </c>
      <c r="AB312" s="9">
        <v>43.7717953034145</v>
      </c>
      <c r="AC312" s="8"/>
    </row>
    <row r="313" spans="1:29" x14ac:dyDescent="0.2">
      <c r="A313" s="12" t="s">
        <v>473</v>
      </c>
      <c r="B313" s="8">
        <v>1475000</v>
      </c>
      <c r="C313" s="8">
        <v>881000</v>
      </c>
      <c r="D313" s="8">
        <v>851000</v>
      </c>
      <c r="E313" s="8">
        <v>30000</v>
      </c>
      <c r="F313" s="8">
        <v>594000</v>
      </c>
      <c r="G313" s="9">
        <v>59.753475103453098</v>
      </c>
      <c r="H313" s="9">
        <v>57.6932933079514</v>
      </c>
      <c r="I313" s="9">
        <v>3.4478024783243102</v>
      </c>
      <c r="J313" s="9">
        <v>40.246524896546902</v>
      </c>
      <c r="K313" s="8">
        <v>720000</v>
      </c>
      <c r="L313" s="8">
        <v>462000</v>
      </c>
      <c r="M313" s="8">
        <v>445000</v>
      </c>
      <c r="N313" s="8">
        <v>17000</v>
      </c>
      <c r="O313" s="8">
        <v>258000</v>
      </c>
      <c r="P313" s="9">
        <v>64.144969699661601</v>
      </c>
      <c r="Q313" s="9">
        <v>61.740236017844303</v>
      </c>
      <c r="R313" s="9">
        <v>3.7489045408809099</v>
      </c>
      <c r="S313" s="9">
        <v>35.855030300338399</v>
      </c>
      <c r="T313" s="8">
        <v>755000</v>
      </c>
      <c r="U313" s="8">
        <v>419000</v>
      </c>
      <c r="V313" s="8">
        <v>406000</v>
      </c>
      <c r="W313" s="8">
        <v>13000</v>
      </c>
      <c r="X313" s="8">
        <v>335000</v>
      </c>
      <c r="Y313" s="9">
        <v>55.560753236771298</v>
      </c>
      <c r="Z313" s="9">
        <v>53.829527835570701</v>
      </c>
      <c r="AA313" s="9">
        <v>3.1159142026441402</v>
      </c>
      <c r="AB313" s="9">
        <v>44.439246763228702</v>
      </c>
      <c r="AC313" s="8"/>
    </row>
    <row r="314" spans="1:29" x14ac:dyDescent="0.2">
      <c r="A314" s="12" t="s">
        <v>474</v>
      </c>
      <c r="B314" s="8">
        <v>1476000</v>
      </c>
      <c r="C314" s="8">
        <v>879000</v>
      </c>
      <c r="D314" s="8">
        <v>844000</v>
      </c>
      <c r="E314" s="8">
        <v>35000</v>
      </c>
      <c r="F314" s="8">
        <v>596000</v>
      </c>
      <c r="G314" s="9">
        <v>59.603740977940397</v>
      </c>
      <c r="H314" s="9">
        <v>57.202263562739297</v>
      </c>
      <c r="I314" s="9">
        <v>4.0290716250342502</v>
      </c>
      <c r="J314" s="9">
        <v>40.396259022059603</v>
      </c>
      <c r="K314" s="8">
        <v>721000</v>
      </c>
      <c r="L314" s="8">
        <v>459000</v>
      </c>
      <c r="M314" s="8">
        <v>439000</v>
      </c>
      <c r="N314" s="8">
        <v>19000</v>
      </c>
      <c r="O314" s="8">
        <v>262000</v>
      </c>
      <c r="P314" s="9">
        <v>63.623787461894601</v>
      </c>
      <c r="Q314" s="9">
        <v>60.9708075077112</v>
      </c>
      <c r="R314" s="9">
        <v>4.1697925571819896</v>
      </c>
      <c r="S314" s="9">
        <v>36.376212538105399</v>
      </c>
      <c r="T314" s="8">
        <v>755000</v>
      </c>
      <c r="U314" s="8">
        <v>421000</v>
      </c>
      <c r="V314" s="8">
        <v>405000</v>
      </c>
      <c r="W314" s="8">
        <v>16000</v>
      </c>
      <c r="X314" s="8">
        <v>334000</v>
      </c>
      <c r="Y314" s="9">
        <v>55.765574928032201</v>
      </c>
      <c r="Z314" s="9">
        <v>53.604221230415</v>
      </c>
      <c r="AA314" s="9">
        <v>3.8757848375211101</v>
      </c>
      <c r="AB314" s="9">
        <v>44.234425071967799</v>
      </c>
      <c r="AC314" s="8"/>
    </row>
    <row r="315" spans="1:29" x14ac:dyDescent="0.2">
      <c r="A315" s="12" t="s">
        <v>475</v>
      </c>
      <c r="B315" s="8">
        <v>1475000</v>
      </c>
      <c r="C315" s="8">
        <v>865000</v>
      </c>
      <c r="D315" s="8">
        <v>837000</v>
      </c>
      <c r="E315" s="8">
        <v>28000</v>
      </c>
      <c r="F315" s="8">
        <v>610000</v>
      </c>
      <c r="G315" s="9">
        <v>58.6566516622376</v>
      </c>
      <c r="H315" s="9">
        <v>56.742231140517397</v>
      </c>
      <c r="I315" s="9">
        <v>3.2637739582273899</v>
      </c>
      <c r="J315" s="9">
        <v>41.343348337762301</v>
      </c>
      <c r="K315" s="8">
        <v>721000</v>
      </c>
      <c r="L315" s="8">
        <v>454000</v>
      </c>
      <c r="M315" s="8">
        <v>438000</v>
      </c>
      <c r="N315" s="8">
        <v>15000</v>
      </c>
      <c r="O315" s="8">
        <v>267000</v>
      </c>
      <c r="P315" s="9">
        <v>62.977734849872597</v>
      </c>
      <c r="Q315" s="9">
        <v>60.850860685995301</v>
      </c>
      <c r="R315" s="9">
        <v>3.3771842841717898</v>
      </c>
      <c r="S315" s="9">
        <v>37.022265150127403</v>
      </c>
      <c r="T315" s="8">
        <v>755000</v>
      </c>
      <c r="U315" s="8">
        <v>411000</v>
      </c>
      <c r="V315" s="8">
        <v>399000</v>
      </c>
      <c r="W315" s="8">
        <v>13000</v>
      </c>
      <c r="X315" s="8">
        <v>343000</v>
      </c>
      <c r="Y315" s="9">
        <v>54.529960293267898</v>
      </c>
      <c r="Z315" s="9">
        <v>52.818435798614203</v>
      </c>
      <c r="AA315" s="9">
        <v>3.1386864861974599</v>
      </c>
      <c r="AB315" s="9">
        <v>45.470039706732102</v>
      </c>
      <c r="AC315" s="8"/>
    </row>
    <row r="316" spans="1:29" x14ac:dyDescent="0.2">
      <c r="A316" s="12" t="s">
        <v>476</v>
      </c>
      <c r="B316" s="8">
        <v>1475000</v>
      </c>
      <c r="C316" s="8">
        <v>855000</v>
      </c>
      <c r="D316" s="8">
        <v>823000</v>
      </c>
      <c r="E316" s="8">
        <v>33000</v>
      </c>
      <c r="F316" s="8">
        <v>620000</v>
      </c>
      <c r="G316" s="9">
        <v>57.987723606228002</v>
      </c>
      <c r="H316" s="9">
        <v>55.763627217418502</v>
      </c>
      <c r="I316" s="9">
        <v>3.8354607673727501</v>
      </c>
      <c r="J316" s="9">
        <v>42.012276393771998</v>
      </c>
      <c r="K316" s="8">
        <v>721000</v>
      </c>
      <c r="L316" s="8">
        <v>447000</v>
      </c>
      <c r="M316" s="8">
        <v>431000</v>
      </c>
      <c r="N316" s="8">
        <v>17000</v>
      </c>
      <c r="O316" s="8">
        <v>273000</v>
      </c>
      <c r="P316" s="9">
        <v>62.082637150358899</v>
      </c>
      <c r="Q316" s="9">
        <v>59.765666198535698</v>
      </c>
      <c r="R316" s="9">
        <v>3.7320755982251601</v>
      </c>
      <c r="S316" s="9">
        <v>37.917362849641101</v>
      </c>
      <c r="T316" s="8">
        <v>754000</v>
      </c>
      <c r="U316" s="8">
        <v>408000</v>
      </c>
      <c r="V316" s="8">
        <v>392000</v>
      </c>
      <c r="W316" s="8">
        <v>16000</v>
      </c>
      <c r="X316" s="8">
        <v>346000</v>
      </c>
      <c r="Y316" s="9">
        <v>54.076455072041099</v>
      </c>
      <c r="Z316" s="9">
        <v>51.941068091141602</v>
      </c>
      <c r="AA316" s="9">
        <v>3.9488294453745301</v>
      </c>
      <c r="AB316" s="9">
        <v>45.923544927958901</v>
      </c>
      <c r="AC316" s="8"/>
    </row>
    <row r="317" spans="1:29" x14ac:dyDescent="0.2">
      <c r="A317" s="12" t="s">
        <v>477</v>
      </c>
      <c r="B317" s="8">
        <v>1475000</v>
      </c>
      <c r="C317" s="8">
        <v>861000</v>
      </c>
      <c r="D317" s="8">
        <v>825000</v>
      </c>
      <c r="E317" s="8">
        <v>36000</v>
      </c>
      <c r="F317" s="8">
        <v>614000</v>
      </c>
      <c r="G317" s="9">
        <v>58.377578600615401</v>
      </c>
      <c r="H317" s="9">
        <v>55.930018566059999</v>
      </c>
      <c r="I317" s="9">
        <v>4.1926371275179601</v>
      </c>
      <c r="J317" s="9">
        <v>41.622421399384599</v>
      </c>
      <c r="K317" s="8">
        <v>720000</v>
      </c>
      <c r="L317" s="8">
        <v>449000</v>
      </c>
      <c r="M317" s="8">
        <v>429000</v>
      </c>
      <c r="N317" s="8">
        <v>20000</v>
      </c>
      <c r="O317" s="8">
        <v>272000</v>
      </c>
      <c r="P317" s="9">
        <v>62.296454010959401</v>
      </c>
      <c r="Q317" s="9">
        <v>59.535501529544398</v>
      </c>
      <c r="R317" s="9">
        <v>4.4319576856322298</v>
      </c>
      <c r="S317" s="9">
        <v>37.703545989040599</v>
      </c>
      <c r="T317" s="8">
        <v>754000</v>
      </c>
      <c r="U317" s="8">
        <v>412000</v>
      </c>
      <c r="V317" s="8">
        <v>396000</v>
      </c>
      <c r="W317" s="8">
        <v>16000</v>
      </c>
      <c r="X317" s="8">
        <v>342000</v>
      </c>
      <c r="Y317" s="9">
        <v>54.634223302901702</v>
      </c>
      <c r="Z317" s="9">
        <v>52.486019372681497</v>
      </c>
      <c r="AA317" s="9">
        <v>3.9319748691404399</v>
      </c>
      <c r="AB317" s="9">
        <v>45.365776697098298</v>
      </c>
      <c r="AC317" s="8"/>
    </row>
    <row r="318" spans="1:29" x14ac:dyDescent="0.2">
      <c r="A318" s="12" t="s">
        <v>478</v>
      </c>
      <c r="B318" s="8">
        <v>1475000</v>
      </c>
      <c r="C318" s="8">
        <v>849000</v>
      </c>
      <c r="D318" s="8">
        <v>814000</v>
      </c>
      <c r="E318" s="8">
        <v>35000</v>
      </c>
      <c r="F318" s="8">
        <v>626000</v>
      </c>
      <c r="G318" s="9">
        <v>57.547213932337797</v>
      </c>
      <c r="H318" s="9">
        <v>55.163861812616403</v>
      </c>
      <c r="I318" s="9">
        <v>4.1415595245386498</v>
      </c>
      <c r="J318" s="9">
        <v>42.452786067662203</v>
      </c>
      <c r="K318" s="8">
        <v>721000</v>
      </c>
      <c r="L318" s="8">
        <v>437000</v>
      </c>
      <c r="M318" s="8">
        <v>418000</v>
      </c>
      <c r="N318" s="8">
        <v>19000</v>
      </c>
      <c r="O318" s="8">
        <v>283000</v>
      </c>
      <c r="P318" s="9">
        <v>60.692174704529101</v>
      </c>
      <c r="Q318" s="9">
        <v>58.050072566926701</v>
      </c>
      <c r="R318" s="9">
        <v>4.3532830228363304</v>
      </c>
      <c r="S318" s="9">
        <v>39.307825295470899</v>
      </c>
      <c r="T318" s="8">
        <v>755000</v>
      </c>
      <c r="U318" s="8">
        <v>412000</v>
      </c>
      <c r="V318" s="8">
        <v>395000</v>
      </c>
      <c r="W318" s="8">
        <v>16000</v>
      </c>
      <c r="X318" s="8">
        <v>343000</v>
      </c>
      <c r="Y318" s="9">
        <v>54.5436596015345</v>
      </c>
      <c r="Z318" s="9">
        <v>52.407423358002802</v>
      </c>
      <c r="AA318" s="9">
        <v>3.9165619966424599</v>
      </c>
      <c r="AB318" s="9">
        <v>45.4563403984655</v>
      </c>
      <c r="AC318" s="8"/>
    </row>
    <row r="319" spans="1:29" x14ac:dyDescent="0.2">
      <c r="A319" s="12" t="s">
        <v>479</v>
      </c>
      <c r="B319" s="8">
        <v>1475000</v>
      </c>
      <c r="C319" s="8">
        <v>853000</v>
      </c>
      <c r="D319" s="8">
        <v>818000</v>
      </c>
      <c r="E319" s="8">
        <v>36000</v>
      </c>
      <c r="F319" s="8">
        <v>622000</v>
      </c>
      <c r="G319" s="9">
        <v>57.831309781993397</v>
      </c>
      <c r="H319" s="9">
        <v>55.424471220239099</v>
      </c>
      <c r="I319" s="9">
        <v>4.1618261298721402</v>
      </c>
      <c r="J319" s="9">
        <v>42.168690218006603</v>
      </c>
      <c r="K319" s="8">
        <v>721000</v>
      </c>
      <c r="L319" s="8">
        <v>440000</v>
      </c>
      <c r="M319" s="8">
        <v>419000</v>
      </c>
      <c r="N319" s="8">
        <v>20000</v>
      </c>
      <c r="O319" s="8">
        <v>281000</v>
      </c>
      <c r="P319" s="9">
        <v>61.0201097196516</v>
      </c>
      <c r="Q319" s="9">
        <v>58.1879053092213</v>
      </c>
      <c r="R319" s="9">
        <v>4.64142792178263</v>
      </c>
      <c r="S319" s="9">
        <v>38.9798902803484</v>
      </c>
      <c r="T319" s="8">
        <v>754000</v>
      </c>
      <c r="U319" s="8">
        <v>413000</v>
      </c>
      <c r="V319" s="8">
        <v>398000</v>
      </c>
      <c r="W319" s="8">
        <v>15000</v>
      </c>
      <c r="X319" s="8">
        <v>341000</v>
      </c>
      <c r="Y319" s="9">
        <v>54.784363271426102</v>
      </c>
      <c r="Z319" s="9">
        <v>52.783968203674704</v>
      </c>
      <c r="AA319" s="9">
        <v>3.6513978593501601</v>
      </c>
      <c r="AB319" s="9">
        <v>45.215636728573898</v>
      </c>
      <c r="AC319" s="8"/>
    </row>
    <row r="320" spans="1:29" x14ac:dyDescent="0.2">
      <c r="A320" s="12" t="s">
        <v>480</v>
      </c>
      <c r="B320" s="8">
        <v>1475000</v>
      </c>
      <c r="C320" s="8">
        <v>851000</v>
      </c>
      <c r="D320" s="8">
        <v>820000</v>
      </c>
      <c r="E320" s="8">
        <v>30000</v>
      </c>
      <c r="F320" s="8">
        <v>624000</v>
      </c>
      <c r="G320" s="9">
        <v>57.680982393540397</v>
      </c>
      <c r="H320" s="9">
        <v>55.614423007834603</v>
      </c>
      <c r="I320" s="9">
        <v>3.5827395788897198</v>
      </c>
      <c r="J320" s="9">
        <v>42.319017606459603</v>
      </c>
      <c r="K320" s="8">
        <v>721000</v>
      </c>
      <c r="L320" s="8">
        <v>438000</v>
      </c>
      <c r="M320" s="8">
        <v>420000</v>
      </c>
      <c r="N320" s="8">
        <v>18000</v>
      </c>
      <c r="O320" s="8">
        <v>283000</v>
      </c>
      <c r="P320" s="9">
        <v>60.750861764032699</v>
      </c>
      <c r="Q320" s="9">
        <v>58.238186723632097</v>
      </c>
      <c r="R320" s="9">
        <v>4.1360319301482296</v>
      </c>
      <c r="S320" s="9">
        <v>39.249138235967301</v>
      </c>
      <c r="T320" s="8">
        <v>754000</v>
      </c>
      <c r="U320" s="8">
        <v>413000</v>
      </c>
      <c r="V320" s="8">
        <v>401000</v>
      </c>
      <c r="W320" s="8">
        <v>12000</v>
      </c>
      <c r="X320" s="8">
        <v>341000</v>
      </c>
      <c r="Y320" s="9">
        <v>54.747205868901503</v>
      </c>
      <c r="Z320" s="9">
        <v>53.106983637547103</v>
      </c>
      <c r="AA320" s="9">
        <v>2.9959925905299198</v>
      </c>
      <c r="AB320" s="9">
        <v>45.252794131098497</v>
      </c>
      <c r="AC320" s="8"/>
    </row>
    <row r="321" spans="1:29" x14ac:dyDescent="0.2">
      <c r="A321" s="12" t="s">
        <v>481</v>
      </c>
      <c r="B321" s="8">
        <v>1476000</v>
      </c>
      <c r="C321" s="8">
        <v>846000</v>
      </c>
      <c r="D321" s="8">
        <v>811000</v>
      </c>
      <c r="E321" s="8">
        <v>35000</v>
      </c>
      <c r="F321" s="8">
        <v>630000</v>
      </c>
      <c r="G321" s="9">
        <v>57.3202709148662</v>
      </c>
      <c r="H321" s="9">
        <v>54.922866775798703</v>
      </c>
      <c r="I321" s="9">
        <v>4.18247175179643</v>
      </c>
      <c r="J321" s="9">
        <v>42.6797290851338</v>
      </c>
      <c r="K321" s="8">
        <v>721000</v>
      </c>
      <c r="L321" s="8">
        <v>434000</v>
      </c>
      <c r="M321" s="8">
        <v>411000</v>
      </c>
      <c r="N321" s="8">
        <v>23000</v>
      </c>
      <c r="O321" s="8">
        <v>287000</v>
      </c>
      <c r="P321" s="9">
        <v>60.166040686623198</v>
      </c>
      <c r="Q321" s="9">
        <v>56.9139946400025</v>
      </c>
      <c r="R321" s="9">
        <v>5.4051189167640299</v>
      </c>
      <c r="S321" s="9">
        <v>39.833959313376802</v>
      </c>
      <c r="T321" s="8">
        <v>755000</v>
      </c>
      <c r="U321" s="8">
        <v>412000</v>
      </c>
      <c r="V321" s="8">
        <v>400000</v>
      </c>
      <c r="W321" s="8">
        <v>12000</v>
      </c>
      <c r="X321" s="8">
        <v>343000</v>
      </c>
      <c r="Y321" s="9">
        <v>54.600268479855401</v>
      </c>
      <c r="Z321" s="9">
        <v>53.019735787198599</v>
      </c>
      <c r="AA321" s="9">
        <v>2.8947342873230699</v>
      </c>
      <c r="AB321" s="9">
        <v>45.399731520144599</v>
      </c>
      <c r="AC321" s="8"/>
    </row>
    <row r="322" spans="1:29" x14ac:dyDescent="0.2">
      <c r="A322" s="12" t="s">
        <v>482</v>
      </c>
      <c r="B322" s="8">
        <v>1476000</v>
      </c>
      <c r="C322" s="8">
        <v>868000</v>
      </c>
      <c r="D322" s="8">
        <v>831000</v>
      </c>
      <c r="E322" s="8">
        <v>37000</v>
      </c>
      <c r="F322" s="8">
        <v>608000</v>
      </c>
      <c r="G322" s="9">
        <v>58.792207704239601</v>
      </c>
      <c r="H322" s="9">
        <v>56.266688342037398</v>
      </c>
      <c r="I322" s="9">
        <v>4.2956702270938898</v>
      </c>
      <c r="J322" s="9">
        <v>41.207792295760399</v>
      </c>
      <c r="K322" s="8">
        <v>722000</v>
      </c>
      <c r="L322" s="8">
        <v>442000</v>
      </c>
      <c r="M322" s="8">
        <v>418000</v>
      </c>
      <c r="N322" s="8">
        <v>24000</v>
      </c>
      <c r="O322" s="8">
        <v>279000</v>
      </c>
      <c r="P322" s="9">
        <v>61.264834733823697</v>
      </c>
      <c r="Q322" s="9">
        <v>57.883977586610698</v>
      </c>
      <c r="R322" s="9">
        <v>5.5184302086208197</v>
      </c>
      <c r="S322" s="9">
        <v>38.735165266176303</v>
      </c>
      <c r="T322" s="8">
        <v>755000</v>
      </c>
      <c r="U322" s="8">
        <v>426000</v>
      </c>
      <c r="V322" s="8">
        <v>413000</v>
      </c>
      <c r="W322" s="8">
        <v>13000</v>
      </c>
      <c r="X322" s="8">
        <v>329000</v>
      </c>
      <c r="Y322" s="9">
        <v>56.428549663021997</v>
      </c>
      <c r="Z322" s="9">
        <v>54.720673240619703</v>
      </c>
      <c r="AA322" s="9">
        <v>3.0266176121863002</v>
      </c>
      <c r="AB322" s="9">
        <v>43.571450336978003</v>
      </c>
      <c r="AC322" s="8"/>
    </row>
    <row r="323" spans="1:29" x14ac:dyDescent="0.2">
      <c r="A323" s="12" t="s">
        <v>483</v>
      </c>
      <c r="B323" s="8">
        <v>1478000</v>
      </c>
      <c r="C323" s="8">
        <v>875000</v>
      </c>
      <c r="D323" s="8">
        <v>835000</v>
      </c>
      <c r="E323" s="8">
        <v>39000</v>
      </c>
      <c r="F323" s="8">
        <v>603000</v>
      </c>
      <c r="G323" s="9">
        <v>59.181032500020301</v>
      </c>
      <c r="H323" s="9">
        <v>56.509203964618202</v>
      </c>
      <c r="I323" s="9">
        <v>4.5146703640243704</v>
      </c>
      <c r="J323" s="9">
        <v>40.818967499979699</v>
      </c>
      <c r="K323" s="8">
        <v>723000</v>
      </c>
      <c r="L323" s="8">
        <v>446000</v>
      </c>
      <c r="M323" s="8">
        <v>419000</v>
      </c>
      <c r="N323" s="8">
        <v>27000</v>
      </c>
      <c r="O323" s="8">
        <v>277000</v>
      </c>
      <c r="P323" s="9">
        <v>61.693893849281899</v>
      </c>
      <c r="Q323" s="9">
        <v>57.953137781124198</v>
      </c>
      <c r="R323" s="9">
        <v>6.0634137914788697</v>
      </c>
      <c r="S323" s="9">
        <v>38.306106150718101</v>
      </c>
      <c r="T323" s="8">
        <v>756000</v>
      </c>
      <c r="U323" s="8">
        <v>429000</v>
      </c>
      <c r="V323" s="8">
        <v>417000</v>
      </c>
      <c r="W323" s="8">
        <v>12000</v>
      </c>
      <c r="X323" s="8">
        <v>327000</v>
      </c>
      <c r="Y323" s="9">
        <v>56.778803215242597</v>
      </c>
      <c r="Z323" s="9">
        <v>55.128841255664703</v>
      </c>
      <c r="AA323" s="9">
        <v>2.9059470544369899</v>
      </c>
      <c r="AB323" s="9">
        <v>43.221196784757403</v>
      </c>
      <c r="AC323" s="8"/>
    </row>
    <row r="324" spans="1:29" x14ac:dyDescent="0.2">
      <c r="A324" s="12" t="s">
        <v>484</v>
      </c>
      <c r="B324" s="8">
        <v>1479000</v>
      </c>
      <c r="C324" s="8">
        <v>880000</v>
      </c>
      <c r="D324" s="8">
        <v>841000</v>
      </c>
      <c r="E324" s="8">
        <v>39000</v>
      </c>
      <c r="F324" s="8">
        <v>599000</v>
      </c>
      <c r="G324" s="9">
        <v>59.493952429338002</v>
      </c>
      <c r="H324" s="9">
        <v>56.835401020424001</v>
      </c>
      <c r="I324" s="9">
        <v>4.468607817024</v>
      </c>
      <c r="J324" s="9">
        <v>40.506047570661998</v>
      </c>
      <c r="K324" s="8">
        <v>723000</v>
      </c>
      <c r="L324" s="8">
        <v>447000</v>
      </c>
      <c r="M324" s="8">
        <v>421000</v>
      </c>
      <c r="N324" s="8">
        <v>26000</v>
      </c>
      <c r="O324" s="8">
        <v>276000</v>
      </c>
      <c r="P324" s="9">
        <v>61.826445869458198</v>
      </c>
      <c r="Q324" s="9">
        <v>58.213086273576799</v>
      </c>
      <c r="R324" s="9">
        <v>5.8443592302081999</v>
      </c>
      <c r="S324" s="9">
        <v>38.173554130541802</v>
      </c>
      <c r="T324" s="8">
        <v>756000</v>
      </c>
      <c r="U324" s="8">
        <v>433000</v>
      </c>
      <c r="V324" s="8">
        <v>420000</v>
      </c>
      <c r="W324" s="8">
        <v>13000</v>
      </c>
      <c r="X324" s="8">
        <v>323000</v>
      </c>
      <c r="Y324" s="9">
        <v>57.264097176399297</v>
      </c>
      <c r="Z324" s="9">
        <v>55.518338924643601</v>
      </c>
      <c r="AA324" s="9">
        <v>3.04860870569218</v>
      </c>
      <c r="AB324" s="9">
        <v>42.735902823600703</v>
      </c>
      <c r="AC324" s="8"/>
    </row>
    <row r="325" spans="1:29" x14ac:dyDescent="0.2">
      <c r="A325" s="12" t="s">
        <v>485</v>
      </c>
      <c r="B325" s="8">
        <v>1480000</v>
      </c>
      <c r="C325" s="8">
        <v>870000</v>
      </c>
      <c r="D325" s="8">
        <v>832000</v>
      </c>
      <c r="E325" s="8">
        <v>38000</v>
      </c>
      <c r="F325" s="8">
        <v>610000</v>
      </c>
      <c r="G325" s="9">
        <v>58.768474005105503</v>
      </c>
      <c r="H325" s="9">
        <v>56.223493304514299</v>
      </c>
      <c r="I325" s="9">
        <v>4.3305203064658198</v>
      </c>
      <c r="J325" s="9">
        <v>41.231525994894497</v>
      </c>
      <c r="K325" s="8">
        <v>723000</v>
      </c>
      <c r="L325" s="8">
        <v>441000</v>
      </c>
      <c r="M325" s="8">
        <v>416000</v>
      </c>
      <c r="N325" s="8">
        <v>25000</v>
      </c>
      <c r="O325" s="8">
        <v>282000</v>
      </c>
      <c r="P325" s="9">
        <v>61.0038177597038</v>
      </c>
      <c r="Q325" s="9">
        <v>57.500909155018199</v>
      </c>
      <c r="R325" s="9">
        <v>5.7421137452145299</v>
      </c>
      <c r="S325" s="9">
        <v>38.9961822402962</v>
      </c>
      <c r="T325" s="8">
        <v>756000</v>
      </c>
      <c r="U325" s="8">
        <v>428000</v>
      </c>
      <c r="V325" s="8">
        <v>416000</v>
      </c>
      <c r="W325" s="8">
        <v>12000</v>
      </c>
      <c r="X325" s="8">
        <v>328000</v>
      </c>
      <c r="Y325" s="9">
        <v>56.631190671355697</v>
      </c>
      <c r="Z325" s="9">
        <v>55.002115338850899</v>
      </c>
      <c r="AA325" s="9">
        <v>2.87663973367387</v>
      </c>
      <c r="AB325" s="9">
        <v>43.368809328644303</v>
      </c>
      <c r="AC325" s="8"/>
    </row>
    <row r="326" spans="1:29" x14ac:dyDescent="0.2">
      <c r="A326" s="12" t="s">
        <v>486</v>
      </c>
      <c r="B326" s="8">
        <v>1480000</v>
      </c>
      <c r="C326" s="8">
        <v>864000</v>
      </c>
      <c r="D326" s="8">
        <v>830000</v>
      </c>
      <c r="E326" s="8">
        <v>34000</v>
      </c>
      <c r="F326" s="8">
        <v>616000</v>
      </c>
      <c r="G326" s="9">
        <v>58.397093043682702</v>
      </c>
      <c r="H326" s="9">
        <v>56.067149717979802</v>
      </c>
      <c r="I326" s="9">
        <v>3.9898275826161802</v>
      </c>
      <c r="J326" s="9">
        <v>41.602906956317298</v>
      </c>
      <c r="K326" s="8">
        <v>723000</v>
      </c>
      <c r="L326" s="8">
        <v>442000</v>
      </c>
      <c r="M326" s="8">
        <v>420000</v>
      </c>
      <c r="N326" s="8">
        <v>23000</v>
      </c>
      <c r="O326" s="8">
        <v>281000</v>
      </c>
      <c r="P326" s="9">
        <v>61.127100907132899</v>
      </c>
      <c r="Q326" s="9">
        <v>57.995681372671001</v>
      </c>
      <c r="R326" s="9">
        <v>5.1228006694106503</v>
      </c>
      <c r="S326" s="9">
        <v>38.872899092867101</v>
      </c>
      <c r="T326" s="8">
        <v>757000</v>
      </c>
      <c r="U326" s="8">
        <v>422000</v>
      </c>
      <c r="V326" s="8">
        <v>410000</v>
      </c>
      <c r="W326" s="8">
        <v>12000</v>
      </c>
      <c r="X326" s="8">
        <v>335000</v>
      </c>
      <c r="Y326" s="9">
        <v>55.787158795651401</v>
      </c>
      <c r="Z326" s="9">
        <v>54.223440444692301</v>
      </c>
      <c r="AA326" s="9">
        <v>2.8030076897929002</v>
      </c>
      <c r="AB326" s="9">
        <v>44.212841204348599</v>
      </c>
      <c r="AC326" s="8"/>
    </row>
    <row r="327" spans="1:29" x14ac:dyDescent="0.2">
      <c r="A327" s="12" t="s">
        <v>487</v>
      </c>
      <c r="B327" s="8">
        <v>1480000</v>
      </c>
      <c r="C327" s="8">
        <v>855000</v>
      </c>
      <c r="D327" s="8">
        <v>825000</v>
      </c>
      <c r="E327" s="8">
        <v>30000</v>
      </c>
      <c r="F327" s="8">
        <v>625000</v>
      </c>
      <c r="G327" s="9">
        <v>57.787711521032001</v>
      </c>
      <c r="H327" s="9">
        <v>55.733684063258401</v>
      </c>
      <c r="I327" s="9">
        <v>3.5544364082075699</v>
      </c>
      <c r="J327" s="9">
        <v>42.212288478967999</v>
      </c>
      <c r="K327" s="8">
        <v>723000</v>
      </c>
      <c r="L327" s="8">
        <v>439000</v>
      </c>
      <c r="M327" s="8">
        <v>420000</v>
      </c>
      <c r="N327" s="8">
        <v>19000</v>
      </c>
      <c r="O327" s="8">
        <v>284000</v>
      </c>
      <c r="P327" s="9">
        <v>60.691484286522197</v>
      </c>
      <c r="Q327" s="9">
        <v>58.0640209964753</v>
      </c>
      <c r="R327" s="9">
        <v>4.3292124437801602</v>
      </c>
      <c r="S327" s="9">
        <v>39.308515713477803</v>
      </c>
      <c r="T327" s="8">
        <v>756000</v>
      </c>
      <c r="U327" s="8">
        <v>416000</v>
      </c>
      <c r="V327" s="8">
        <v>405000</v>
      </c>
      <c r="W327" s="8">
        <v>11000</v>
      </c>
      <c r="X327" s="8">
        <v>340000</v>
      </c>
      <c r="Y327" s="9">
        <v>55.011554549636898</v>
      </c>
      <c r="Z327" s="9">
        <v>53.505761410448301</v>
      </c>
      <c r="AA327" s="9">
        <v>2.7372306627510699</v>
      </c>
      <c r="AB327" s="9">
        <v>44.988445450363002</v>
      </c>
      <c r="AC327" s="8"/>
    </row>
    <row r="328" spans="1:29" x14ac:dyDescent="0.2">
      <c r="A328" s="12" t="s">
        <v>488</v>
      </c>
      <c r="B328" s="8">
        <v>1479000</v>
      </c>
      <c r="C328" s="8">
        <v>858000</v>
      </c>
      <c r="D328" s="8">
        <v>830000</v>
      </c>
      <c r="E328" s="8">
        <v>27000</v>
      </c>
      <c r="F328" s="8">
        <v>622000</v>
      </c>
      <c r="G328" s="9">
        <v>57.977357337503001</v>
      </c>
      <c r="H328" s="9">
        <v>56.1221516681167</v>
      </c>
      <c r="I328" s="9">
        <v>3.1998796678272301</v>
      </c>
      <c r="J328" s="9">
        <v>42.022642662496999</v>
      </c>
      <c r="K328" s="8">
        <v>723000</v>
      </c>
      <c r="L328" s="8">
        <v>444000</v>
      </c>
      <c r="M328" s="8">
        <v>426000</v>
      </c>
      <c r="N328" s="8">
        <v>18000</v>
      </c>
      <c r="O328" s="8">
        <v>279000</v>
      </c>
      <c r="P328" s="9">
        <v>61.464060315102401</v>
      </c>
      <c r="Q328" s="9">
        <v>58.9877220426471</v>
      </c>
      <c r="R328" s="9">
        <v>4.0289207380053904</v>
      </c>
      <c r="S328" s="9">
        <v>38.535939684897599</v>
      </c>
      <c r="T328" s="8">
        <v>756000</v>
      </c>
      <c r="U328" s="8">
        <v>413000</v>
      </c>
      <c r="V328" s="8">
        <v>404000</v>
      </c>
      <c r="W328" s="8">
        <v>10000</v>
      </c>
      <c r="X328" s="8">
        <v>343000</v>
      </c>
      <c r="Y328" s="9">
        <v>54.643896117634597</v>
      </c>
      <c r="Z328" s="9">
        <v>53.382524066433902</v>
      </c>
      <c r="AA328" s="9">
        <v>2.3083494055498099</v>
      </c>
      <c r="AB328" s="9">
        <v>45.356103882365403</v>
      </c>
      <c r="AC328" s="8"/>
    </row>
    <row r="329" spans="1:29" x14ac:dyDescent="0.2">
      <c r="A329" s="12" t="s">
        <v>489</v>
      </c>
      <c r="B329" s="8">
        <v>1479000</v>
      </c>
      <c r="C329" s="8">
        <v>856000</v>
      </c>
      <c r="D329" s="8">
        <v>828000</v>
      </c>
      <c r="E329" s="8">
        <v>27000</v>
      </c>
      <c r="F329" s="8">
        <v>623000</v>
      </c>
      <c r="G329" s="9">
        <v>57.8537559001294</v>
      </c>
      <c r="H329" s="9">
        <v>56.000467885919697</v>
      </c>
      <c r="I329" s="9">
        <v>3.20340137882997</v>
      </c>
      <c r="J329" s="9">
        <v>42.1462440998706</v>
      </c>
      <c r="K329" s="8">
        <v>723000</v>
      </c>
      <c r="L329" s="8">
        <v>446000</v>
      </c>
      <c r="M329" s="8">
        <v>427000</v>
      </c>
      <c r="N329" s="8">
        <v>19000</v>
      </c>
      <c r="O329" s="8">
        <v>277000</v>
      </c>
      <c r="P329" s="9">
        <v>61.690136948402298</v>
      </c>
      <c r="Q329" s="9">
        <v>59.126850186747802</v>
      </c>
      <c r="R329" s="9">
        <v>4.1550998076052004</v>
      </c>
      <c r="S329" s="9">
        <v>38.309863051597702</v>
      </c>
      <c r="T329" s="8">
        <v>756000</v>
      </c>
      <c r="U329" s="8">
        <v>410000</v>
      </c>
      <c r="V329" s="8">
        <v>401000</v>
      </c>
      <c r="W329" s="8">
        <v>9000</v>
      </c>
      <c r="X329" s="8">
        <v>346000</v>
      </c>
      <c r="Y329" s="9">
        <v>54.185794604632001</v>
      </c>
      <c r="Z329" s="9">
        <v>53.011335907090803</v>
      </c>
      <c r="AA329" s="9">
        <v>2.1674660418115899</v>
      </c>
      <c r="AB329" s="9">
        <v>45.814205395367999</v>
      </c>
      <c r="AC329" s="8"/>
    </row>
    <row r="330" spans="1:29" x14ac:dyDescent="0.2">
      <c r="A330" s="12" t="s">
        <v>490</v>
      </c>
      <c r="B330" s="8">
        <v>1479000</v>
      </c>
      <c r="C330" s="8">
        <v>862000</v>
      </c>
      <c r="D330" s="8">
        <v>836000</v>
      </c>
      <c r="E330" s="8">
        <v>26000</v>
      </c>
      <c r="F330" s="8">
        <v>617000</v>
      </c>
      <c r="G330" s="9">
        <v>58.2613827092731</v>
      </c>
      <c r="H330" s="9">
        <v>56.510435854156903</v>
      </c>
      <c r="I330" s="9">
        <v>3.0053300723284102</v>
      </c>
      <c r="J330" s="9">
        <v>41.7386172907269</v>
      </c>
      <c r="K330" s="8">
        <v>723000</v>
      </c>
      <c r="L330" s="8">
        <v>451000</v>
      </c>
      <c r="M330" s="8">
        <v>432000</v>
      </c>
      <c r="N330" s="8">
        <v>19000</v>
      </c>
      <c r="O330" s="8">
        <v>272000</v>
      </c>
      <c r="P330" s="9">
        <v>62.3834305811218</v>
      </c>
      <c r="Q330" s="9">
        <v>59.781043803686202</v>
      </c>
      <c r="R330" s="9">
        <v>4.1715993384677503</v>
      </c>
      <c r="S330" s="9">
        <v>37.6165694188782</v>
      </c>
      <c r="T330" s="8">
        <v>756000</v>
      </c>
      <c r="U330" s="8">
        <v>411000</v>
      </c>
      <c r="V330" s="8">
        <v>404000</v>
      </c>
      <c r="W330" s="10">
        <v>7000</v>
      </c>
      <c r="X330" s="8">
        <v>345000</v>
      </c>
      <c r="Y330" s="9">
        <v>54.320484884385102</v>
      </c>
      <c r="Z330" s="9">
        <v>53.383560049926999</v>
      </c>
      <c r="AA330" s="11">
        <v>1.72480940929051</v>
      </c>
      <c r="AB330" s="9">
        <v>45.679515115614898</v>
      </c>
      <c r="AC330" s="8" t="s">
        <v>441</v>
      </c>
    </row>
    <row r="331" spans="1:29" x14ac:dyDescent="0.2">
      <c r="A331" s="12" t="s">
        <v>491</v>
      </c>
      <c r="B331" s="8">
        <v>1480000</v>
      </c>
      <c r="C331" s="8">
        <v>873000</v>
      </c>
      <c r="D331" s="8">
        <v>850000</v>
      </c>
      <c r="E331" s="8">
        <v>23000</v>
      </c>
      <c r="F331" s="8">
        <v>607000</v>
      </c>
      <c r="G331" s="9">
        <v>58.9762040862107</v>
      </c>
      <c r="H331" s="9">
        <v>57.430733201711902</v>
      </c>
      <c r="I331" s="9">
        <v>2.6204990783056399</v>
      </c>
      <c r="J331" s="9">
        <v>41.0237959137893</v>
      </c>
      <c r="K331" s="8">
        <v>723000</v>
      </c>
      <c r="L331" s="8">
        <v>461000</v>
      </c>
      <c r="M331" s="8">
        <v>445000</v>
      </c>
      <c r="N331" s="8">
        <v>15000</v>
      </c>
      <c r="O331" s="8">
        <v>263000</v>
      </c>
      <c r="P331" s="9">
        <v>63.687448938261397</v>
      </c>
      <c r="Q331" s="9">
        <v>61.5585805147714</v>
      </c>
      <c r="R331" s="9">
        <v>3.3426812644885699</v>
      </c>
      <c r="S331" s="9">
        <v>36.312551061738603</v>
      </c>
      <c r="T331" s="8">
        <v>757000</v>
      </c>
      <c r="U331" s="8">
        <v>412000</v>
      </c>
      <c r="V331" s="8">
        <v>405000</v>
      </c>
      <c r="W331" s="10">
        <v>7000</v>
      </c>
      <c r="X331" s="8">
        <v>344000</v>
      </c>
      <c r="Y331" s="9">
        <v>54.471836989319499</v>
      </c>
      <c r="Z331" s="9">
        <v>53.484145791838102</v>
      </c>
      <c r="AA331" s="11">
        <v>1.81321440963166</v>
      </c>
      <c r="AB331" s="9">
        <v>45.528163010680501</v>
      </c>
      <c r="AC331" s="8" t="s">
        <v>441</v>
      </c>
    </row>
    <row r="332" spans="1:29" x14ac:dyDescent="0.2">
      <c r="A332" s="12" t="s">
        <v>492</v>
      </c>
      <c r="B332" s="8">
        <v>1480000</v>
      </c>
      <c r="C332" s="8">
        <v>871000</v>
      </c>
      <c r="D332" s="8">
        <v>848000</v>
      </c>
      <c r="E332" s="8">
        <v>23000</v>
      </c>
      <c r="F332" s="8">
        <v>609000</v>
      </c>
      <c r="G332" s="9">
        <v>58.868740039763203</v>
      </c>
      <c r="H332" s="9">
        <v>57.319824004010101</v>
      </c>
      <c r="I332" s="9">
        <v>2.6311350212471498</v>
      </c>
      <c r="J332" s="9">
        <v>41.131259960236697</v>
      </c>
      <c r="K332" s="8">
        <v>723000</v>
      </c>
      <c r="L332" s="8">
        <v>457000</v>
      </c>
      <c r="M332" s="8">
        <v>444000</v>
      </c>
      <c r="N332" s="8">
        <v>14000</v>
      </c>
      <c r="O332" s="8">
        <v>266000</v>
      </c>
      <c r="P332" s="9">
        <v>63.200960899198201</v>
      </c>
      <c r="Q332" s="9">
        <v>61.307912076064703</v>
      </c>
      <c r="R332" s="9">
        <v>2.9952848757359201</v>
      </c>
      <c r="S332" s="9">
        <v>36.799039100801799</v>
      </c>
      <c r="T332" s="8">
        <v>757000</v>
      </c>
      <c r="U332" s="8">
        <v>414000</v>
      </c>
      <c r="V332" s="8">
        <v>405000</v>
      </c>
      <c r="W332" s="8">
        <v>9000</v>
      </c>
      <c r="X332" s="8">
        <v>343000</v>
      </c>
      <c r="Y332" s="9">
        <v>54.727051212254203</v>
      </c>
      <c r="Z332" s="9">
        <v>53.507132927751002</v>
      </c>
      <c r="AA332" s="9">
        <v>2.2290955888921902</v>
      </c>
      <c r="AB332" s="9">
        <v>45.272948787745896</v>
      </c>
      <c r="AC332" s="8"/>
    </row>
    <row r="333" spans="1:29" x14ac:dyDescent="0.2">
      <c r="A333" s="12" t="s">
        <v>493</v>
      </c>
      <c r="B333" s="8">
        <v>1481000</v>
      </c>
      <c r="C333" s="8">
        <v>875000</v>
      </c>
      <c r="D333" s="8">
        <v>853000</v>
      </c>
      <c r="E333" s="8">
        <v>22000</v>
      </c>
      <c r="F333" s="8">
        <v>606000</v>
      </c>
      <c r="G333" s="9">
        <v>59.104986931577599</v>
      </c>
      <c r="H333" s="9">
        <v>57.587956120349702</v>
      </c>
      <c r="I333" s="9">
        <v>2.5666714265314901</v>
      </c>
      <c r="J333" s="9">
        <v>40.895013068422401</v>
      </c>
      <c r="K333" s="8">
        <v>724000</v>
      </c>
      <c r="L333" s="8">
        <v>464000</v>
      </c>
      <c r="M333" s="8">
        <v>451000</v>
      </c>
      <c r="N333" s="8">
        <v>14000</v>
      </c>
      <c r="O333" s="8">
        <v>259000</v>
      </c>
      <c r="P333" s="9">
        <v>64.152554196994799</v>
      </c>
      <c r="Q333" s="9">
        <v>62.284721234115302</v>
      </c>
      <c r="R333" s="9">
        <v>2.9115488638908502</v>
      </c>
      <c r="S333" s="9">
        <v>35.847445803005201</v>
      </c>
      <c r="T333" s="8">
        <v>757000</v>
      </c>
      <c r="U333" s="8">
        <v>411000</v>
      </c>
      <c r="V333" s="8">
        <v>402000</v>
      </c>
      <c r="W333" s="8">
        <v>9000</v>
      </c>
      <c r="X333" s="8">
        <v>346000</v>
      </c>
      <c r="Y333" s="9">
        <v>54.279257862233301</v>
      </c>
      <c r="Z333" s="9">
        <v>53.097611613864402</v>
      </c>
      <c r="AA333" s="9">
        <v>2.1769756899920401</v>
      </c>
      <c r="AB333" s="9">
        <v>45.720742137766699</v>
      </c>
      <c r="AC333" s="8"/>
    </row>
    <row r="334" spans="1:29" x14ac:dyDescent="0.2">
      <c r="A334" s="12" t="s">
        <v>494</v>
      </c>
      <c r="B334" s="8">
        <v>1481000</v>
      </c>
      <c r="C334" s="8">
        <v>877000</v>
      </c>
      <c r="D334" s="8">
        <v>853000</v>
      </c>
      <c r="E334" s="8">
        <v>24000</v>
      </c>
      <c r="F334" s="8">
        <v>605000</v>
      </c>
      <c r="G334" s="9">
        <v>59.177722109603302</v>
      </c>
      <c r="H334" s="9">
        <v>57.5709279821682</v>
      </c>
      <c r="I334" s="9">
        <v>2.71520104214077</v>
      </c>
      <c r="J334" s="9">
        <v>40.822277890396698</v>
      </c>
      <c r="K334" s="8">
        <v>724000</v>
      </c>
      <c r="L334" s="8">
        <v>466000</v>
      </c>
      <c r="M334" s="8">
        <v>452000</v>
      </c>
      <c r="N334" s="8">
        <v>14000</v>
      </c>
      <c r="O334" s="8">
        <v>258000</v>
      </c>
      <c r="P334" s="9">
        <v>64.342042387932693</v>
      </c>
      <c r="Q334" s="9">
        <v>62.446103575049001</v>
      </c>
      <c r="R334" s="9">
        <v>2.9466562491950801</v>
      </c>
      <c r="S334" s="9">
        <v>35.6579576120673</v>
      </c>
      <c r="T334" s="8">
        <v>757000</v>
      </c>
      <c r="U334" s="8">
        <v>411000</v>
      </c>
      <c r="V334" s="8">
        <v>401000</v>
      </c>
      <c r="W334" s="8">
        <v>10000</v>
      </c>
      <c r="X334" s="8">
        <v>347000</v>
      </c>
      <c r="Y334" s="9">
        <v>54.240132677866598</v>
      </c>
      <c r="Z334" s="9">
        <v>52.909788821942499</v>
      </c>
      <c r="AA334" s="9">
        <v>2.4526928498221601</v>
      </c>
      <c r="AB334" s="9">
        <v>45.759867322133402</v>
      </c>
      <c r="AC334" s="8"/>
    </row>
    <row r="335" spans="1:29" x14ac:dyDescent="0.2">
      <c r="A335" s="12" t="s">
        <v>495</v>
      </c>
      <c r="B335" s="8">
        <v>1484000</v>
      </c>
      <c r="C335" s="8">
        <v>879000</v>
      </c>
      <c r="D335" s="8">
        <v>854000</v>
      </c>
      <c r="E335" s="8">
        <v>26000</v>
      </c>
      <c r="F335" s="8">
        <v>604000</v>
      </c>
      <c r="G335" s="9">
        <v>59.273242254379397</v>
      </c>
      <c r="H335" s="9">
        <v>57.546638194382702</v>
      </c>
      <c r="I335" s="9">
        <v>2.9129570010473702</v>
      </c>
      <c r="J335" s="9">
        <v>40.726757745620603</v>
      </c>
      <c r="K335" s="8">
        <v>725000</v>
      </c>
      <c r="L335" s="8">
        <v>465000</v>
      </c>
      <c r="M335" s="8">
        <v>449000</v>
      </c>
      <c r="N335" s="8">
        <v>16000</v>
      </c>
      <c r="O335" s="8">
        <v>260000</v>
      </c>
      <c r="P335" s="9">
        <v>64.079585934687898</v>
      </c>
      <c r="Q335" s="9">
        <v>61.8659693864182</v>
      </c>
      <c r="R335" s="9">
        <v>3.4544801062320998</v>
      </c>
      <c r="S335" s="9">
        <v>35.920414065312102</v>
      </c>
      <c r="T335" s="8">
        <v>758000</v>
      </c>
      <c r="U335" s="8">
        <v>415000</v>
      </c>
      <c r="V335" s="8">
        <v>405000</v>
      </c>
      <c r="W335" s="8">
        <v>10000</v>
      </c>
      <c r="X335" s="8">
        <v>344000</v>
      </c>
      <c r="Y335" s="9">
        <v>54.678190244513402</v>
      </c>
      <c r="Z335" s="9">
        <v>53.417189117206902</v>
      </c>
      <c r="AA335" s="9">
        <v>2.30622323392106</v>
      </c>
      <c r="AB335" s="9">
        <v>45.321809755486598</v>
      </c>
      <c r="AC335" s="8"/>
    </row>
    <row r="336" spans="1:29" x14ac:dyDescent="0.2">
      <c r="A336" s="12" t="s">
        <v>496</v>
      </c>
      <c r="B336" s="8">
        <v>1485000</v>
      </c>
      <c r="C336" s="8">
        <v>885000</v>
      </c>
      <c r="D336" s="8">
        <v>858000</v>
      </c>
      <c r="E336" s="8">
        <v>27000</v>
      </c>
      <c r="F336" s="8">
        <v>599000</v>
      </c>
      <c r="G336" s="9">
        <v>59.619029912578199</v>
      </c>
      <c r="H336" s="9">
        <v>57.810708603284802</v>
      </c>
      <c r="I336" s="9">
        <v>3.0331276975572301</v>
      </c>
      <c r="J336" s="9">
        <v>40.380970087421801</v>
      </c>
      <c r="K336" s="8">
        <v>726000</v>
      </c>
      <c r="L336" s="8">
        <v>462000</v>
      </c>
      <c r="M336" s="8">
        <v>447000</v>
      </c>
      <c r="N336" s="8">
        <v>16000</v>
      </c>
      <c r="O336" s="8">
        <v>263000</v>
      </c>
      <c r="P336" s="9">
        <v>63.734064692181498</v>
      </c>
      <c r="Q336" s="9">
        <v>61.538472139913701</v>
      </c>
      <c r="R336" s="9">
        <v>3.44492786215964</v>
      </c>
      <c r="S336" s="9">
        <v>36.265935307818502</v>
      </c>
      <c r="T336" s="8">
        <v>759000</v>
      </c>
      <c r="U336" s="8">
        <v>423000</v>
      </c>
      <c r="V336" s="8">
        <v>412000</v>
      </c>
      <c r="W336" s="8">
        <v>11000</v>
      </c>
      <c r="X336" s="8">
        <v>336000</v>
      </c>
      <c r="Y336" s="9">
        <v>55.684800826420101</v>
      </c>
      <c r="Z336" s="9">
        <v>54.2467349025478</v>
      </c>
      <c r="AA336" s="9">
        <v>2.5825106717272601</v>
      </c>
      <c r="AB336" s="9">
        <v>44.315199173579899</v>
      </c>
      <c r="AC336" s="8"/>
    </row>
    <row r="337" spans="1:29" x14ac:dyDescent="0.2">
      <c r="A337" s="12" t="s">
        <v>497</v>
      </c>
      <c r="B337" s="8">
        <v>1498000</v>
      </c>
      <c r="C337" s="8">
        <v>877000</v>
      </c>
      <c r="D337" s="8">
        <v>849000</v>
      </c>
      <c r="E337" s="8">
        <v>28000</v>
      </c>
      <c r="F337" s="8">
        <v>621000</v>
      </c>
      <c r="G337" s="9">
        <v>58.552688228026298</v>
      </c>
      <c r="H337" s="9">
        <v>56.675831345872901</v>
      </c>
      <c r="I337" s="9">
        <v>3.2054153941562</v>
      </c>
      <c r="J337" s="9">
        <v>41.447311771973702</v>
      </c>
      <c r="K337" s="8">
        <v>731000</v>
      </c>
      <c r="L337" s="8">
        <v>456000</v>
      </c>
      <c r="M337" s="8">
        <v>437000</v>
      </c>
      <c r="N337" s="8">
        <v>19000</v>
      </c>
      <c r="O337" s="8">
        <v>275000</v>
      </c>
      <c r="P337" s="9">
        <v>62.357110603303198</v>
      </c>
      <c r="Q337" s="9">
        <v>59.760266006212298</v>
      </c>
      <c r="R337" s="9">
        <v>4.1644722982936599</v>
      </c>
      <c r="S337" s="9">
        <v>37.642889396696802</v>
      </c>
      <c r="T337" s="8">
        <v>767000</v>
      </c>
      <c r="U337" s="8">
        <v>421000</v>
      </c>
      <c r="V337" s="8">
        <v>412000</v>
      </c>
      <c r="W337" s="8">
        <v>9000</v>
      </c>
      <c r="X337" s="8">
        <v>346000</v>
      </c>
      <c r="Y337" s="9">
        <v>54.929346189985303</v>
      </c>
      <c r="Z337" s="9">
        <v>53.738207531801699</v>
      </c>
      <c r="AA337" s="9">
        <v>2.1684923284245698</v>
      </c>
      <c r="AB337" s="9">
        <v>45.070653810014697</v>
      </c>
      <c r="AC337" s="8"/>
    </row>
    <row r="338" spans="1:29" x14ac:dyDescent="0.2">
      <c r="A338" s="12" t="s">
        <v>498</v>
      </c>
      <c r="B338" s="8">
        <v>1499000</v>
      </c>
      <c r="C338" s="8">
        <v>884000</v>
      </c>
      <c r="D338" s="8">
        <v>859000</v>
      </c>
      <c r="E338" s="8">
        <v>25000</v>
      </c>
      <c r="F338" s="8">
        <v>615000</v>
      </c>
      <c r="G338" s="9">
        <v>58.987297349049697</v>
      </c>
      <c r="H338" s="9">
        <v>57.293699514485098</v>
      </c>
      <c r="I338" s="9">
        <v>2.8711229547320798</v>
      </c>
      <c r="J338" s="9">
        <v>41.012702650950303</v>
      </c>
      <c r="K338" s="8">
        <v>731000</v>
      </c>
      <c r="L338" s="8">
        <v>465000</v>
      </c>
      <c r="M338" s="8">
        <v>446000</v>
      </c>
      <c r="N338" s="8">
        <v>19000</v>
      </c>
      <c r="O338" s="8">
        <v>267000</v>
      </c>
      <c r="P338" s="9">
        <v>63.535181009242898</v>
      </c>
      <c r="Q338" s="9">
        <v>60.969339264640098</v>
      </c>
      <c r="R338" s="9">
        <v>4.0384582271506302</v>
      </c>
      <c r="S338" s="9">
        <v>36.464818990757102</v>
      </c>
      <c r="T338" s="8">
        <v>768000</v>
      </c>
      <c r="U338" s="8">
        <v>420000</v>
      </c>
      <c r="V338" s="8">
        <v>413000</v>
      </c>
      <c r="W338" s="10">
        <v>7000</v>
      </c>
      <c r="X338" s="8">
        <v>348000</v>
      </c>
      <c r="Y338" s="9">
        <v>54.654489551305403</v>
      </c>
      <c r="Z338" s="9">
        <v>53.791885976340602</v>
      </c>
      <c r="AA338" s="11">
        <v>1.5782849351379999</v>
      </c>
      <c r="AB338" s="9">
        <v>45.345510448694597</v>
      </c>
      <c r="AC338" s="8" t="s">
        <v>441</v>
      </c>
    </row>
    <row r="339" spans="1:29" x14ac:dyDescent="0.2">
      <c r="A339" s="12" t="s">
        <v>499</v>
      </c>
      <c r="B339" s="8">
        <v>1499000</v>
      </c>
      <c r="C339" s="8">
        <v>879000</v>
      </c>
      <c r="D339" s="8">
        <v>853000</v>
      </c>
      <c r="E339" s="8">
        <v>26000</v>
      </c>
      <c r="F339" s="8">
        <v>620000</v>
      </c>
      <c r="G339" s="9">
        <v>58.628310764172603</v>
      </c>
      <c r="H339" s="9">
        <v>56.919634669698901</v>
      </c>
      <c r="I339" s="9">
        <v>2.9144215008116201</v>
      </c>
      <c r="J339" s="9">
        <v>41.371689235827397</v>
      </c>
      <c r="K339" s="8">
        <v>732000</v>
      </c>
      <c r="L339" s="8">
        <v>464000</v>
      </c>
      <c r="M339" s="8">
        <v>445000</v>
      </c>
      <c r="N339" s="8">
        <v>19000</v>
      </c>
      <c r="O339" s="8">
        <v>267000</v>
      </c>
      <c r="P339" s="9">
        <v>63.473301067082502</v>
      </c>
      <c r="Q339" s="9">
        <v>60.8875360330007</v>
      </c>
      <c r="R339" s="9">
        <v>4.0737837651598703</v>
      </c>
      <c r="S339" s="9">
        <v>36.526698932917398</v>
      </c>
      <c r="T339" s="8">
        <v>768000</v>
      </c>
      <c r="U339" s="8">
        <v>415000</v>
      </c>
      <c r="V339" s="8">
        <v>408000</v>
      </c>
      <c r="W339" s="10">
        <v>7000</v>
      </c>
      <c r="X339" s="8">
        <v>353000</v>
      </c>
      <c r="Y339" s="9">
        <v>54.0118826219909</v>
      </c>
      <c r="Z339" s="9">
        <v>53.13891884289</v>
      </c>
      <c r="AA339" s="11">
        <v>1.6162439387838301</v>
      </c>
      <c r="AB339" s="9">
        <v>45.9881173780091</v>
      </c>
      <c r="AC339" s="8" t="s">
        <v>441</v>
      </c>
    </row>
    <row r="340" spans="1:29" x14ac:dyDescent="0.2">
      <c r="A340" s="12" t="s">
        <v>500</v>
      </c>
      <c r="B340" s="8">
        <v>1500000</v>
      </c>
      <c r="C340" s="8">
        <v>886000</v>
      </c>
      <c r="D340" s="8">
        <v>864000</v>
      </c>
      <c r="E340" s="8">
        <v>22000</v>
      </c>
      <c r="F340" s="8">
        <v>614000</v>
      </c>
      <c r="G340" s="9">
        <v>59.086324801707498</v>
      </c>
      <c r="H340" s="9">
        <v>57.625503021964697</v>
      </c>
      <c r="I340" s="9">
        <v>2.4723517406868001</v>
      </c>
      <c r="J340" s="9">
        <v>40.913675198292502</v>
      </c>
      <c r="K340" s="8">
        <v>732000</v>
      </c>
      <c r="L340" s="8">
        <v>468000</v>
      </c>
      <c r="M340" s="8">
        <v>452000</v>
      </c>
      <c r="N340" s="8">
        <v>16000</v>
      </c>
      <c r="O340" s="8">
        <v>264000</v>
      </c>
      <c r="P340" s="9">
        <v>63.876961916718699</v>
      </c>
      <c r="Q340" s="9">
        <v>61.691445776713401</v>
      </c>
      <c r="R340" s="9">
        <v>3.42144659737371</v>
      </c>
      <c r="S340" s="9">
        <v>36.123038083281301</v>
      </c>
      <c r="T340" s="8">
        <v>768000</v>
      </c>
      <c r="U340" s="8">
        <v>419000</v>
      </c>
      <c r="V340" s="8">
        <v>413000</v>
      </c>
      <c r="W340" s="10">
        <v>6000</v>
      </c>
      <c r="X340" s="8">
        <v>349000</v>
      </c>
      <c r="Y340" s="9">
        <v>54.521324373650998</v>
      </c>
      <c r="Z340" s="9">
        <v>53.751064200931602</v>
      </c>
      <c r="AA340" s="11">
        <v>1.41276863973564</v>
      </c>
      <c r="AB340" s="9">
        <v>45.478675626349002</v>
      </c>
      <c r="AC340" s="8" t="s">
        <v>441</v>
      </c>
    </row>
    <row r="341" spans="1:29" x14ac:dyDescent="0.2">
      <c r="A341" s="12" t="s">
        <v>501</v>
      </c>
      <c r="B341" s="8">
        <v>1501000</v>
      </c>
      <c r="C341" s="8">
        <v>883000</v>
      </c>
      <c r="D341" s="8">
        <v>862000</v>
      </c>
      <c r="E341" s="8">
        <v>20000</v>
      </c>
      <c r="F341" s="8">
        <v>618000</v>
      </c>
      <c r="G341" s="9">
        <v>58.825512499941702</v>
      </c>
      <c r="H341" s="9">
        <v>57.460222915571499</v>
      </c>
      <c r="I341" s="9">
        <v>2.32091404961673</v>
      </c>
      <c r="J341" s="9">
        <v>41.174487500058298</v>
      </c>
      <c r="K341" s="8">
        <v>732000</v>
      </c>
      <c r="L341" s="8">
        <v>467000</v>
      </c>
      <c r="M341" s="8">
        <v>453000</v>
      </c>
      <c r="N341" s="8">
        <v>15000</v>
      </c>
      <c r="O341" s="8">
        <v>265000</v>
      </c>
      <c r="P341" s="9">
        <v>63.7961496450027</v>
      </c>
      <c r="Q341" s="9">
        <v>61.7981977061715</v>
      </c>
      <c r="R341" s="9">
        <v>3.1317751148759898</v>
      </c>
      <c r="S341" s="9">
        <v>36.2038503549973</v>
      </c>
      <c r="T341" s="8">
        <v>769000</v>
      </c>
      <c r="U341" s="8">
        <v>416000</v>
      </c>
      <c r="V341" s="8">
        <v>410000</v>
      </c>
      <c r="W341" s="10">
        <v>6000</v>
      </c>
      <c r="X341" s="8">
        <v>353000</v>
      </c>
      <c r="Y341" s="9">
        <v>54.088535601221601</v>
      </c>
      <c r="Z341" s="9">
        <v>53.3261681112049</v>
      </c>
      <c r="AA341" s="11">
        <v>1.40948073661547</v>
      </c>
      <c r="AB341" s="9">
        <v>45.911464398778399</v>
      </c>
      <c r="AC341" s="8" t="s">
        <v>441</v>
      </c>
    </row>
    <row r="342" spans="1:29" x14ac:dyDescent="0.2">
      <c r="A342" s="12" t="s">
        <v>502</v>
      </c>
      <c r="B342" s="8">
        <v>1502000</v>
      </c>
      <c r="C342" s="8">
        <v>883000</v>
      </c>
      <c r="D342" s="8">
        <v>862000</v>
      </c>
      <c r="E342" s="8">
        <v>21000</v>
      </c>
      <c r="F342" s="8">
        <v>619000</v>
      </c>
      <c r="G342" s="9">
        <v>58.792795828757399</v>
      </c>
      <c r="H342" s="9">
        <v>57.380492687738197</v>
      </c>
      <c r="I342" s="9">
        <v>2.4021704038922298</v>
      </c>
      <c r="J342" s="9">
        <v>41.207204171242601</v>
      </c>
      <c r="K342" s="8">
        <v>733000</v>
      </c>
      <c r="L342" s="8">
        <v>463000</v>
      </c>
      <c r="M342" s="8">
        <v>448000</v>
      </c>
      <c r="N342" s="8">
        <v>15000</v>
      </c>
      <c r="O342" s="8">
        <v>269000</v>
      </c>
      <c r="P342" s="9">
        <v>63.249470512456597</v>
      </c>
      <c r="Q342" s="9">
        <v>61.169184916701198</v>
      </c>
      <c r="R342" s="9">
        <v>3.2890166176895801</v>
      </c>
      <c r="S342" s="9">
        <v>36.750529487543403</v>
      </c>
      <c r="T342" s="8">
        <v>769000</v>
      </c>
      <c r="U342" s="8">
        <v>419000</v>
      </c>
      <c r="V342" s="8">
        <v>413000</v>
      </c>
      <c r="W342" s="10">
        <v>6000</v>
      </c>
      <c r="X342" s="8">
        <v>349000</v>
      </c>
      <c r="Y342" s="9">
        <v>54.544543958581301</v>
      </c>
      <c r="Z342" s="9">
        <v>53.768984110259098</v>
      </c>
      <c r="AA342" s="11">
        <v>1.42188345897835</v>
      </c>
      <c r="AB342" s="9">
        <v>45.455456041418699</v>
      </c>
      <c r="AC342" s="8" t="s">
        <v>441</v>
      </c>
    </row>
    <row r="343" spans="1:29" x14ac:dyDescent="0.2">
      <c r="A343" s="12" t="s">
        <v>503</v>
      </c>
      <c r="B343" s="8">
        <v>1502000</v>
      </c>
      <c r="C343" s="8">
        <v>887000</v>
      </c>
      <c r="D343" s="8">
        <v>866000</v>
      </c>
      <c r="E343" s="8">
        <v>22000</v>
      </c>
      <c r="F343" s="8">
        <v>615000</v>
      </c>
      <c r="G343" s="9">
        <v>59.074200308346903</v>
      </c>
      <c r="H343" s="9">
        <v>57.625329182987102</v>
      </c>
      <c r="I343" s="9">
        <v>2.4526292659015199</v>
      </c>
      <c r="J343" s="9">
        <v>40.925799691653097</v>
      </c>
      <c r="K343" s="8">
        <v>733000</v>
      </c>
      <c r="L343" s="8">
        <v>466000</v>
      </c>
      <c r="M343" s="8">
        <v>451000</v>
      </c>
      <c r="N343" s="8">
        <v>16000</v>
      </c>
      <c r="O343" s="8">
        <v>267000</v>
      </c>
      <c r="P343" s="9">
        <v>63.623592249032598</v>
      </c>
      <c r="Q343" s="9">
        <v>61.464211038868001</v>
      </c>
      <c r="R343" s="9">
        <v>3.3939944819720802</v>
      </c>
      <c r="S343" s="9">
        <v>36.376407750967402</v>
      </c>
      <c r="T343" s="8">
        <v>769000</v>
      </c>
      <c r="U343" s="8">
        <v>421000</v>
      </c>
      <c r="V343" s="8">
        <v>415000</v>
      </c>
      <c r="W343" s="10">
        <v>6000</v>
      </c>
      <c r="X343" s="8">
        <v>348000</v>
      </c>
      <c r="Y343" s="9">
        <v>54.736935182066802</v>
      </c>
      <c r="Z343" s="9">
        <v>53.965444826021297</v>
      </c>
      <c r="AA343" s="11">
        <v>1.4094511383937101</v>
      </c>
      <c r="AB343" s="9">
        <v>45.263064817933198</v>
      </c>
      <c r="AC343" s="8" t="s">
        <v>441</v>
      </c>
    </row>
    <row r="344" spans="1:29" x14ac:dyDescent="0.2">
      <c r="A344" s="12" t="s">
        <v>504</v>
      </c>
      <c r="B344" s="8">
        <v>1503000</v>
      </c>
      <c r="C344" s="8">
        <v>893000</v>
      </c>
      <c r="D344" s="8">
        <v>872000</v>
      </c>
      <c r="E344" s="8">
        <v>21000</v>
      </c>
      <c r="F344" s="8">
        <v>610000</v>
      </c>
      <c r="G344" s="9">
        <v>59.442096781383903</v>
      </c>
      <c r="H344" s="9">
        <v>58.018461481137003</v>
      </c>
      <c r="I344" s="9">
        <v>2.3949950915809102</v>
      </c>
      <c r="J344" s="9">
        <v>40.557903218616097</v>
      </c>
      <c r="K344" s="8">
        <v>734000</v>
      </c>
      <c r="L344" s="8">
        <v>468000</v>
      </c>
      <c r="M344" s="8">
        <v>453000</v>
      </c>
      <c r="N344" s="8">
        <v>14000</v>
      </c>
      <c r="O344" s="8">
        <v>266000</v>
      </c>
      <c r="P344" s="9">
        <v>63.779330050657897</v>
      </c>
      <c r="Q344" s="9">
        <v>61.820358040646298</v>
      </c>
      <c r="R344" s="9">
        <v>3.0714841445585401</v>
      </c>
      <c r="S344" s="9">
        <v>36.220669949342103</v>
      </c>
      <c r="T344" s="8">
        <v>769000</v>
      </c>
      <c r="U344" s="8">
        <v>426000</v>
      </c>
      <c r="V344" s="8">
        <v>418000</v>
      </c>
      <c r="W344" s="10">
        <v>7000</v>
      </c>
      <c r="X344" s="8">
        <v>344000</v>
      </c>
      <c r="Y344" s="9">
        <v>55.306778967070201</v>
      </c>
      <c r="Z344" s="9">
        <v>54.393558324072401</v>
      </c>
      <c r="AA344" s="11">
        <v>1.6511911560453201</v>
      </c>
      <c r="AB344" s="9">
        <v>44.693221032929799</v>
      </c>
      <c r="AC344" s="8" t="s">
        <v>441</v>
      </c>
    </row>
    <row r="345" spans="1:29" x14ac:dyDescent="0.2">
      <c r="A345" s="12" t="s">
        <v>505</v>
      </c>
      <c r="B345" s="8">
        <v>1504000</v>
      </c>
      <c r="C345" s="8">
        <v>886000</v>
      </c>
      <c r="D345" s="8">
        <v>865000</v>
      </c>
      <c r="E345" s="8">
        <v>21000</v>
      </c>
      <c r="F345" s="8">
        <v>618000</v>
      </c>
      <c r="G345" s="9">
        <v>58.905605588895099</v>
      </c>
      <c r="H345" s="9">
        <v>57.527935496786597</v>
      </c>
      <c r="I345" s="9">
        <v>2.33877587427471</v>
      </c>
      <c r="J345" s="9">
        <v>41.094394411104901</v>
      </c>
      <c r="K345" s="8">
        <v>734000</v>
      </c>
      <c r="L345" s="8">
        <v>467000</v>
      </c>
      <c r="M345" s="8">
        <v>453000</v>
      </c>
      <c r="N345" s="8">
        <v>13000</v>
      </c>
      <c r="O345" s="8">
        <v>267000</v>
      </c>
      <c r="P345" s="9">
        <v>63.562519159371902</v>
      </c>
      <c r="Q345" s="9">
        <v>61.739568786402799</v>
      </c>
      <c r="R345" s="9">
        <v>2.8679643240671102</v>
      </c>
      <c r="S345" s="9">
        <v>36.437480840628098</v>
      </c>
      <c r="T345" s="8">
        <v>770000</v>
      </c>
      <c r="U345" s="8">
        <v>419000</v>
      </c>
      <c r="V345" s="8">
        <v>412000</v>
      </c>
      <c r="W345" s="10">
        <v>7000</v>
      </c>
      <c r="X345" s="8">
        <v>350000</v>
      </c>
      <c r="Y345" s="9">
        <v>54.464134889510902</v>
      </c>
      <c r="Z345" s="9">
        <v>53.511145069115798</v>
      </c>
      <c r="AA345" s="11">
        <v>1.7497566468803101</v>
      </c>
      <c r="AB345" s="9">
        <v>45.535865110489098</v>
      </c>
      <c r="AC345" s="8" t="s">
        <v>441</v>
      </c>
    </row>
    <row r="346" spans="1:29" x14ac:dyDescent="0.2">
      <c r="A346" s="12" t="s">
        <v>506</v>
      </c>
      <c r="B346" s="8">
        <v>1504000</v>
      </c>
      <c r="C346" s="8">
        <v>881000</v>
      </c>
      <c r="D346" s="8">
        <v>858000</v>
      </c>
      <c r="E346" s="8">
        <v>23000</v>
      </c>
      <c r="F346" s="8">
        <v>624000</v>
      </c>
      <c r="G346" s="9">
        <v>58.542425453078202</v>
      </c>
      <c r="H346" s="9">
        <v>57.033704907396803</v>
      </c>
      <c r="I346" s="9">
        <v>2.57714048231679</v>
      </c>
      <c r="J346" s="9">
        <v>41.457574546921798</v>
      </c>
      <c r="K346" s="8">
        <v>734000</v>
      </c>
      <c r="L346" s="8">
        <v>464000</v>
      </c>
      <c r="M346" s="8">
        <v>448000</v>
      </c>
      <c r="N346" s="8">
        <v>16000</v>
      </c>
      <c r="O346" s="8">
        <v>271000</v>
      </c>
      <c r="P346" s="9">
        <v>63.125278298630299</v>
      </c>
      <c r="Q346" s="9">
        <v>60.957170266336</v>
      </c>
      <c r="R346" s="9">
        <v>3.4346114436714701</v>
      </c>
      <c r="S346" s="9">
        <v>36.874721701369701</v>
      </c>
      <c r="T346" s="8">
        <v>770000</v>
      </c>
      <c r="U346" s="8">
        <v>417000</v>
      </c>
      <c r="V346" s="8">
        <v>410000</v>
      </c>
      <c r="W346" s="10">
        <v>7000</v>
      </c>
      <c r="X346" s="8">
        <v>353000</v>
      </c>
      <c r="Y346" s="9">
        <v>54.171320660615997</v>
      </c>
      <c r="Z346" s="9">
        <v>53.291520985832797</v>
      </c>
      <c r="AA346" s="11">
        <v>1.62410601043897</v>
      </c>
      <c r="AB346" s="9">
        <v>45.828679339384003</v>
      </c>
      <c r="AC346" s="8" t="s">
        <v>441</v>
      </c>
    </row>
    <row r="347" spans="1:29" x14ac:dyDescent="0.2">
      <c r="A347" s="12" t="s">
        <v>507</v>
      </c>
      <c r="B347" s="8">
        <v>1505000</v>
      </c>
      <c r="C347" s="8">
        <v>877000</v>
      </c>
      <c r="D347" s="8">
        <v>853000</v>
      </c>
      <c r="E347" s="8">
        <v>24000</v>
      </c>
      <c r="F347" s="8">
        <v>628000</v>
      </c>
      <c r="G347" s="9">
        <v>58.264439196632999</v>
      </c>
      <c r="H347" s="9">
        <v>56.681878527488301</v>
      </c>
      <c r="I347" s="9">
        <v>2.71616905777433</v>
      </c>
      <c r="J347" s="9">
        <v>41.735560803367001</v>
      </c>
      <c r="K347" s="8">
        <v>735000</v>
      </c>
      <c r="L347" s="8">
        <v>464000</v>
      </c>
      <c r="M347" s="8">
        <v>447000</v>
      </c>
      <c r="N347" s="8">
        <v>17000</v>
      </c>
      <c r="O347" s="8">
        <v>271000</v>
      </c>
      <c r="P347" s="9">
        <v>63.104781087959502</v>
      </c>
      <c r="Q347" s="9">
        <v>60.805694298896199</v>
      </c>
      <c r="R347" s="9">
        <v>3.6432846282417599</v>
      </c>
      <c r="S347" s="9">
        <v>36.895218912040498</v>
      </c>
      <c r="T347" s="8">
        <v>770000</v>
      </c>
      <c r="U347" s="8">
        <v>413000</v>
      </c>
      <c r="V347" s="8">
        <v>406000</v>
      </c>
      <c r="W347" s="10">
        <v>7000</v>
      </c>
      <c r="X347" s="8">
        <v>357000</v>
      </c>
      <c r="Y347" s="9">
        <v>53.646734078078801</v>
      </c>
      <c r="Z347" s="9">
        <v>52.7477421331713</v>
      </c>
      <c r="AA347" s="11">
        <v>1.6757626728947099</v>
      </c>
      <c r="AB347" s="9">
        <v>46.353265921921199</v>
      </c>
      <c r="AC347" s="8" t="s">
        <v>441</v>
      </c>
    </row>
    <row r="348" spans="1:29" x14ac:dyDescent="0.2">
      <c r="A348" s="12" t="s">
        <v>508</v>
      </c>
      <c r="B348" s="8">
        <v>1506000</v>
      </c>
      <c r="C348" s="8">
        <v>889000</v>
      </c>
      <c r="D348" s="8">
        <v>867000</v>
      </c>
      <c r="E348" s="8">
        <v>21000</v>
      </c>
      <c r="F348" s="8">
        <v>617000</v>
      </c>
      <c r="G348" s="9">
        <v>59.009619567202499</v>
      </c>
      <c r="H348" s="9">
        <v>57.5926178040026</v>
      </c>
      <c r="I348" s="9">
        <v>2.4013063863022999</v>
      </c>
      <c r="J348" s="9">
        <v>40.990380432797501</v>
      </c>
      <c r="K348" s="8">
        <v>735000</v>
      </c>
      <c r="L348" s="8">
        <v>468000</v>
      </c>
      <c r="M348" s="8">
        <v>453000</v>
      </c>
      <c r="N348" s="8">
        <v>15000</v>
      </c>
      <c r="O348" s="8">
        <v>267000</v>
      </c>
      <c r="P348" s="9">
        <v>63.643102249992197</v>
      </c>
      <c r="Q348" s="9">
        <v>61.614260241796302</v>
      </c>
      <c r="R348" s="9">
        <v>3.18784272995764</v>
      </c>
      <c r="S348" s="9">
        <v>36.356897750007803</v>
      </c>
      <c r="T348" s="8">
        <v>771000</v>
      </c>
      <c r="U348" s="8">
        <v>421000</v>
      </c>
      <c r="V348" s="8">
        <v>414000</v>
      </c>
      <c r="W348" s="10">
        <v>6000</v>
      </c>
      <c r="X348" s="8">
        <v>350000</v>
      </c>
      <c r="Y348" s="9">
        <v>54.588352553670298</v>
      </c>
      <c r="Z348" s="9">
        <v>53.755168466707701</v>
      </c>
      <c r="AA348" s="11">
        <v>1.5263037772452399</v>
      </c>
      <c r="AB348" s="9">
        <v>45.411647446329702</v>
      </c>
      <c r="AC348" s="8" t="s">
        <v>441</v>
      </c>
    </row>
    <row r="349" spans="1:29" x14ac:dyDescent="0.2">
      <c r="A349" s="12" t="s">
        <v>509</v>
      </c>
      <c r="B349" s="8">
        <v>1506000</v>
      </c>
      <c r="C349" s="8">
        <v>884000</v>
      </c>
      <c r="D349" s="8">
        <v>865000</v>
      </c>
      <c r="E349" s="8">
        <v>19000</v>
      </c>
      <c r="F349" s="8">
        <v>622000</v>
      </c>
      <c r="G349" s="9">
        <v>58.7128662264791</v>
      </c>
      <c r="H349" s="9">
        <v>57.442022092574803</v>
      </c>
      <c r="I349" s="9">
        <v>2.1645070588142201</v>
      </c>
      <c r="J349" s="9">
        <v>41.2871337735209</v>
      </c>
      <c r="K349" s="8">
        <v>736000</v>
      </c>
      <c r="L349" s="8">
        <v>466000</v>
      </c>
      <c r="M349" s="8">
        <v>454000</v>
      </c>
      <c r="N349" s="8">
        <v>12000</v>
      </c>
      <c r="O349" s="8">
        <v>269000</v>
      </c>
      <c r="P349" s="9">
        <v>63.420596120485698</v>
      </c>
      <c r="Q349" s="9">
        <v>61.725415875881701</v>
      </c>
      <c r="R349" s="9">
        <v>2.6729175509224099</v>
      </c>
      <c r="S349" s="9">
        <v>36.579403879514302</v>
      </c>
      <c r="T349" s="8">
        <v>771000</v>
      </c>
      <c r="U349" s="8">
        <v>418000</v>
      </c>
      <c r="V349" s="8">
        <v>411000</v>
      </c>
      <c r="W349" s="10">
        <v>7000</v>
      </c>
      <c r="X349" s="8">
        <v>353000</v>
      </c>
      <c r="Y349" s="9">
        <v>54.221108982349698</v>
      </c>
      <c r="Z349" s="9">
        <v>53.355134040624002</v>
      </c>
      <c r="AA349" s="11">
        <v>1.5971177240354699</v>
      </c>
      <c r="AB349" s="9">
        <v>45.778891017650302</v>
      </c>
      <c r="AC349" s="8" t="s">
        <v>441</v>
      </c>
    </row>
    <row r="350" spans="1:29" x14ac:dyDescent="0.2">
      <c r="A350" s="12" t="s">
        <v>510</v>
      </c>
      <c r="B350" s="8">
        <v>1507000</v>
      </c>
      <c r="C350" s="8">
        <v>884000</v>
      </c>
      <c r="D350" s="8">
        <v>865000</v>
      </c>
      <c r="E350" s="8">
        <v>19000</v>
      </c>
      <c r="F350" s="8">
        <v>623000</v>
      </c>
      <c r="G350" s="9">
        <v>58.658832052479603</v>
      </c>
      <c r="H350" s="9">
        <v>57.3804772418478</v>
      </c>
      <c r="I350" s="9">
        <v>2.1793049160748801</v>
      </c>
      <c r="J350" s="9">
        <v>41.341167947520397</v>
      </c>
      <c r="K350" s="8">
        <v>736000</v>
      </c>
      <c r="L350" s="8">
        <v>468000</v>
      </c>
      <c r="M350" s="8">
        <v>456000</v>
      </c>
      <c r="N350" s="8">
        <v>12000</v>
      </c>
      <c r="O350" s="8">
        <v>269000</v>
      </c>
      <c r="P350" s="9">
        <v>63.511541847347701</v>
      </c>
      <c r="Q350" s="9">
        <v>61.943013487224597</v>
      </c>
      <c r="R350" s="9">
        <v>2.4696745103323798</v>
      </c>
      <c r="S350" s="9">
        <v>36.488458152652299</v>
      </c>
      <c r="T350" s="8">
        <v>771000</v>
      </c>
      <c r="U350" s="8">
        <v>417000</v>
      </c>
      <c r="V350" s="8">
        <v>409000</v>
      </c>
      <c r="W350" s="10">
        <v>8000</v>
      </c>
      <c r="X350" s="8">
        <v>355000</v>
      </c>
      <c r="Y350" s="9">
        <v>54.027104965613098</v>
      </c>
      <c r="Z350" s="9">
        <v>53.025709780816001</v>
      </c>
      <c r="AA350" s="11">
        <v>1.85350517195862</v>
      </c>
      <c r="AB350" s="9">
        <v>45.972895034386902</v>
      </c>
      <c r="AC350" s="8" t="s">
        <v>441</v>
      </c>
    </row>
    <row r="351" spans="1:29" x14ac:dyDescent="0.2">
      <c r="A351" s="12" t="s">
        <v>511</v>
      </c>
      <c r="B351" s="8">
        <v>1508000</v>
      </c>
      <c r="C351" s="8">
        <v>883000</v>
      </c>
      <c r="D351" s="8">
        <v>860000</v>
      </c>
      <c r="E351" s="8">
        <v>23000</v>
      </c>
      <c r="F351" s="8">
        <v>625000</v>
      </c>
      <c r="G351" s="9">
        <v>58.563384614976599</v>
      </c>
      <c r="H351" s="9">
        <v>57.037997748222601</v>
      </c>
      <c r="I351" s="9">
        <v>2.6046767562744901</v>
      </c>
      <c r="J351" s="9">
        <v>41.436615385023401</v>
      </c>
      <c r="K351" s="8">
        <v>737000</v>
      </c>
      <c r="L351" s="8">
        <v>470000</v>
      </c>
      <c r="M351" s="8">
        <v>455000</v>
      </c>
      <c r="N351" s="8">
        <v>15000</v>
      </c>
      <c r="O351" s="8">
        <v>267000</v>
      </c>
      <c r="P351" s="9">
        <v>63.749224421523699</v>
      </c>
      <c r="Q351" s="9">
        <v>61.778406537532597</v>
      </c>
      <c r="R351" s="9">
        <v>3.0915166449079199</v>
      </c>
      <c r="S351" s="9">
        <v>36.250775578476301</v>
      </c>
      <c r="T351" s="8">
        <v>772000</v>
      </c>
      <c r="U351" s="8">
        <v>414000</v>
      </c>
      <c r="V351" s="8">
        <v>405000</v>
      </c>
      <c r="W351" s="10">
        <v>8000</v>
      </c>
      <c r="X351" s="8">
        <v>358000</v>
      </c>
      <c r="Y351" s="9">
        <v>53.613100136729798</v>
      </c>
      <c r="Z351" s="9">
        <v>52.512911566301</v>
      </c>
      <c r="AA351" s="11">
        <v>2.05208907454143</v>
      </c>
      <c r="AB351" s="9">
        <v>46.386899863270202</v>
      </c>
      <c r="AC351" s="8" t="s">
        <v>441</v>
      </c>
    </row>
    <row r="352" spans="1:29" x14ac:dyDescent="0.2">
      <c r="A352" s="12" t="s">
        <v>512</v>
      </c>
      <c r="B352" s="8">
        <v>1509000</v>
      </c>
      <c r="C352" s="8">
        <v>895000</v>
      </c>
      <c r="D352" s="8">
        <v>872000</v>
      </c>
      <c r="E352" s="8">
        <v>23000</v>
      </c>
      <c r="F352" s="8">
        <v>614000</v>
      </c>
      <c r="G352" s="9">
        <v>59.299475929052903</v>
      </c>
      <c r="H352" s="9">
        <v>57.782665631072099</v>
      </c>
      <c r="I352" s="9">
        <v>2.5578814554711999</v>
      </c>
      <c r="J352" s="9">
        <v>40.700524070947097</v>
      </c>
      <c r="K352" s="8">
        <v>737000</v>
      </c>
      <c r="L352" s="8">
        <v>476000</v>
      </c>
      <c r="M352" s="8">
        <v>462000</v>
      </c>
      <c r="N352" s="8">
        <v>15000</v>
      </c>
      <c r="O352" s="8">
        <v>261000</v>
      </c>
      <c r="P352" s="9">
        <v>64.628259775084501</v>
      </c>
      <c r="Q352" s="9">
        <v>62.647255594050201</v>
      </c>
      <c r="R352" s="9">
        <v>3.0652290312759201</v>
      </c>
      <c r="S352" s="9">
        <v>35.371740224915499</v>
      </c>
      <c r="T352" s="8">
        <v>772000</v>
      </c>
      <c r="U352" s="8">
        <v>419000</v>
      </c>
      <c r="V352" s="8">
        <v>410000</v>
      </c>
      <c r="W352" s="10">
        <v>8000</v>
      </c>
      <c r="X352" s="8">
        <v>353000</v>
      </c>
      <c r="Y352" s="9">
        <v>54.213354713447302</v>
      </c>
      <c r="Z352" s="9">
        <v>53.139599796388097</v>
      </c>
      <c r="AA352" s="11">
        <v>1.9806096168273</v>
      </c>
      <c r="AB352" s="9">
        <v>45.786645286552698</v>
      </c>
      <c r="AC352" s="8" t="s">
        <v>441</v>
      </c>
    </row>
    <row r="353" spans="1:29" x14ac:dyDescent="0.2">
      <c r="A353" s="12" t="s">
        <v>513</v>
      </c>
      <c r="B353" s="8">
        <v>1510000</v>
      </c>
      <c r="C353" s="8">
        <v>890000</v>
      </c>
      <c r="D353" s="8">
        <v>869000</v>
      </c>
      <c r="E353" s="8">
        <v>21000</v>
      </c>
      <c r="F353" s="8">
        <v>620000</v>
      </c>
      <c r="G353" s="9">
        <v>58.922809137007398</v>
      </c>
      <c r="H353" s="9">
        <v>57.5425747243373</v>
      </c>
      <c r="I353" s="9">
        <v>2.3424450274609798</v>
      </c>
      <c r="J353" s="9">
        <v>41.077190862992602</v>
      </c>
      <c r="K353" s="8">
        <v>737000</v>
      </c>
      <c r="L353" s="8">
        <v>467000</v>
      </c>
      <c r="M353" s="8">
        <v>453000</v>
      </c>
      <c r="N353" s="8">
        <v>14000</v>
      </c>
      <c r="O353" s="8">
        <v>270000</v>
      </c>
      <c r="P353" s="9">
        <v>63.329961188694497</v>
      </c>
      <c r="Q353" s="9">
        <v>61.455166297358097</v>
      </c>
      <c r="R353" s="9">
        <v>2.96036008256889</v>
      </c>
      <c r="S353" s="9">
        <v>36.670038811305503</v>
      </c>
      <c r="T353" s="8">
        <v>772000</v>
      </c>
      <c r="U353" s="8">
        <v>423000</v>
      </c>
      <c r="V353" s="8">
        <v>416000</v>
      </c>
      <c r="W353" s="10">
        <v>7000</v>
      </c>
      <c r="X353" s="8">
        <v>350000</v>
      </c>
      <c r="Y353" s="9">
        <v>54.715290742385399</v>
      </c>
      <c r="Z353" s="9">
        <v>53.807214378005199</v>
      </c>
      <c r="AA353" s="11">
        <v>1.65963911012678</v>
      </c>
      <c r="AB353" s="9">
        <v>45.284709257614601</v>
      </c>
      <c r="AC353" s="8" t="s">
        <v>441</v>
      </c>
    </row>
    <row r="354" spans="1:29" x14ac:dyDescent="0.2">
      <c r="A354" s="12" t="s">
        <v>514</v>
      </c>
      <c r="B354" s="8">
        <v>1511000</v>
      </c>
      <c r="C354" s="8">
        <v>898000</v>
      </c>
      <c r="D354" s="8">
        <v>877000</v>
      </c>
      <c r="E354" s="8">
        <v>20000</v>
      </c>
      <c r="F354" s="8">
        <v>613000</v>
      </c>
      <c r="G354" s="9">
        <v>59.420049995233498</v>
      </c>
      <c r="H354" s="9">
        <v>58.0896683578896</v>
      </c>
      <c r="I354" s="9">
        <v>2.2389439885200599</v>
      </c>
      <c r="J354" s="9">
        <v>40.579950004766502</v>
      </c>
      <c r="K354" s="8">
        <v>738000</v>
      </c>
      <c r="L354" s="8">
        <v>472000</v>
      </c>
      <c r="M354" s="8">
        <v>460000</v>
      </c>
      <c r="N354" s="8">
        <v>12000</v>
      </c>
      <c r="O354" s="8">
        <v>266000</v>
      </c>
      <c r="P354" s="9">
        <v>63.986950428434703</v>
      </c>
      <c r="Q354" s="9">
        <v>62.314550516263203</v>
      </c>
      <c r="R354" s="9">
        <v>2.6136577864294801</v>
      </c>
      <c r="S354" s="9">
        <v>36.013049571565297</v>
      </c>
      <c r="T354" s="8">
        <v>773000</v>
      </c>
      <c r="U354" s="8">
        <v>425000</v>
      </c>
      <c r="V354" s="8">
        <v>418000</v>
      </c>
      <c r="W354" s="10">
        <v>8000</v>
      </c>
      <c r="X354" s="8">
        <v>347000</v>
      </c>
      <c r="Y354" s="9">
        <v>55.059644745594298</v>
      </c>
      <c r="Z354" s="9">
        <v>54.055816818549999</v>
      </c>
      <c r="AA354" s="11">
        <v>1.82316455487944</v>
      </c>
      <c r="AB354" s="9">
        <v>44.940355254405702</v>
      </c>
      <c r="AC354" s="8" t="s">
        <v>441</v>
      </c>
    </row>
    <row r="355" spans="1:29" x14ac:dyDescent="0.2">
      <c r="A355" s="8"/>
      <c r="B355" s="8"/>
      <c r="C355" s="8"/>
      <c r="D355" s="8"/>
      <c r="E355" s="8"/>
      <c r="F355" s="8"/>
      <c r="G355" s="9"/>
      <c r="H355" s="9"/>
      <c r="I355" s="9"/>
      <c r="J355" s="9"/>
      <c r="K355" s="8"/>
      <c r="L355" s="8"/>
      <c r="M355" s="8"/>
      <c r="N355" s="8"/>
      <c r="O355" s="8"/>
      <c r="P355" s="9"/>
      <c r="Q355" s="9"/>
      <c r="R355" s="9"/>
      <c r="S355" s="9"/>
      <c r="T355" s="8"/>
      <c r="U355" s="8"/>
      <c r="V355" s="8"/>
      <c r="W355" s="8"/>
      <c r="X355" s="8"/>
      <c r="Y355" s="9"/>
      <c r="Z355" s="9"/>
      <c r="AA355" s="9"/>
      <c r="AB355" s="9"/>
      <c r="AC355"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355"/>
  <sheetViews>
    <sheetView workbookViewId="0"/>
  </sheetViews>
  <sheetFormatPr defaultColWidth="10.88671875" defaultRowHeight="15" x14ac:dyDescent="0.2"/>
  <cols>
    <col min="1" max="1" width="21.77734375" customWidth="1"/>
    <col min="2" max="2" width="18.77734375" customWidth="1"/>
    <col min="3" max="28" width="14.77734375" customWidth="1"/>
    <col min="29" max="29" width="70.77734375" customWidth="1"/>
  </cols>
  <sheetData>
    <row r="1" spans="1:29" ht="19.5" x14ac:dyDescent="0.3">
      <c r="A1" s="2" t="s">
        <v>536</v>
      </c>
    </row>
    <row r="2" spans="1:29" x14ac:dyDescent="0.2">
      <c r="A2" t="s">
        <v>134</v>
      </c>
    </row>
    <row r="3" spans="1:29" ht="30" customHeight="1" x14ac:dyDescent="0.25">
      <c r="A3" s="3" t="s">
        <v>21</v>
      </c>
    </row>
    <row r="4" spans="1:29" x14ac:dyDescent="0.2">
      <c r="A4" t="s">
        <v>135</v>
      </c>
    </row>
    <row r="5" spans="1:29" x14ac:dyDescent="0.2">
      <c r="A5" t="s">
        <v>136</v>
      </c>
    </row>
    <row r="6" spans="1:29" ht="70.150000000000006" customHeight="1" x14ac:dyDescent="0.25">
      <c r="A6" s="5" t="s">
        <v>137</v>
      </c>
      <c r="B6" s="6" t="s">
        <v>516</v>
      </c>
      <c r="C6" s="6" t="s">
        <v>139</v>
      </c>
      <c r="D6" s="6" t="s">
        <v>140</v>
      </c>
      <c r="E6" s="6" t="s">
        <v>141</v>
      </c>
      <c r="F6" s="6" t="s">
        <v>142</v>
      </c>
      <c r="G6" s="6" t="s">
        <v>143</v>
      </c>
      <c r="H6" s="6" t="s">
        <v>144</v>
      </c>
      <c r="I6" s="6" t="s">
        <v>532</v>
      </c>
      <c r="J6" s="6" t="s">
        <v>146</v>
      </c>
      <c r="K6" s="6" t="s">
        <v>521</v>
      </c>
      <c r="L6" s="6" t="s">
        <v>148</v>
      </c>
      <c r="M6" s="6" t="s">
        <v>149</v>
      </c>
      <c r="N6" s="6" t="s">
        <v>150</v>
      </c>
      <c r="O6" s="6" t="s">
        <v>151</v>
      </c>
      <c r="P6" s="6" t="s">
        <v>152</v>
      </c>
      <c r="Q6" s="6" t="s">
        <v>153</v>
      </c>
      <c r="R6" s="6" t="s">
        <v>154</v>
      </c>
      <c r="S6" s="6" t="s">
        <v>155</v>
      </c>
      <c r="T6" s="6" t="s">
        <v>537</v>
      </c>
      <c r="U6" s="6" t="s">
        <v>157</v>
      </c>
      <c r="V6" s="6" t="s">
        <v>158</v>
      </c>
      <c r="W6" s="6" t="s">
        <v>159</v>
      </c>
      <c r="X6" s="6" t="s">
        <v>160</v>
      </c>
      <c r="Y6" s="6" t="s">
        <v>161</v>
      </c>
      <c r="Z6" s="6" t="s">
        <v>162</v>
      </c>
      <c r="AA6" s="6" t="s">
        <v>535</v>
      </c>
      <c r="AB6" s="6" t="s">
        <v>164</v>
      </c>
      <c r="AC6" s="6" t="s">
        <v>165</v>
      </c>
    </row>
    <row r="7" spans="1:29" x14ac:dyDescent="0.2">
      <c r="A7" s="12" t="s">
        <v>166</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
      <c r="A8" s="12" t="s">
        <v>167</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
      <c r="A9" s="12" t="s">
        <v>168</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
      <c r="A10" s="12" t="s">
        <v>169</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
      <c r="A11" s="12" t="s">
        <v>170</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
      <c r="A12" s="12" t="s">
        <v>171</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
      <c r="A13" s="12" t="s">
        <v>172</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
      <c r="A14" s="12" t="s">
        <v>173</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
      <c r="A15" s="12" t="s">
        <v>174</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
      <c r="A16" s="12" t="s">
        <v>175</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
      <c r="A17" s="12" t="s">
        <v>176</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
      <c r="A18" s="12" t="s">
        <v>177</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
      <c r="A19" s="12" t="s">
        <v>178</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
      <c r="A20" s="12" t="s">
        <v>179</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
      <c r="A21" s="12" t="s">
        <v>180</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
      <c r="A22" s="12" t="s">
        <v>181</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
      <c r="A23" s="12" t="s">
        <v>182</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
      <c r="A24" s="12" t="s">
        <v>183</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
      <c r="A25" s="12" t="s">
        <v>184</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
      <c r="A26" s="12" t="s">
        <v>185</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
      <c r="A27" s="12" t="s">
        <v>186</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
      <c r="A28" s="12" t="s">
        <v>187</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
      <c r="A29" s="12" t="s">
        <v>188</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
      <c r="A30" s="12" t="s">
        <v>189</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
      <c r="A31" s="12" t="s">
        <v>190</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
      <c r="A32" s="12" t="s">
        <v>191</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
      <c r="A33" s="12" t="s">
        <v>192</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
      <c r="A34" s="12" t="s">
        <v>193</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
      <c r="A35" s="12" t="s">
        <v>194</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
      <c r="A36" s="12" t="s">
        <v>195</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
      <c r="A37" s="12" t="s">
        <v>196</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
      <c r="A38" s="12" t="s">
        <v>197</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
      <c r="A39" s="12" t="s">
        <v>198</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
      <c r="A40" s="12" t="s">
        <v>199</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
      <c r="A41" s="12" t="s">
        <v>200</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
      <c r="A42" s="12" t="s">
        <v>201</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
      <c r="A43" s="12" t="s">
        <v>202</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
      <c r="A44" s="12" t="s">
        <v>203</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
      <c r="A45" s="12" t="s">
        <v>204</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
      <c r="A46" s="12" t="s">
        <v>205</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
      <c r="A47" s="12" t="s">
        <v>206</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
      <c r="A48" s="12" t="s">
        <v>207</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
      <c r="A49" s="12" t="s">
        <v>208</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
      <c r="A50" s="12" t="s">
        <v>209</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
      <c r="A51" s="12" t="s">
        <v>210</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
      <c r="A52" s="12" t="s">
        <v>211</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
      <c r="A53" s="12" t="s">
        <v>212</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
      <c r="A54" s="12" t="s">
        <v>213</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
      <c r="A55" s="12" t="s">
        <v>214</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
      <c r="A56" s="12" t="s">
        <v>215</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
      <c r="A57" s="12" t="s">
        <v>216</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
      <c r="A58" s="12" t="s">
        <v>217</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
      <c r="A59" s="12" t="s">
        <v>218</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
      <c r="A60" s="12" t="s">
        <v>219</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
      <c r="A61" s="12" t="s">
        <v>220</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
      <c r="A62" s="12" t="s">
        <v>221</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
      <c r="A63" s="12" t="s">
        <v>222</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
      <c r="A64" s="12" t="s">
        <v>223</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
      <c r="A65" s="12" t="s">
        <v>224</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
      <c r="A66" s="12" t="s">
        <v>225</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
      <c r="A67" s="12" t="s">
        <v>226</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
      <c r="A68" s="12" t="s">
        <v>227</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
      <c r="A69" s="12" t="s">
        <v>228</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
      <c r="A70" s="12" t="s">
        <v>229</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
      <c r="A71" s="12" t="s">
        <v>230</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
      <c r="A72" s="12" t="s">
        <v>231</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
      <c r="A73" s="12" t="s">
        <v>232</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
      <c r="A74" s="12" t="s">
        <v>233</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
      <c r="A75" s="12" t="s">
        <v>234</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
      <c r="A76" s="12" t="s">
        <v>235</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
      <c r="A77" s="12" t="s">
        <v>236</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
      <c r="A78" s="12" t="s">
        <v>237</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
      <c r="A79" s="12" t="s">
        <v>238</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
      <c r="A80" s="12" t="s">
        <v>239</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
      <c r="A81" s="12" t="s">
        <v>240</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
      <c r="A82" s="12" t="s">
        <v>241</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
      <c r="A83" s="12" t="s">
        <v>242</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
      <c r="A84" s="12" t="s">
        <v>243</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
      <c r="A85" s="12" t="s">
        <v>244</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
      <c r="A86" s="12" t="s">
        <v>245</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
      <c r="A87" s="12" t="s">
        <v>246</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
      <c r="A88" s="12" t="s">
        <v>247</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
      <c r="A89" s="12" t="s">
        <v>248</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
      <c r="A90" s="12" t="s">
        <v>249</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
      <c r="A91" s="12" t="s">
        <v>250</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
      <c r="A92" s="12" t="s">
        <v>251</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
      <c r="A93" s="12" t="s">
        <v>252</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
      <c r="A94" s="12" t="s">
        <v>253</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
      <c r="A95" s="12" t="s">
        <v>254</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
      <c r="A96" s="12" t="s">
        <v>255</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
      <c r="A97" s="12" t="s">
        <v>256</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
      <c r="A98" s="12" t="s">
        <v>257</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
      <c r="A99" s="12" t="s">
        <v>258</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
      <c r="A100" s="12" t="s">
        <v>259</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
      <c r="A101" s="12" t="s">
        <v>260</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
      <c r="A102" s="12" t="s">
        <v>261</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
      <c r="A103" s="12" t="s">
        <v>262</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
      <c r="A104" s="12" t="s">
        <v>263</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
      <c r="A105" s="12" t="s">
        <v>264</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
      <c r="A106" s="12" t="s">
        <v>265</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
      <c r="A107" s="12" t="s">
        <v>266</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
      <c r="A108" s="12" t="s">
        <v>267</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
      <c r="A109" s="12" t="s">
        <v>268</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
      <c r="A110" s="12" t="s">
        <v>269</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
      <c r="A111" s="12" t="s">
        <v>270</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
      <c r="A112" s="12" t="s">
        <v>271</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
      <c r="A113" s="12" t="s">
        <v>272</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
      <c r="A114" s="12" t="s">
        <v>273</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
      <c r="A115" s="12" t="s">
        <v>274</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
      <c r="A116" s="12" t="s">
        <v>275</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
      <c r="A117" s="12" t="s">
        <v>276</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
      <c r="A118" s="12" t="s">
        <v>277</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
      <c r="A119" s="12" t="s">
        <v>278</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
      <c r="A120" s="12" t="s">
        <v>279</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
      <c r="A121" s="12" t="s">
        <v>280</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
      <c r="A122" s="12" t="s">
        <v>281</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
      <c r="A123" s="12" t="s">
        <v>282</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
      <c r="A124" s="12" t="s">
        <v>283</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
      <c r="A125" s="12" t="s">
        <v>284</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
      <c r="A126" s="12" t="s">
        <v>285</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
      <c r="A127" s="12" t="s">
        <v>286</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
      <c r="A128" s="12" t="s">
        <v>287</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
      <c r="A129" s="12" t="s">
        <v>288</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
      <c r="A130" s="12" t="s">
        <v>289</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
      <c r="A131" s="12" t="s">
        <v>290</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
      <c r="A132" s="12" t="s">
        <v>291</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
      <c r="A133" s="12" t="s">
        <v>292</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
      <c r="A134" s="12" t="s">
        <v>293</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
      <c r="A135" s="12" t="s">
        <v>294</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
      <c r="A136" s="12" t="s">
        <v>295</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
      <c r="A137" s="12" t="s">
        <v>296</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
      <c r="A138" s="12" t="s">
        <v>297</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
      <c r="A139" s="12" t="s">
        <v>298</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
      <c r="A140" s="12" t="s">
        <v>299</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
      <c r="A141" s="12" t="s">
        <v>300</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
      <c r="A142" s="12" t="s">
        <v>301</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
      <c r="A143" s="12" t="s">
        <v>302</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
      <c r="A144" s="12" t="s">
        <v>303</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
      <c r="A145" s="12" t="s">
        <v>304</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
      <c r="A146" s="12" t="s">
        <v>305</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
      <c r="A147" s="12" t="s">
        <v>306</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
      <c r="A148" s="12" t="s">
        <v>307</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
      <c r="A149" s="12" t="s">
        <v>308</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
      <c r="A150" s="12" t="s">
        <v>309</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
      <c r="A151" s="12" t="s">
        <v>310</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
      <c r="A152" s="12" t="s">
        <v>311</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
      <c r="A153" s="12" t="s">
        <v>312</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
      <c r="A154" s="12" t="s">
        <v>313</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
      <c r="A155" s="12" t="s">
        <v>314</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
      <c r="A156" s="12" t="s">
        <v>315</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
      <c r="A157" s="12" t="s">
        <v>316</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
      <c r="A158" s="12" t="s">
        <v>317</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
      <c r="A159" s="12" t="s">
        <v>318</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
      <c r="A160" s="12" t="s">
        <v>319</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
      <c r="A161" s="12" t="s">
        <v>320</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
      <c r="A162" s="12" t="s">
        <v>321</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
      <c r="A163" s="12" t="s">
        <v>322</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
      <c r="A164" s="12" t="s">
        <v>323</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
      <c r="A165" s="12" t="s">
        <v>324</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
      <c r="A166" s="12" t="s">
        <v>325</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
      <c r="A167" s="12" t="s">
        <v>326</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
      <c r="A168" s="12" t="s">
        <v>327</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
      <c r="A169" s="12" t="s">
        <v>328</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
      <c r="A170" s="12" t="s">
        <v>329</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
      <c r="A171" s="12" t="s">
        <v>330</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
      <c r="A172" s="12" t="s">
        <v>331</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
      <c r="A173" s="12" t="s">
        <v>332</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
      <c r="A174" s="12" t="s">
        <v>333</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
      <c r="A175" s="12" t="s">
        <v>334</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
      <c r="A176" s="12" t="s">
        <v>335</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
      <c r="A177" s="12" t="s">
        <v>336</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
      <c r="A178" s="12" t="s">
        <v>337</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
      <c r="A179" s="12" t="s">
        <v>338</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
      <c r="A180" s="12" t="s">
        <v>339</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
      <c r="A181" s="12" t="s">
        <v>340</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
      <c r="A182" s="12" t="s">
        <v>341</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
      <c r="A183" s="12" t="s">
        <v>342</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
      <c r="A184" s="12" t="s">
        <v>343</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
      <c r="A185" s="12" t="s">
        <v>344</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
      <c r="A186" s="12" t="s">
        <v>345</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
      <c r="A187" s="12" t="s">
        <v>346</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
      <c r="A188" s="12" t="s">
        <v>347</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
      <c r="A189" s="12" t="s">
        <v>348</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
      <c r="A190" s="12" t="s">
        <v>349</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
      <c r="A191" s="12" t="s">
        <v>350</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
      <c r="A192" s="12" t="s">
        <v>351</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
      <c r="A193" s="12" t="s">
        <v>352</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
      <c r="A194" s="12" t="s">
        <v>353</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
      <c r="A195" s="12" t="s">
        <v>354</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
      <c r="A196" s="12" t="s">
        <v>355</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
      <c r="A197" s="12" t="s">
        <v>356</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
      <c r="A198" s="12" t="s">
        <v>357</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
      <c r="A199" s="12" t="s">
        <v>358</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
      <c r="A200" s="12" t="s">
        <v>359</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
      <c r="A201" s="12" t="s">
        <v>360</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
      <c r="A202" s="12" t="s">
        <v>361</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
      <c r="A203" s="12" t="s">
        <v>362</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
      <c r="A204" s="12" t="s">
        <v>363</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
      <c r="A205" s="12" t="s">
        <v>364</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
      <c r="A206" s="12" t="s">
        <v>365</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
      <c r="A207" s="12" t="s">
        <v>366</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
      <c r="A208" s="12" t="s">
        <v>367</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
      <c r="A209" s="12" t="s">
        <v>368</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
      <c r="A210" s="12" t="s">
        <v>369</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
      <c r="A211" s="12" t="s">
        <v>370</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
      <c r="A212" s="12" t="s">
        <v>371</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
      <c r="A213" s="12" t="s">
        <v>372</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
      <c r="A214" s="12" t="s">
        <v>373</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
      <c r="A215" s="12" t="s">
        <v>374</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
      <c r="A216" s="12" t="s">
        <v>375</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
      <c r="A217" s="12" t="s">
        <v>376</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
      <c r="A218" s="12" t="s">
        <v>377</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
      <c r="A219" s="12" t="s">
        <v>378</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
      <c r="A220" s="12" t="s">
        <v>379</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
      <c r="A221" s="12" t="s">
        <v>380</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
      <c r="A222" s="12" t="s">
        <v>381</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
      <c r="A223" s="12" t="s">
        <v>382</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
      <c r="A224" s="12" t="s">
        <v>383</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
      <c r="A225" s="12" t="s">
        <v>384</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
      <c r="A226" s="12" t="s">
        <v>385</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
      <c r="A227" s="12" t="s">
        <v>386</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
      <c r="A228" s="12" t="s">
        <v>387</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
      <c r="A229" s="12" t="s">
        <v>388</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
      <c r="A230" s="12" t="s">
        <v>389</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
      <c r="A231" s="12" t="s">
        <v>390</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
      <c r="A232" s="12" t="s">
        <v>391</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
      <c r="A233" s="12" t="s">
        <v>392</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
      <c r="A234" s="12" t="s">
        <v>393</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
      <c r="A235" s="12" t="s">
        <v>394</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
      <c r="A236" s="12" t="s">
        <v>395</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
      <c r="A237" s="12" t="s">
        <v>396</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
      <c r="A238" s="12" t="s">
        <v>397</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
      <c r="A239" s="12" t="s">
        <v>398</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
      <c r="A240" s="12" t="s">
        <v>399</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
      <c r="A241" s="12" t="s">
        <v>400</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
      <c r="A242" s="12" t="s">
        <v>401</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
      <c r="A243" s="12" t="s">
        <v>402</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
      <c r="A244" s="12" t="s">
        <v>403</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
      <c r="A245" s="12" t="s">
        <v>404</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
      <c r="A246" s="12" t="s">
        <v>405</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
      <c r="A247" s="12" t="s">
        <v>406</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
      <c r="A248" s="12" t="s">
        <v>407</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
      <c r="A249" s="12" t="s">
        <v>408</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
      <c r="A250" s="12" t="s">
        <v>409</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
      <c r="A251" s="12" t="s">
        <v>410</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
      <c r="A252" s="12" t="s">
        <v>411</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
      <c r="A253" s="12" t="s">
        <v>412</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
      <c r="A254" s="12" t="s">
        <v>413</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
      <c r="A255" s="12" t="s">
        <v>414</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
      <c r="A256" s="12" t="s">
        <v>415</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
      <c r="A257" s="12" t="s">
        <v>416</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
      <c r="A258" s="12" t="s">
        <v>417</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
      <c r="A259" s="12" t="s">
        <v>418</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
      <c r="A260" s="12" t="s">
        <v>419</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
      <c r="A261" s="12" t="s">
        <v>420</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
      <c r="A262" s="12" t="s">
        <v>421</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
      <c r="A263" s="12" t="s">
        <v>422</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
      <c r="A264" s="12" t="s">
        <v>423</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
      <c r="A265" s="12" t="s">
        <v>424</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
      <c r="A266" s="12" t="s">
        <v>425</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
      <c r="A267" s="12" t="s">
        <v>426</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
      <c r="A268" s="12" t="s">
        <v>427</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
      <c r="A269" s="12" t="s">
        <v>428</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
      <c r="A270" s="12" t="s">
        <v>429</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
      <c r="A271" s="12" t="s">
        <v>430</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
      <c r="A272" s="12" t="s">
        <v>431</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
      <c r="A273" s="12" t="s">
        <v>432</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
      <c r="A274" s="12" t="s">
        <v>433</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
      <c r="A275" s="12" t="s">
        <v>434</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
      <c r="A276" s="12" t="s">
        <v>435</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
      <c r="A277" s="12" t="s">
        <v>436</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
      <c r="A278" s="12" t="s">
        <v>437</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
      <c r="A279" s="12" t="s">
        <v>438</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
      <c r="A280" s="12" t="s">
        <v>439</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
      <c r="A281" s="12" t="s">
        <v>440</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441</v>
      </c>
    </row>
    <row r="282" spans="1:29" x14ac:dyDescent="0.2">
      <c r="A282" s="12" t="s">
        <v>442</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441</v>
      </c>
    </row>
    <row r="283" spans="1:29" x14ac:dyDescent="0.2">
      <c r="A283" s="12" t="s">
        <v>443</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441</v>
      </c>
    </row>
    <row r="284" spans="1:29" x14ac:dyDescent="0.2">
      <c r="A284" s="12" t="s">
        <v>444</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441</v>
      </c>
    </row>
    <row r="285" spans="1:29" x14ac:dyDescent="0.2">
      <c r="A285" s="12" t="s">
        <v>445</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441</v>
      </c>
    </row>
    <row r="286" spans="1:29" x14ac:dyDescent="0.2">
      <c r="A286" s="12" t="s">
        <v>446</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441</v>
      </c>
    </row>
    <row r="287" spans="1:29" x14ac:dyDescent="0.2">
      <c r="A287" s="12" t="s">
        <v>447</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
      <c r="A288" s="12" t="s">
        <v>448</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
      <c r="A289" s="12" t="s">
        <v>449</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
      <c r="A290" s="12" t="s">
        <v>450</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
      <c r="A291" s="12" t="s">
        <v>451</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
      <c r="A292" s="12" t="s">
        <v>452</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
      <c r="A293" s="12" t="s">
        <v>453</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
      <c r="A294" s="12" t="s">
        <v>454</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
      <c r="A295" s="12" t="s">
        <v>455</v>
      </c>
      <c r="B295" s="8">
        <v>1168000</v>
      </c>
      <c r="C295" s="8">
        <v>858000</v>
      </c>
      <c r="D295" s="8">
        <v>833000</v>
      </c>
      <c r="E295" s="8">
        <v>25000</v>
      </c>
      <c r="F295" s="8">
        <v>309000</v>
      </c>
      <c r="G295" s="9">
        <v>73.517386441299195</v>
      </c>
      <c r="H295" s="9">
        <v>71.3752768418871</v>
      </c>
      <c r="I295" s="9">
        <v>2.9137455819686102</v>
      </c>
      <c r="J295" s="9">
        <v>26.482613558700699</v>
      </c>
      <c r="K295" s="8">
        <v>578000</v>
      </c>
      <c r="L295" s="8">
        <v>446000</v>
      </c>
      <c r="M295" s="8">
        <v>432000</v>
      </c>
      <c r="N295" s="8">
        <v>14000</v>
      </c>
      <c r="O295" s="8">
        <v>132000</v>
      </c>
      <c r="P295" s="9">
        <v>77.170821062327207</v>
      </c>
      <c r="Q295" s="9">
        <v>74.716966105186998</v>
      </c>
      <c r="R295" s="9">
        <v>3.1797704409006502</v>
      </c>
      <c r="S295" s="9">
        <v>22.8291789376728</v>
      </c>
      <c r="T295" s="8">
        <v>590000</v>
      </c>
      <c r="U295" s="8">
        <v>413000</v>
      </c>
      <c r="V295" s="8">
        <v>402000</v>
      </c>
      <c r="W295" s="8">
        <v>11000</v>
      </c>
      <c r="X295" s="8">
        <v>177000</v>
      </c>
      <c r="Y295" s="9">
        <v>69.941174775825203</v>
      </c>
      <c r="Z295" s="9">
        <v>68.104221146236</v>
      </c>
      <c r="AA295" s="9">
        <v>2.62642661561947</v>
      </c>
      <c r="AB295" s="9">
        <v>30.0588252241748</v>
      </c>
      <c r="AC295" s="8"/>
    </row>
    <row r="296" spans="1:29" x14ac:dyDescent="0.2">
      <c r="A296" s="12" t="s">
        <v>456</v>
      </c>
      <c r="B296" s="8">
        <v>1168000</v>
      </c>
      <c r="C296" s="8">
        <v>861000</v>
      </c>
      <c r="D296" s="8">
        <v>834000</v>
      </c>
      <c r="E296" s="8">
        <v>27000</v>
      </c>
      <c r="F296" s="8">
        <v>306000</v>
      </c>
      <c r="G296" s="9">
        <v>73.760582378760304</v>
      </c>
      <c r="H296" s="9">
        <v>71.4308104057382</v>
      </c>
      <c r="I296" s="9">
        <v>3.1585596234297499</v>
      </c>
      <c r="J296" s="9">
        <v>26.239417621239699</v>
      </c>
      <c r="K296" s="8">
        <v>578000</v>
      </c>
      <c r="L296" s="8">
        <v>449000</v>
      </c>
      <c r="M296" s="8">
        <v>433000</v>
      </c>
      <c r="N296" s="8">
        <v>16000</v>
      </c>
      <c r="O296" s="8">
        <v>129000</v>
      </c>
      <c r="P296" s="9">
        <v>77.651014147513607</v>
      </c>
      <c r="Q296" s="9">
        <v>74.953430235376402</v>
      </c>
      <c r="R296" s="9">
        <v>3.47398413498196</v>
      </c>
      <c r="S296" s="9">
        <v>22.3489858524864</v>
      </c>
      <c r="T296" s="8">
        <v>590000</v>
      </c>
      <c r="U296" s="8">
        <v>413000</v>
      </c>
      <c r="V296" s="8">
        <v>401000</v>
      </c>
      <c r="W296" s="8">
        <v>12000</v>
      </c>
      <c r="X296" s="8">
        <v>177000</v>
      </c>
      <c r="Y296" s="9">
        <v>69.951711618872594</v>
      </c>
      <c r="Z296" s="9">
        <v>67.982040586647102</v>
      </c>
      <c r="AA296" s="9">
        <v>2.81575816608636</v>
      </c>
      <c r="AB296" s="9">
        <v>30.048288381127399</v>
      </c>
      <c r="AC296" s="8"/>
    </row>
    <row r="297" spans="1:29" x14ac:dyDescent="0.2">
      <c r="A297" s="12" t="s">
        <v>457</v>
      </c>
      <c r="B297" s="8">
        <v>1168000</v>
      </c>
      <c r="C297" s="8">
        <v>867000</v>
      </c>
      <c r="D297" s="8">
        <v>839000</v>
      </c>
      <c r="E297" s="8">
        <v>27000</v>
      </c>
      <c r="F297" s="8">
        <v>301000</v>
      </c>
      <c r="G297" s="9">
        <v>74.231157569129707</v>
      </c>
      <c r="H297" s="9">
        <v>71.892451552072103</v>
      </c>
      <c r="I297" s="9">
        <v>3.1505719345404599</v>
      </c>
      <c r="J297" s="9">
        <v>25.768842430870301</v>
      </c>
      <c r="K297" s="8">
        <v>578000</v>
      </c>
      <c r="L297" s="8">
        <v>452000</v>
      </c>
      <c r="M297" s="8">
        <v>436000</v>
      </c>
      <c r="N297" s="8">
        <v>16000</v>
      </c>
      <c r="O297" s="8">
        <v>126000</v>
      </c>
      <c r="P297" s="9">
        <v>78.199729907545304</v>
      </c>
      <c r="Q297" s="9">
        <v>75.469372208178996</v>
      </c>
      <c r="R297" s="9">
        <v>3.4915180686613598</v>
      </c>
      <c r="S297" s="9">
        <v>21.800270092454699</v>
      </c>
      <c r="T297" s="8">
        <v>590000</v>
      </c>
      <c r="U297" s="8">
        <v>415000</v>
      </c>
      <c r="V297" s="8">
        <v>404000</v>
      </c>
      <c r="W297" s="8">
        <v>12000</v>
      </c>
      <c r="X297" s="8">
        <v>175000</v>
      </c>
      <c r="Y297" s="9">
        <v>70.346897310194393</v>
      </c>
      <c r="Z297" s="9">
        <v>68.391522359125403</v>
      </c>
      <c r="AA297" s="9">
        <v>2.7796179019051901</v>
      </c>
      <c r="AB297" s="9">
        <v>29.6531026898056</v>
      </c>
      <c r="AC297" s="8"/>
    </row>
    <row r="298" spans="1:29" x14ac:dyDescent="0.2">
      <c r="A298" s="12" t="s">
        <v>458</v>
      </c>
      <c r="B298" s="8">
        <v>1168000</v>
      </c>
      <c r="C298" s="8">
        <v>870000</v>
      </c>
      <c r="D298" s="8">
        <v>842000</v>
      </c>
      <c r="E298" s="8">
        <v>28000</v>
      </c>
      <c r="F298" s="8">
        <v>298000</v>
      </c>
      <c r="G298" s="9">
        <v>74.506957451928997</v>
      </c>
      <c r="H298" s="9">
        <v>72.146211406846703</v>
      </c>
      <c r="I298" s="9">
        <v>3.1684907367281201</v>
      </c>
      <c r="J298" s="9">
        <v>25.4930425480709</v>
      </c>
      <c r="K298" s="8">
        <v>578000</v>
      </c>
      <c r="L298" s="8">
        <v>454000</v>
      </c>
      <c r="M298" s="8">
        <v>438000</v>
      </c>
      <c r="N298" s="8">
        <v>16000</v>
      </c>
      <c r="O298" s="8">
        <v>124000</v>
      </c>
      <c r="P298" s="9">
        <v>78.576363098051601</v>
      </c>
      <c r="Q298" s="9">
        <v>75.810604211142305</v>
      </c>
      <c r="R298" s="9">
        <v>3.51983570868259</v>
      </c>
      <c r="S298" s="9">
        <v>21.423636901948399</v>
      </c>
      <c r="T298" s="8">
        <v>590000</v>
      </c>
      <c r="U298" s="8">
        <v>416000</v>
      </c>
      <c r="V298" s="8">
        <v>405000</v>
      </c>
      <c r="W298" s="8">
        <v>12000</v>
      </c>
      <c r="X298" s="8">
        <v>174000</v>
      </c>
      <c r="Y298" s="9">
        <v>70.523563048909097</v>
      </c>
      <c r="Z298" s="9">
        <v>68.559269465827398</v>
      </c>
      <c r="AA298" s="9">
        <v>2.7853011081124599</v>
      </c>
      <c r="AB298" s="9">
        <v>29.476436951090999</v>
      </c>
      <c r="AC298" s="8"/>
    </row>
    <row r="299" spans="1:29" x14ac:dyDescent="0.2">
      <c r="A299" s="12" t="s">
        <v>459</v>
      </c>
      <c r="B299" s="8">
        <v>1168000</v>
      </c>
      <c r="C299" s="8">
        <v>867000</v>
      </c>
      <c r="D299" s="8">
        <v>842000</v>
      </c>
      <c r="E299" s="8">
        <v>25000</v>
      </c>
      <c r="F299" s="8">
        <v>300000</v>
      </c>
      <c r="G299" s="9">
        <v>74.284789389037201</v>
      </c>
      <c r="H299" s="9">
        <v>72.107685377554802</v>
      </c>
      <c r="I299" s="9">
        <v>2.9307534279739298</v>
      </c>
      <c r="J299" s="9">
        <v>25.715210610962799</v>
      </c>
      <c r="K299" s="8">
        <v>578000</v>
      </c>
      <c r="L299" s="8">
        <v>455000</v>
      </c>
      <c r="M299" s="8">
        <v>440000</v>
      </c>
      <c r="N299" s="8">
        <v>14000</v>
      </c>
      <c r="O299" s="8">
        <v>123000</v>
      </c>
      <c r="P299" s="9">
        <v>78.694660810218906</v>
      </c>
      <c r="Q299" s="9">
        <v>76.184606221985206</v>
      </c>
      <c r="R299" s="9">
        <v>3.18961230964188</v>
      </c>
      <c r="S299" s="9">
        <v>21.305339189781101</v>
      </c>
      <c r="T299" s="8">
        <v>590000</v>
      </c>
      <c r="U299" s="8">
        <v>413000</v>
      </c>
      <c r="V299" s="8">
        <v>402000</v>
      </c>
      <c r="W299" s="8">
        <v>11000</v>
      </c>
      <c r="X299" s="8">
        <v>177000</v>
      </c>
      <c r="Y299" s="9">
        <v>69.968361348311603</v>
      </c>
      <c r="Z299" s="9">
        <v>68.117152826380504</v>
      </c>
      <c r="AA299" s="9">
        <v>2.6457794441053699</v>
      </c>
      <c r="AB299" s="9">
        <v>30.0316386516884</v>
      </c>
      <c r="AC299" s="8"/>
    </row>
    <row r="300" spans="1:29" x14ac:dyDescent="0.2">
      <c r="A300" s="12" t="s">
        <v>460</v>
      </c>
      <c r="B300" s="8">
        <v>1168000</v>
      </c>
      <c r="C300" s="8">
        <v>860000</v>
      </c>
      <c r="D300" s="8">
        <v>835000</v>
      </c>
      <c r="E300" s="8">
        <v>26000</v>
      </c>
      <c r="F300" s="8">
        <v>307000</v>
      </c>
      <c r="G300" s="9">
        <v>73.674609645306504</v>
      </c>
      <c r="H300" s="9">
        <v>71.489890858266506</v>
      </c>
      <c r="I300" s="9">
        <v>2.96536187644287</v>
      </c>
      <c r="J300" s="9">
        <v>26.3253903546935</v>
      </c>
      <c r="K300" s="8">
        <v>578000</v>
      </c>
      <c r="L300" s="8">
        <v>453000</v>
      </c>
      <c r="M300" s="8">
        <v>438000</v>
      </c>
      <c r="N300" s="8">
        <v>14000</v>
      </c>
      <c r="O300" s="8">
        <v>125000</v>
      </c>
      <c r="P300" s="9">
        <v>78.365978105235399</v>
      </c>
      <c r="Q300" s="9">
        <v>75.883901998161306</v>
      </c>
      <c r="R300" s="9">
        <v>3.1672878551213302</v>
      </c>
      <c r="S300" s="9">
        <v>21.634021894764501</v>
      </c>
      <c r="T300" s="8">
        <v>590000</v>
      </c>
      <c r="U300" s="8">
        <v>408000</v>
      </c>
      <c r="V300" s="8">
        <v>396000</v>
      </c>
      <c r="W300" s="8">
        <v>11000</v>
      </c>
      <c r="X300" s="8">
        <v>182000</v>
      </c>
      <c r="Y300" s="9">
        <v>69.082574249036099</v>
      </c>
      <c r="Z300" s="9">
        <v>67.188916663135998</v>
      </c>
      <c r="AA300" s="9">
        <v>2.74115087123656</v>
      </c>
      <c r="AB300" s="9">
        <v>30.917425750963901</v>
      </c>
      <c r="AC300" s="8"/>
    </row>
    <row r="301" spans="1:29" x14ac:dyDescent="0.2">
      <c r="A301" s="12" t="s">
        <v>461</v>
      </c>
      <c r="B301" s="8">
        <v>1168000</v>
      </c>
      <c r="C301" s="8">
        <v>864000</v>
      </c>
      <c r="D301" s="8">
        <v>841000</v>
      </c>
      <c r="E301" s="8">
        <v>22000</v>
      </c>
      <c r="F301" s="8">
        <v>304000</v>
      </c>
      <c r="G301" s="9">
        <v>73.951851718639503</v>
      </c>
      <c r="H301" s="9">
        <v>72.027941486273306</v>
      </c>
      <c r="I301" s="9">
        <v>2.6015714112013701</v>
      </c>
      <c r="J301" s="9">
        <v>26.048148281360501</v>
      </c>
      <c r="K301" s="8">
        <v>578000</v>
      </c>
      <c r="L301" s="8">
        <v>453000</v>
      </c>
      <c r="M301" s="8">
        <v>440000</v>
      </c>
      <c r="N301" s="8">
        <v>13000</v>
      </c>
      <c r="O301" s="8">
        <v>124000</v>
      </c>
      <c r="P301" s="9">
        <v>78.454302145619593</v>
      </c>
      <c r="Q301" s="9">
        <v>76.126043466368401</v>
      </c>
      <c r="R301" s="9">
        <v>2.96766221300352</v>
      </c>
      <c r="S301" s="9">
        <v>21.5456978543804</v>
      </c>
      <c r="T301" s="8">
        <v>590000</v>
      </c>
      <c r="U301" s="8">
        <v>410000</v>
      </c>
      <c r="V301" s="8">
        <v>401000</v>
      </c>
      <c r="W301" s="8">
        <v>9000</v>
      </c>
      <c r="X301" s="8">
        <v>180000</v>
      </c>
      <c r="Y301" s="9">
        <v>69.544336060628694</v>
      </c>
      <c r="Z301" s="9">
        <v>68.016248534107007</v>
      </c>
      <c r="AA301" s="9">
        <v>2.19728537661135</v>
      </c>
      <c r="AB301" s="9">
        <v>30.455663939371298</v>
      </c>
      <c r="AC301" s="8"/>
    </row>
    <row r="302" spans="1:29" x14ac:dyDescent="0.2">
      <c r="A302" s="12" t="s">
        <v>462</v>
      </c>
      <c r="B302" s="8">
        <v>1168000</v>
      </c>
      <c r="C302" s="8">
        <v>861000</v>
      </c>
      <c r="D302" s="8">
        <v>840000</v>
      </c>
      <c r="E302" s="8">
        <v>20000</v>
      </c>
      <c r="F302" s="8">
        <v>307000</v>
      </c>
      <c r="G302" s="9">
        <v>73.710855981181297</v>
      </c>
      <c r="H302" s="9">
        <v>71.970103727528794</v>
      </c>
      <c r="I302" s="9">
        <v>2.3615954942877</v>
      </c>
      <c r="J302" s="9">
        <v>26.289144018818799</v>
      </c>
      <c r="K302" s="8">
        <v>578000</v>
      </c>
      <c r="L302" s="8">
        <v>451000</v>
      </c>
      <c r="M302" s="8">
        <v>439000</v>
      </c>
      <c r="N302" s="8">
        <v>11000</v>
      </c>
      <c r="O302" s="8">
        <v>127000</v>
      </c>
      <c r="P302" s="9">
        <v>78.012665591003199</v>
      </c>
      <c r="Q302" s="9">
        <v>76.070238977334895</v>
      </c>
      <c r="R302" s="9">
        <v>2.48988622418296</v>
      </c>
      <c r="S302" s="9">
        <v>21.987334408996801</v>
      </c>
      <c r="T302" s="8">
        <v>590000</v>
      </c>
      <c r="U302" s="8">
        <v>410000</v>
      </c>
      <c r="V302" s="8">
        <v>401000</v>
      </c>
      <c r="W302" s="8">
        <v>9000</v>
      </c>
      <c r="X302" s="8">
        <v>180000</v>
      </c>
      <c r="Y302" s="9">
        <v>69.500273662485199</v>
      </c>
      <c r="Z302" s="9">
        <v>67.956918916262694</v>
      </c>
      <c r="AA302" s="9">
        <v>2.2206455671204002</v>
      </c>
      <c r="AB302" s="9">
        <v>30.499726337514801</v>
      </c>
      <c r="AC302" s="8"/>
    </row>
    <row r="303" spans="1:29" x14ac:dyDescent="0.2">
      <c r="A303" s="12" t="s">
        <v>463</v>
      </c>
      <c r="B303" s="8">
        <v>1168000</v>
      </c>
      <c r="C303" s="8">
        <v>866000</v>
      </c>
      <c r="D303" s="8">
        <v>846000</v>
      </c>
      <c r="E303" s="8">
        <v>20000</v>
      </c>
      <c r="F303" s="8">
        <v>302000</v>
      </c>
      <c r="G303" s="9">
        <v>74.155883191651697</v>
      </c>
      <c r="H303" s="9">
        <v>72.407234711956804</v>
      </c>
      <c r="I303" s="9">
        <v>2.3580711393802498</v>
      </c>
      <c r="J303" s="9">
        <v>25.8441168083483</v>
      </c>
      <c r="K303" s="8">
        <v>578000</v>
      </c>
      <c r="L303" s="8">
        <v>452000</v>
      </c>
      <c r="M303" s="8">
        <v>442000</v>
      </c>
      <c r="N303" s="8">
        <v>11000</v>
      </c>
      <c r="O303" s="8">
        <v>126000</v>
      </c>
      <c r="P303" s="9">
        <v>78.257219465163303</v>
      </c>
      <c r="Q303" s="9">
        <v>76.4272323955486</v>
      </c>
      <c r="R303" s="9">
        <v>2.3384258757484502</v>
      </c>
      <c r="S303" s="9">
        <v>21.742780534836701</v>
      </c>
      <c r="T303" s="8">
        <v>590000</v>
      </c>
      <c r="U303" s="8">
        <v>414000</v>
      </c>
      <c r="V303" s="8">
        <v>404000</v>
      </c>
      <c r="W303" s="8">
        <v>10000</v>
      </c>
      <c r="X303" s="8">
        <v>176000</v>
      </c>
      <c r="Y303" s="9">
        <v>70.140327090924501</v>
      </c>
      <c r="Z303" s="9">
        <v>68.471315990170297</v>
      </c>
      <c r="AA303" s="9">
        <v>2.3795313908225699</v>
      </c>
      <c r="AB303" s="9">
        <v>29.859672909075499</v>
      </c>
      <c r="AC303" s="8"/>
    </row>
    <row r="304" spans="1:29" x14ac:dyDescent="0.2">
      <c r="A304" s="12" t="s">
        <v>464</v>
      </c>
      <c r="B304" s="8">
        <v>1168000</v>
      </c>
      <c r="C304" s="8">
        <v>866000</v>
      </c>
      <c r="D304" s="8">
        <v>845000</v>
      </c>
      <c r="E304" s="8">
        <v>21000</v>
      </c>
      <c r="F304" s="8">
        <v>302000</v>
      </c>
      <c r="G304" s="9">
        <v>74.163174362865007</v>
      </c>
      <c r="H304" s="9">
        <v>72.353712859841394</v>
      </c>
      <c r="I304" s="9">
        <v>2.43983826011856</v>
      </c>
      <c r="J304" s="9">
        <v>25.836825637134901</v>
      </c>
      <c r="K304" s="8">
        <v>578000</v>
      </c>
      <c r="L304" s="8">
        <v>451000</v>
      </c>
      <c r="M304" s="8">
        <v>439000</v>
      </c>
      <c r="N304" s="8">
        <v>11000</v>
      </c>
      <c r="O304" s="8">
        <v>127000</v>
      </c>
      <c r="P304" s="9">
        <v>78.035185387141397</v>
      </c>
      <c r="Q304" s="9">
        <v>76.057110906846802</v>
      </c>
      <c r="R304" s="9">
        <v>2.5348494662774299</v>
      </c>
      <c r="S304" s="9">
        <v>21.9648146128586</v>
      </c>
      <c r="T304" s="8">
        <v>590000</v>
      </c>
      <c r="U304" s="8">
        <v>415000</v>
      </c>
      <c r="V304" s="8">
        <v>406000</v>
      </c>
      <c r="W304" s="8">
        <v>10000</v>
      </c>
      <c r="X304" s="8">
        <v>175000</v>
      </c>
      <c r="Y304" s="9">
        <v>70.372786690232402</v>
      </c>
      <c r="Z304" s="9">
        <v>68.728383743728003</v>
      </c>
      <c r="AA304" s="9">
        <v>2.3367028987252199</v>
      </c>
      <c r="AB304" s="9">
        <v>29.627213309767601</v>
      </c>
      <c r="AC304" s="8"/>
    </row>
    <row r="305" spans="1:29" x14ac:dyDescent="0.2">
      <c r="A305" s="12" t="s">
        <v>465</v>
      </c>
      <c r="B305" s="8">
        <v>1168000</v>
      </c>
      <c r="C305" s="8">
        <v>868000</v>
      </c>
      <c r="D305" s="8">
        <v>847000</v>
      </c>
      <c r="E305" s="8">
        <v>21000</v>
      </c>
      <c r="F305" s="8">
        <v>299000</v>
      </c>
      <c r="G305" s="9">
        <v>74.361145741999096</v>
      </c>
      <c r="H305" s="9">
        <v>72.546220818719902</v>
      </c>
      <c r="I305" s="9">
        <v>2.4406898322630299</v>
      </c>
      <c r="J305" s="9">
        <v>25.638854258000901</v>
      </c>
      <c r="K305" s="8">
        <v>578000</v>
      </c>
      <c r="L305" s="8">
        <v>453000</v>
      </c>
      <c r="M305" s="8">
        <v>442000</v>
      </c>
      <c r="N305" s="8">
        <v>12000</v>
      </c>
      <c r="O305" s="8">
        <v>124000</v>
      </c>
      <c r="P305" s="9">
        <v>78.487370813277096</v>
      </c>
      <c r="Q305" s="9">
        <v>76.444615222181298</v>
      </c>
      <c r="R305" s="9">
        <v>2.6026551404754601</v>
      </c>
      <c r="S305" s="9">
        <v>21.512629186722901</v>
      </c>
      <c r="T305" s="8">
        <v>590000</v>
      </c>
      <c r="U305" s="8">
        <v>415000</v>
      </c>
      <c r="V305" s="8">
        <v>406000</v>
      </c>
      <c r="W305" s="8">
        <v>9000</v>
      </c>
      <c r="X305" s="8">
        <v>175000</v>
      </c>
      <c r="Y305" s="9">
        <v>70.321441462203595</v>
      </c>
      <c r="Z305" s="9">
        <v>68.729569937114803</v>
      </c>
      <c r="AA305" s="9">
        <v>2.2637071880052901</v>
      </c>
      <c r="AB305" s="9">
        <v>29.678558537796398</v>
      </c>
      <c r="AC305" s="8"/>
    </row>
    <row r="306" spans="1:29" x14ac:dyDescent="0.2">
      <c r="A306" s="12" t="s">
        <v>466</v>
      </c>
      <c r="B306" s="8">
        <v>1168000</v>
      </c>
      <c r="C306" s="8">
        <v>870000</v>
      </c>
      <c r="D306" s="8">
        <v>848000</v>
      </c>
      <c r="E306" s="8">
        <v>22000</v>
      </c>
      <c r="F306" s="8">
        <v>298000</v>
      </c>
      <c r="G306" s="9">
        <v>74.499061958678197</v>
      </c>
      <c r="H306" s="9">
        <v>72.609450284666195</v>
      </c>
      <c r="I306" s="9">
        <v>2.5364234452510401</v>
      </c>
      <c r="J306" s="9">
        <v>25.500938041321799</v>
      </c>
      <c r="K306" s="8">
        <v>578000</v>
      </c>
      <c r="L306" s="8">
        <v>456000</v>
      </c>
      <c r="M306" s="8">
        <v>444000</v>
      </c>
      <c r="N306" s="8">
        <v>12000</v>
      </c>
      <c r="O306" s="8">
        <v>122000</v>
      </c>
      <c r="P306" s="9">
        <v>78.908830310961505</v>
      </c>
      <c r="Q306" s="9">
        <v>76.779494955789602</v>
      </c>
      <c r="R306" s="9">
        <v>2.6984753756718201</v>
      </c>
      <c r="S306" s="9">
        <v>21.091169689038399</v>
      </c>
      <c r="T306" s="8">
        <v>590000</v>
      </c>
      <c r="U306" s="8">
        <v>410000</v>
      </c>
      <c r="V306" s="8">
        <v>401000</v>
      </c>
      <c r="W306" s="8">
        <v>9000</v>
      </c>
      <c r="X306" s="8">
        <v>180000</v>
      </c>
      <c r="Y306" s="9">
        <v>70.182507663085204</v>
      </c>
      <c r="Z306" s="9">
        <v>68.527552370769598</v>
      </c>
      <c r="AA306" s="9">
        <v>2.3580737528790898</v>
      </c>
      <c r="AB306" s="9">
        <v>29.8174923369148</v>
      </c>
      <c r="AC306" s="8"/>
    </row>
    <row r="307" spans="1:29" x14ac:dyDescent="0.2">
      <c r="A307" s="12" t="s">
        <v>467</v>
      </c>
      <c r="B307" s="8">
        <v>1167000</v>
      </c>
      <c r="C307" s="8">
        <v>857000</v>
      </c>
      <c r="D307" s="8">
        <v>836000</v>
      </c>
      <c r="E307" s="8">
        <v>22000</v>
      </c>
      <c r="F307" s="8">
        <v>310000</v>
      </c>
      <c r="G307" s="9">
        <v>73.457853757761796</v>
      </c>
      <c r="H307" s="9">
        <v>71.611125439233106</v>
      </c>
      <c r="I307" s="9">
        <v>2.5139971072645002</v>
      </c>
      <c r="J307" s="9">
        <v>26.5421462422382</v>
      </c>
      <c r="K307" s="8">
        <v>577000</v>
      </c>
      <c r="L307" s="8">
        <v>447000</v>
      </c>
      <c r="M307" s="8">
        <v>435000</v>
      </c>
      <c r="N307" s="8">
        <v>12000</v>
      </c>
      <c r="O307" s="8">
        <v>130000</v>
      </c>
      <c r="P307" s="9">
        <v>77.458660759287596</v>
      </c>
      <c r="Q307" s="9">
        <v>75.369658634085994</v>
      </c>
      <c r="R307" s="9">
        <v>2.6969251788297699</v>
      </c>
      <c r="S307" s="9">
        <v>22.5413392407124</v>
      </c>
      <c r="T307" s="8">
        <v>590000</v>
      </c>
      <c r="U307" s="8">
        <v>410000</v>
      </c>
      <c r="V307" s="8">
        <v>401000</v>
      </c>
      <c r="W307" s="8">
        <v>9000</v>
      </c>
      <c r="X307" s="8">
        <v>180000</v>
      </c>
      <c r="Y307" s="9">
        <v>69.541013406044101</v>
      </c>
      <c r="Z307" s="9">
        <v>67.931474190058594</v>
      </c>
      <c r="AA307" s="9">
        <v>2.31451791849444</v>
      </c>
      <c r="AB307" s="9">
        <v>30.458986593955899</v>
      </c>
      <c r="AC307" s="8"/>
    </row>
    <row r="308" spans="1:29" x14ac:dyDescent="0.2">
      <c r="A308" s="12" t="s">
        <v>468</v>
      </c>
      <c r="B308" s="8">
        <v>1166000</v>
      </c>
      <c r="C308" s="8">
        <v>846000</v>
      </c>
      <c r="D308" s="8">
        <v>824000</v>
      </c>
      <c r="E308" s="8">
        <v>22000</v>
      </c>
      <c r="F308" s="8">
        <v>320000</v>
      </c>
      <c r="G308" s="9">
        <v>72.524313723136103</v>
      </c>
      <c r="H308" s="9">
        <v>70.657681815882</v>
      </c>
      <c r="I308" s="9">
        <v>2.5738015452032199</v>
      </c>
      <c r="J308" s="9">
        <v>27.4756862768639</v>
      </c>
      <c r="K308" s="8">
        <v>577000</v>
      </c>
      <c r="L308" s="8">
        <v>447000</v>
      </c>
      <c r="M308" s="8">
        <v>434000</v>
      </c>
      <c r="N308" s="8">
        <v>13000</v>
      </c>
      <c r="O308" s="8">
        <v>130000</v>
      </c>
      <c r="P308" s="9">
        <v>77.495744658723396</v>
      </c>
      <c r="Q308" s="9">
        <v>75.261473821417795</v>
      </c>
      <c r="R308" s="9">
        <v>2.8830884162025501</v>
      </c>
      <c r="S308" s="9">
        <v>22.5042553412766</v>
      </c>
      <c r="T308" s="8">
        <v>589000</v>
      </c>
      <c r="U308" s="8">
        <v>399000</v>
      </c>
      <c r="V308" s="8">
        <v>390000</v>
      </c>
      <c r="W308" s="8">
        <v>9000</v>
      </c>
      <c r="X308" s="8">
        <v>191000</v>
      </c>
      <c r="Y308" s="9">
        <v>67.656388697005497</v>
      </c>
      <c r="Z308" s="9">
        <v>66.149741424228907</v>
      </c>
      <c r="AA308" s="9">
        <v>2.2269105723689502</v>
      </c>
      <c r="AB308" s="9">
        <v>32.343611302994503</v>
      </c>
      <c r="AC308" s="8"/>
    </row>
    <row r="309" spans="1:29" x14ac:dyDescent="0.2">
      <c r="A309" s="12" t="s">
        <v>469</v>
      </c>
      <c r="B309" s="8">
        <v>1166000</v>
      </c>
      <c r="C309" s="8">
        <v>848000</v>
      </c>
      <c r="D309" s="8">
        <v>824000</v>
      </c>
      <c r="E309" s="8">
        <v>24000</v>
      </c>
      <c r="F309" s="8">
        <v>318000</v>
      </c>
      <c r="G309" s="9">
        <v>72.714923978012393</v>
      </c>
      <c r="H309" s="9">
        <v>70.651825299500004</v>
      </c>
      <c r="I309" s="9">
        <v>2.8372424333912001</v>
      </c>
      <c r="J309" s="9">
        <v>27.285076021987599</v>
      </c>
      <c r="K309" s="8">
        <v>577000</v>
      </c>
      <c r="L309" s="8">
        <v>447000</v>
      </c>
      <c r="M309" s="8">
        <v>434000</v>
      </c>
      <c r="N309" s="8">
        <v>13000</v>
      </c>
      <c r="O309" s="8">
        <v>130000</v>
      </c>
      <c r="P309" s="9">
        <v>77.528465769143494</v>
      </c>
      <c r="Q309" s="9">
        <v>75.193830697790503</v>
      </c>
      <c r="R309" s="9">
        <v>3.01132628924293</v>
      </c>
      <c r="S309" s="9">
        <v>22.471534230856602</v>
      </c>
      <c r="T309" s="8">
        <v>589000</v>
      </c>
      <c r="U309" s="8">
        <v>401000</v>
      </c>
      <c r="V309" s="8">
        <v>390000</v>
      </c>
      <c r="W309" s="8">
        <v>11000</v>
      </c>
      <c r="X309" s="8">
        <v>189000</v>
      </c>
      <c r="Y309" s="9">
        <v>68.001608991342394</v>
      </c>
      <c r="Z309" s="9">
        <v>66.204392817924301</v>
      </c>
      <c r="AA309" s="9">
        <v>2.64290242551004</v>
      </c>
      <c r="AB309" s="9">
        <v>31.998391008657698</v>
      </c>
      <c r="AC309" s="8"/>
    </row>
    <row r="310" spans="1:29" x14ac:dyDescent="0.2">
      <c r="A310" s="12" t="s">
        <v>470</v>
      </c>
      <c r="B310" s="8">
        <v>1165000</v>
      </c>
      <c r="C310" s="8">
        <v>842000</v>
      </c>
      <c r="D310" s="8">
        <v>818000</v>
      </c>
      <c r="E310" s="8">
        <v>24000</v>
      </c>
      <c r="F310" s="8">
        <v>324000</v>
      </c>
      <c r="G310" s="9">
        <v>72.238258845980894</v>
      </c>
      <c r="H310" s="9">
        <v>70.148654353743098</v>
      </c>
      <c r="I310" s="9">
        <v>2.8926562262429698</v>
      </c>
      <c r="J310" s="9">
        <v>27.761741154019099</v>
      </c>
      <c r="K310" s="8">
        <v>577000</v>
      </c>
      <c r="L310" s="8">
        <v>448000</v>
      </c>
      <c r="M310" s="8">
        <v>434000</v>
      </c>
      <c r="N310" s="8">
        <v>13000</v>
      </c>
      <c r="O310" s="8">
        <v>129000</v>
      </c>
      <c r="P310" s="9">
        <v>77.669008746810803</v>
      </c>
      <c r="Q310" s="9">
        <v>75.349360769955197</v>
      </c>
      <c r="R310" s="9">
        <v>2.9865811528730299</v>
      </c>
      <c r="S310" s="9">
        <v>22.3309912531892</v>
      </c>
      <c r="T310" s="8">
        <v>589000</v>
      </c>
      <c r="U310" s="8">
        <v>394000</v>
      </c>
      <c r="V310" s="8">
        <v>383000</v>
      </c>
      <c r="W310" s="8">
        <v>11000</v>
      </c>
      <c r="X310" s="8">
        <v>195000</v>
      </c>
      <c r="Y310" s="9">
        <v>66.920784260446496</v>
      </c>
      <c r="Z310" s="9">
        <v>65.056424974738306</v>
      </c>
      <c r="AA310" s="9">
        <v>2.7859196605532799</v>
      </c>
      <c r="AB310" s="9">
        <v>33.079215739553497</v>
      </c>
      <c r="AC310" s="8"/>
    </row>
    <row r="311" spans="1:29" x14ac:dyDescent="0.2">
      <c r="A311" s="12" t="s">
        <v>471</v>
      </c>
      <c r="B311" s="8">
        <v>1166000</v>
      </c>
      <c r="C311" s="8">
        <v>845000</v>
      </c>
      <c r="D311" s="8">
        <v>817000</v>
      </c>
      <c r="E311" s="8">
        <v>28000</v>
      </c>
      <c r="F311" s="8">
        <v>321000</v>
      </c>
      <c r="G311" s="9">
        <v>72.484439033591102</v>
      </c>
      <c r="H311" s="9">
        <v>70.061900924227103</v>
      </c>
      <c r="I311" s="9">
        <v>3.34214921390417</v>
      </c>
      <c r="J311" s="9">
        <v>27.515560966408898</v>
      </c>
      <c r="K311" s="8">
        <v>577000</v>
      </c>
      <c r="L311" s="8">
        <v>445000</v>
      </c>
      <c r="M311" s="8">
        <v>429000</v>
      </c>
      <c r="N311" s="8">
        <v>16000</v>
      </c>
      <c r="O311" s="8">
        <v>132000</v>
      </c>
      <c r="P311" s="9">
        <v>77.171899557605698</v>
      </c>
      <c r="Q311" s="9">
        <v>74.378386621081404</v>
      </c>
      <c r="R311" s="9">
        <v>3.6198576846473198</v>
      </c>
      <c r="S311" s="9">
        <v>22.828100442394302</v>
      </c>
      <c r="T311" s="8">
        <v>589000</v>
      </c>
      <c r="U311" s="8">
        <v>400000</v>
      </c>
      <c r="V311" s="8">
        <v>388000</v>
      </c>
      <c r="W311" s="8">
        <v>12000</v>
      </c>
      <c r="X311" s="8">
        <v>189000</v>
      </c>
      <c r="Y311" s="9">
        <v>67.894069673320402</v>
      </c>
      <c r="Z311" s="9">
        <v>65.834822405832099</v>
      </c>
      <c r="AA311" s="9">
        <v>3.0330296554568301</v>
      </c>
      <c r="AB311" s="9">
        <v>32.105930326679598</v>
      </c>
      <c r="AC311" s="8"/>
    </row>
    <row r="312" spans="1:29" x14ac:dyDescent="0.2">
      <c r="A312" s="12" t="s">
        <v>472</v>
      </c>
      <c r="B312" s="8">
        <v>1167000</v>
      </c>
      <c r="C312" s="8">
        <v>852000</v>
      </c>
      <c r="D312" s="8">
        <v>820000</v>
      </c>
      <c r="E312" s="8">
        <v>32000</v>
      </c>
      <c r="F312" s="8">
        <v>315000</v>
      </c>
      <c r="G312" s="9">
        <v>73.003928075842794</v>
      </c>
      <c r="H312" s="9">
        <v>70.302272421444897</v>
      </c>
      <c r="I312" s="9">
        <v>3.7006990248403899</v>
      </c>
      <c r="J312" s="9">
        <v>26.996071924157199</v>
      </c>
      <c r="K312" s="8">
        <v>577000</v>
      </c>
      <c r="L312" s="8">
        <v>443000</v>
      </c>
      <c r="M312" s="8">
        <v>424000</v>
      </c>
      <c r="N312" s="8">
        <v>18000</v>
      </c>
      <c r="O312" s="8">
        <v>135000</v>
      </c>
      <c r="P312" s="9">
        <v>76.660921083403295</v>
      </c>
      <c r="Q312" s="9">
        <v>73.472382222761098</v>
      </c>
      <c r="R312" s="9">
        <v>4.1592754373159702</v>
      </c>
      <c r="S312" s="9">
        <v>23.339078916596701</v>
      </c>
      <c r="T312" s="8">
        <v>589000</v>
      </c>
      <c r="U312" s="8">
        <v>409000</v>
      </c>
      <c r="V312" s="8">
        <v>396000</v>
      </c>
      <c r="W312" s="8">
        <v>13000</v>
      </c>
      <c r="X312" s="8">
        <v>180000</v>
      </c>
      <c r="Y312" s="9">
        <v>69.422739594960902</v>
      </c>
      <c r="Z312" s="9">
        <v>67.197874715424206</v>
      </c>
      <c r="AA312" s="9">
        <v>3.2048070884516999</v>
      </c>
      <c r="AB312" s="9">
        <v>30.577260405039102</v>
      </c>
      <c r="AC312" s="8"/>
    </row>
    <row r="313" spans="1:29" x14ac:dyDescent="0.2">
      <c r="A313" s="12" t="s">
        <v>473</v>
      </c>
      <c r="B313" s="8">
        <v>1167000</v>
      </c>
      <c r="C313" s="8">
        <v>848000</v>
      </c>
      <c r="D313" s="8">
        <v>817000</v>
      </c>
      <c r="E313" s="8">
        <v>30000</v>
      </c>
      <c r="F313" s="8">
        <v>319000</v>
      </c>
      <c r="G313" s="9">
        <v>72.647702219433498</v>
      </c>
      <c r="H313" s="9">
        <v>70.051619915583998</v>
      </c>
      <c r="I313" s="9">
        <v>3.5735229395252701</v>
      </c>
      <c r="J313" s="9">
        <v>27.352297780566499</v>
      </c>
      <c r="K313" s="8">
        <v>577000</v>
      </c>
      <c r="L313" s="8">
        <v>442000</v>
      </c>
      <c r="M313" s="8">
        <v>425000</v>
      </c>
      <c r="N313" s="8">
        <v>17000</v>
      </c>
      <c r="O313" s="8">
        <v>135000</v>
      </c>
      <c r="P313" s="9">
        <v>76.653604146743703</v>
      </c>
      <c r="Q313" s="9">
        <v>73.670013720843201</v>
      </c>
      <c r="R313" s="9">
        <v>3.8923028592221298</v>
      </c>
      <c r="S313" s="9">
        <v>23.346395853256301</v>
      </c>
      <c r="T313" s="8">
        <v>589000</v>
      </c>
      <c r="U313" s="8">
        <v>405000</v>
      </c>
      <c r="V313" s="8">
        <v>392000</v>
      </c>
      <c r="W313" s="8">
        <v>13000</v>
      </c>
      <c r="X313" s="8">
        <v>184000</v>
      </c>
      <c r="Y313" s="9">
        <v>68.724422274254295</v>
      </c>
      <c r="Z313" s="9">
        <v>66.507855712782899</v>
      </c>
      <c r="AA313" s="9">
        <v>3.2252967549524998</v>
      </c>
      <c r="AB313" s="9">
        <v>31.275577725745698</v>
      </c>
      <c r="AC313" s="8"/>
    </row>
    <row r="314" spans="1:29" x14ac:dyDescent="0.2">
      <c r="A314" s="12" t="s">
        <v>474</v>
      </c>
      <c r="B314" s="8">
        <v>1167000</v>
      </c>
      <c r="C314" s="8">
        <v>844000</v>
      </c>
      <c r="D314" s="8">
        <v>808000</v>
      </c>
      <c r="E314" s="8">
        <v>35000</v>
      </c>
      <c r="F314" s="8">
        <v>323000</v>
      </c>
      <c r="G314" s="9">
        <v>72.329819953574003</v>
      </c>
      <c r="H314" s="9">
        <v>69.300387111816704</v>
      </c>
      <c r="I314" s="9">
        <v>4.18835943971908</v>
      </c>
      <c r="J314" s="9">
        <v>27.670180046426001</v>
      </c>
      <c r="K314" s="8">
        <v>577000</v>
      </c>
      <c r="L314" s="8">
        <v>436000</v>
      </c>
      <c r="M314" s="8">
        <v>417000</v>
      </c>
      <c r="N314" s="8">
        <v>19000</v>
      </c>
      <c r="O314" s="8">
        <v>141000</v>
      </c>
      <c r="P314" s="9">
        <v>75.608877122645197</v>
      </c>
      <c r="Q314" s="9">
        <v>72.312442282936203</v>
      </c>
      <c r="R314" s="9">
        <v>4.3598516009725197</v>
      </c>
      <c r="S314" s="9">
        <v>24.3911228773548</v>
      </c>
      <c r="T314" s="8">
        <v>589000</v>
      </c>
      <c r="U314" s="8">
        <v>407000</v>
      </c>
      <c r="V314" s="8">
        <v>391000</v>
      </c>
      <c r="W314" s="8">
        <v>16000</v>
      </c>
      <c r="X314" s="8">
        <v>182000</v>
      </c>
      <c r="Y314" s="9">
        <v>69.118912013355498</v>
      </c>
      <c r="Z314" s="9">
        <v>66.350932019497094</v>
      </c>
      <c r="AA314" s="9">
        <v>4.0046637211585701</v>
      </c>
      <c r="AB314" s="9">
        <v>30.881087986644498</v>
      </c>
      <c r="AC314" s="8"/>
    </row>
    <row r="315" spans="1:29" x14ac:dyDescent="0.2">
      <c r="A315" s="12" t="s">
        <v>475</v>
      </c>
      <c r="B315" s="8">
        <v>1166000</v>
      </c>
      <c r="C315" s="8">
        <v>831000</v>
      </c>
      <c r="D315" s="8">
        <v>802000</v>
      </c>
      <c r="E315" s="8">
        <v>28000</v>
      </c>
      <c r="F315" s="8">
        <v>335000</v>
      </c>
      <c r="G315" s="9">
        <v>71.250479297356506</v>
      </c>
      <c r="H315" s="9">
        <v>68.836364665727103</v>
      </c>
      <c r="I315" s="9">
        <v>3.3882082695252702</v>
      </c>
      <c r="J315" s="9">
        <v>28.749520702643501</v>
      </c>
      <c r="K315" s="8">
        <v>577000</v>
      </c>
      <c r="L315" s="8">
        <v>433000</v>
      </c>
      <c r="M315" s="8">
        <v>418000</v>
      </c>
      <c r="N315" s="8">
        <v>15000</v>
      </c>
      <c r="O315" s="8">
        <v>144000</v>
      </c>
      <c r="P315" s="9">
        <v>75.043426705083306</v>
      </c>
      <c r="Q315" s="9">
        <v>72.403325740160994</v>
      </c>
      <c r="R315" s="9">
        <v>3.5180975614263699</v>
      </c>
      <c r="S315" s="9">
        <v>24.956573294916701</v>
      </c>
      <c r="T315" s="8">
        <v>589000</v>
      </c>
      <c r="U315" s="8">
        <v>398000</v>
      </c>
      <c r="V315" s="8">
        <v>385000</v>
      </c>
      <c r="W315" s="8">
        <v>13000</v>
      </c>
      <c r="X315" s="8">
        <v>191000</v>
      </c>
      <c r="Y315" s="9">
        <v>67.535466562523894</v>
      </c>
      <c r="Z315" s="9">
        <v>65.342694864458693</v>
      </c>
      <c r="AA315" s="9">
        <v>3.2468446723990501</v>
      </c>
      <c r="AB315" s="9">
        <v>32.464533437476099</v>
      </c>
      <c r="AC315" s="8"/>
    </row>
    <row r="316" spans="1:29" x14ac:dyDescent="0.2">
      <c r="A316" s="12" t="s">
        <v>476</v>
      </c>
      <c r="B316" s="8">
        <v>1165000</v>
      </c>
      <c r="C316" s="8">
        <v>825000</v>
      </c>
      <c r="D316" s="8">
        <v>792000</v>
      </c>
      <c r="E316" s="8">
        <v>33000</v>
      </c>
      <c r="F316" s="8">
        <v>340000</v>
      </c>
      <c r="G316" s="9">
        <v>70.808860633481004</v>
      </c>
      <c r="H316" s="9">
        <v>68.001637425294604</v>
      </c>
      <c r="I316" s="9">
        <v>3.9645083723590999</v>
      </c>
      <c r="J316" s="9">
        <v>29.1911393665189</v>
      </c>
      <c r="K316" s="8">
        <v>577000</v>
      </c>
      <c r="L316" s="8">
        <v>429000</v>
      </c>
      <c r="M316" s="8">
        <v>412000</v>
      </c>
      <c r="N316" s="8">
        <v>17000</v>
      </c>
      <c r="O316" s="8">
        <v>148000</v>
      </c>
      <c r="P316" s="9">
        <v>74.379322544170606</v>
      </c>
      <c r="Q316" s="9">
        <v>71.500343375625206</v>
      </c>
      <c r="R316" s="9">
        <v>3.8706714044561301</v>
      </c>
      <c r="S316" s="9">
        <v>25.620677455829401</v>
      </c>
      <c r="T316" s="8">
        <v>589000</v>
      </c>
      <c r="U316" s="8">
        <v>396000</v>
      </c>
      <c r="V316" s="8">
        <v>380000</v>
      </c>
      <c r="W316" s="8">
        <v>16000</v>
      </c>
      <c r="X316" s="8">
        <v>192000</v>
      </c>
      <c r="Y316" s="9">
        <v>67.311116245565898</v>
      </c>
      <c r="Z316" s="9">
        <v>64.574187585794505</v>
      </c>
      <c r="AA316" s="9">
        <v>4.0660871672168897</v>
      </c>
      <c r="AB316" s="9">
        <v>32.688883754434102</v>
      </c>
      <c r="AC316" s="8"/>
    </row>
    <row r="317" spans="1:29" x14ac:dyDescent="0.2">
      <c r="A317" s="12" t="s">
        <v>477</v>
      </c>
      <c r="B317" s="8">
        <v>1165000</v>
      </c>
      <c r="C317" s="8">
        <v>827000</v>
      </c>
      <c r="D317" s="8">
        <v>791000</v>
      </c>
      <c r="E317" s="8">
        <v>35000</v>
      </c>
      <c r="F317" s="8">
        <v>338000</v>
      </c>
      <c r="G317" s="9">
        <v>70.973913506430407</v>
      </c>
      <c r="H317" s="9">
        <v>67.938317752194195</v>
      </c>
      <c r="I317" s="9">
        <v>4.2770584349433696</v>
      </c>
      <c r="J317" s="9">
        <v>29.026086493569601</v>
      </c>
      <c r="K317" s="8">
        <v>576000</v>
      </c>
      <c r="L317" s="8">
        <v>428000</v>
      </c>
      <c r="M317" s="8">
        <v>409000</v>
      </c>
      <c r="N317" s="8">
        <v>19000</v>
      </c>
      <c r="O317" s="8">
        <v>148000</v>
      </c>
      <c r="P317" s="9">
        <v>74.354471499569598</v>
      </c>
      <c r="Q317" s="9">
        <v>70.987658605658496</v>
      </c>
      <c r="R317" s="9">
        <v>4.5280570569729601</v>
      </c>
      <c r="S317" s="9">
        <v>25.645528500430299</v>
      </c>
      <c r="T317" s="8">
        <v>588000</v>
      </c>
      <c r="U317" s="8">
        <v>398000</v>
      </c>
      <c r="V317" s="8">
        <v>382000</v>
      </c>
      <c r="W317" s="8">
        <v>16000</v>
      </c>
      <c r="X317" s="8">
        <v>190000</v>
      </c>
      <c r="Y317" s="9">
        <v>67.662342739899699</v>
      </c>
      <c r="Z317" s="9">
        <v>64.9512049595684</v>
      </c>
      <c r="AA317" s="9">
        <v>4.00686359730883</v>
      </c>
      <c r="AB317" s="9">
        <v>32.337657260100301</v>
      </c>
      <c r="AC317" s="8"/>
    </row>
    <row r="318" spans="1:29" x14ac:dyDescent="0.2">
      <c r="A318" s="12" t="s">
        <v>478</v>
      </c>
      <c r="B318" s="8">
        <v>1165000</v>
      </c>
      <c r="C318" s="8">
        <v>819000</v>
      </c>
      <c r="D318" s="8">
        <v>784000</v>
      </c>
      <c r="E318" s="8">
        <v>34000</v>
      </c>
      <c r="F318" s="8">
        <v>346000</v>
      </c>
      <c r="G318" s="9">
        <v>70.295411906632495</v>
      </c>
      <c r="H318" s="9">
        <v>67.343782869458096</v>
      </c>
      <c r="I318" s="9">
        <v>4.1988928681360003</v>
      </c>
      <c r="J318" s="9">
        <v>29.704588093367502</v>
      </c>
      <c r="K318" s="8">
        <v>576000</v>
      </c>
      <c r="L318" s="8">
        <v>420000</v>
      </c>
      <c r="M318" s="8">
        <v>401000</v>
      </c>
      <c r="N318" s="8">
        <v>19000</v>
      </c>
      <c r="O318" s="8">
        <v>157000</v>
      </c>
      <c r="P318" s="9">
        <v>72.804895403443894</v>
      </c>
      <c r="Q318" s="9">
        <v>69.586820174449102</v>
      </c>
      <c r="R318" s="9">
        <v>4.4201357768073404</v>
      </c>
      <c r="S318" s="9">
        <v>27.195104596556099</v>
      </c>
      <c r="T318" s="8">
        <v>588000</v>
      </c>
      <c r="U318" s="8">
        <v>399000</v>
      </c>
      <c r="V318" s="8">
        <v>383000</v>
      </c>
      <c r="W318" s="8">
        <v>16000</v>
      </c>
      <c r="X318" s="8">
        <v>189000</v>
      </c>
      <c r="Y318" s="9">
        <v>67.838030287323406</v>
      </c>
      <c r="Z318" s="9">
        <v>65.147315488137096</v>
      </c>
      <c r="AA318" s="9">
        <v>3.9663810812164901</v>
      </c>
      <c r="AB318" s="9">
        <v>32.161969712676601</v>
      </c>
      <c r="AC318" s="8"/>
    </row>
    <row r="319" spans="1:29" x14ac:dyDescent="0.2">
      <c r="A319" s="12" t="s">
        <v>479</v>
      </c>
      <c r="B319" s="8">
        <v>1164000</v>
      </c>
      <c r="C319" s="8">
        <v>823000</v>
      </c>
      <c r="D319" s="8">
        <v>789000</v>
      </c>
      <c r="E319" s="8">
        <v>34000</v>
      </c>
      <c r="F319" s="8">
        <v>341000</v>
      </c>
      <c r="G319" s="9">
        <v>70.693958417997194</v>
      </c>
      <c r="H319" s="9">
        <v>67.753714397160607</v>
      </c>
      <c r="I319" s="9">
        <v>4.1591164034860597</v>
      </c>
      <c r="J319" s="9">
        <v>29.306041582002798</v>
      </c>
      <c r="K319" s="8">
        <v>576000</v>
      </c>
      <c r="L319" s="8">
        <v>423000</v>
      </c>
      <c r="M319" s="8">
        <v>403000</v>
      </c>
      <c r="N319" s="8">
        <v>20000</v>
      </c>
      <c r="O319" s="8">
        <v>153000</v>
      </c>
      <c r="P319" s="9">
        <v>73.398633352314505</v>
      </c>
      <c r="Q319" s="9">
        <v>69.950417355314499</v>
      </c>
      <c r="R319" s="9">
        <v>4.6979294293512996</v>
      </c>
      <c r="S319" s="9">
        <v>26.601366647685499</v>
      </c>
      <c r="T319" s="8">
        <v>588000</v>
      </c>
      <c r="U319" s="8">
        <v>400000</v>
      </c>
      <c r="V319" s="8">
        <v>386000</v>
      </c>
      <c r="W319" s="8">
        <v>14000</v>
      </c>
      <c r="X319" s="8">
        <v>188000</v>
      </c>
      <c r="Y319" s="9">
        <v>68.044034025673994</v>
      </c>
      <c r="Z319" s="9">
        <v>65.601479140479199</v>
      </c>
      <c r="AA319" s="9">
        <v>3.5896679557140998</v>
      </c>
      <c r="AB319" s="9">
        <v>31.955965974325999</v>
      </c>
      <c r="AC319" s="8"/>
    </row>
    <row r="320" spans="1:29" x14ac:dyDescent="0.2">
      <c r="A320" s="12" t="s">
        <v>480</v>
      </c>
      <c r="B320" s="8">
        <v>1164000</v>
      </c>
      <c r="C320" s="8">
        <v>824000</v>
      </c>
      <c r="D320" s="8">
        <v>794000</v>
      </c>
      <c r="E320" s="8">
        <v>30000</v>
      </c>
      <c r="F320" s="8">
        <v>339000</v>
      </c>
      <c r="G320" s="9">
        <v>70.851927762094405</v>
      </c>
      <c r="H320" s="9">
        <v>68.269375373285001</v>
      </c>
      <c r="I320" s="9">
        <v>3.6449994663251202</v>
      </c>
      <c r="J320" s="9">
        <v>29.148072237905598</v>
      </c>
      <c r="K320" s="8">
        <v>576000</v>
      </c>
      <c r="L320" s="8">
        <v>423000</v>
      </c>
      <c r="M320" s="8">
        <v>404000</v>
      </c>
      <c r="N320" s="8">
        <v>18000</v>
      </c>
      <c r="O320" s="8">
        <v>153000</v>
      </c>
      <c r="P320" s="9">
        <v>73.370654238712604</v>
      </c>
      <c r="Q320" s="9">
        <v>70.225349275749807</v>
      </c>
      <c r="R320" s="9">
        <v>4.2868705419055004</v>
      </c>
      <c r="S320" s="9">
        <v>26.6293457612874</v>
      </c>
      <c r="T320" s="8">
        <v>588000</v>
      </c>
      <c r="U320" s="8">
        <v>402000</v>
      </c>
      <c r="V320" s="8">
        <v>390000</v>
      </c>
      <c r="W320" s="8">
        <v>12000</v>
      </c>
      <c r="X320" s="8">
        <v>186000</v>
      </c>
      <c r="Y320" s="9">
        <v>68.383953013956599</v>
      </c>
      <c r="Z320" s="9">
        <v>66.352813871227298</v>
      </c>
      <c r="AA320" s="9">
        <v>2.9701984942501798</v>
      </c>
      <c r="AB320" s="9">
        <v>31.616046986043401</v>
      </c>
      <c r="AC320" s="8"/>
    </row>
    <row r="321" spans="1:29" x14ac:dyDescent="0.2">
      <c r="A321" s="12" t="s">
        <v>481</v>
      </c>
      <c r="B321" s="8">
        <v>1164000</v>
      </c>
      <c r="C321" s="8">
        <v>820000</v>
      </c>
      <c r="D321" s="8">
        <v>785000</v>
      </c>
      <c r="E321" s="8">
        <v>35000</v>
      </c>
      <c r="F321" s="8">
        <v>344000</v>
      </c>
      <c r="G321" s="9">
        <v>70.481106684586706</v>
      </c>
      <c r="H321" s="9">
        <v>67.471031853789498</v>
      </c>
      <c r="I321" s="9">
        <v>4.2707542097312396</v>
      </c>
      <c r="J321" s="9">
        <v>29.518893315413401</v>
      </c>
      <c r="K321" s="8">
        <v>576000</v>
      </c>
      <c r="L321" s="8">
        <v>419000</v>
      </c>
      <c r="M321" s="8">
        <v>396000</v>
      </c>
      <c r="N321" s="8">
        <v>23000</v>
      </c>
      <c r="O321" s="8">
        <v>157000</v>
      </c>
      <c r="P321" s="9">
        <v>72.8230352929329</v>
      </c>
      <c r="Q321" s="9">
        <v>68.750466619556207</v>
      </c>
      <c r="R321" s="9">
        <v>5.5924181915717996</v>
      </c>
      <c r="S321" s="9">
        <v>27.1769647070671</v>
      </c>
      <c r="T321" s="8">
        <v>588000</v>
      </c>
      <c r="U321" s="8">
        <v>401000</v>
      </c>
      <c r="V321" s="8">
        <v>389000</v>
      </c>
      <c r="W321" s="8">
        <v>12000</v>
      </c>
      <c r="X321" s="8">
        <v>187000</v>
      </c>
      <c r="Y321" s="9">
        <v>68.186156827582195</v>
      </c>
      <c r="Z321" s="9">
        <v>66.217262365565801</v>
      </c>
      <c r="AA321" s="9">
        <v>2.88752813418572</v>
      </c>
      <c r="AB321" s="9">
        <v>31.813843172417801</v>
      </c>
      <c r="AC321" s="8"/>
    </row>
    <row r="322" spans="1:29" x14ac:dyDescent="0.2">
      <c r="A322" s="12" t="s">
        <v>482</v>
      </c>
      <c r="B322" s="8">
        <v>1164000</v>
      </c>
      <c r="C322" s="8">
        <v>840000</v>
      </c>
      <c r="D322" s="8">
        <v>802000</v>
      </c>
      <c r="E322" s="8">
        <v>37000</v>
      </c>
      <c r="F322" s="8">
        <v>324000</v>
      </c>
      <c r="G322" s="9">
        <v>72.161028929622006</v>
      </c>
      <c r="H322" s="9">
        <v>68.956795921682101</v>
      </c>
      <c r="I322" s="9">
        <v>4.4403926266973803</v>
      </c>
      <c r="J322" s="9">
        <v>27.838971070378001</v>
      </c>
      <c r="K322" s="8">
        <v>576000</v>
      </c>
      <c r="L322" s="8">
        <v>425000</v>
      </c>
      <c r="M322" s="8">
        <v>401000</v>
      </c>
      <c r="N322" s="8">
        <v>24000</v>
      </c>
      <c r="O322" s="8">
        <v>151000</v>
      </c>
      <c r="P322" s="9">
        <v>73.824522169129907</v>
      </c>
      <c r="Q322" s="9">
        <v>69.588982109123194</v>
      </c>
      <c r="R322" s="9">
        <v>5.7373077881942303</v>
      </c>
      <c r="S322" s="9">
        <v>26.175477830870101</v>
      </c>
      <c r="T322" s="8">
        <v>588000</v>
      </c>
      <c r="U322" s="8">
        <v>414000</v>
      </c>
      <c r="V322" s="8">
        <v>402000</v>
      </c>
      <c r="W322" s="8">
        <v>13000</v>
      </c>
      <c r="X322" s="8">
        <v>173000</v>
      </c>
      <c r="Y322" s="9">
        <v>70.530781155082394</v>
      </c>
      <c r="Z322" s="9">
        <v>68.337244185195701</v>
      </c>
      <c r="AA322" s="9">
        <v>3.11004207519494</v>
      </c>
      <c r="AB322" s="9">
        <v>29.469218844917599</v>
      </c>
      <c r="AC322" s="8"/>
    </row>
    <row r="323" spans="1:29" x14ac:dyDescent="0.2">
      <c r="A323" s="12" t="s">
        <v>483</v>
      </c>
      <c r="B323" s="8">
        <v>1165000</v>
      </c>
      <c r="C323" s="8">
        <v>843000</v>
      </c>
      <c r="D323" s="8">
        <v>804000</v>
      </c>
      <c r="E323" s="8">
        <v>39000</v>
      </c>
      <c r="F323" s="8">
        <v>322000</v>
      </c>
      <c r="G323" s="9">
        <v>72.350602329988007</v>
      </c>
      <c r="H323" s="9">
        <v>68.9932490617973</v>
      </c>
      <c r="I323" s="9">
        <v>4.6403943575728599</v>
      </c>
      <c r="J323" s="9">
        <v>27.649397670011901</v>
      </c>
      <c r="K323" s="8">
        <v>576000</v>
      </c>
      <c r="L323" s="8">
        <v>426000</v>
      </c>
      <c r="M323" s="8">
        <v>400000</v>
      </c>
      <c r="N323" s="8">
        <v>27000</v>
      </c>
      <c r="O323" s="8">
        <v>150000</v>
      </c>
      <c r="P323" s="9">
        <v>73.976126828608301</v>
      </c>
      <c r="Q323" s="9">
        <v>69.355882337634796</v>
      </c>
      <c r="R323" s="9">
        <v>6.2455885284151504</v>
      </c>
      <c r="S323" s="9">
        <v>26.023873171391699</v>
      </c>
      <c r="T323" s="8">
        <v>588000</v>
      </c>
      <c r="U323" s="8">
        <v>416000</v>
      </c>
      <c r="V323" s="8">
        <v>404000</v>
      </c>
      <c r="W323" s="8">
        <v>12000</v>
      </c>
      <c r="X323" s="8">
        <v>172000</v>
      </c>
      <c r="Y323" s="9">
        <v>70.757687024873206</v>
      </c>
      <c r="Z323" s="9">
        <v>68.637890470944996</v>
      </c>
      <c r="AA323" s="9">
        <v>2.9958533737585298</v>
      </c>
      <c r="AB323" s="9">
        <v>29.242312975126801</v>
      </c>
      <c r="AC323" s="8"/>
    </row>
    <row r="324" spans="1:29" x14ac:dyDescent="0.2">
      <c r="A324" s="12" t="s">
        <v>484</v>
      </c>
      <c r="B324" s="8">
        <v>1165000</v>
      </c>
      <c r="C324" s="8">
        <v>848000</v>
      </c>
      <c r="D324" s="8">
        <v>809000</v>
      </c>
      <c r="E324" s="8">
        <v>39000</v>
      </c>
      <c r="F324" s="8">
        <v>318000</v>
      </c>
      <c r="G324" s="9">
        <v>72.7550500326915</v>
      </c>
      <c r="H324" s="9">
        <v>69.415018216327297</v>
      </c>
      <c r="I324" s="9">
        <v>4.5907903504478602</v>
      </c>
      <c r="J324" s="9">
        <v>27.244949967308401</v>
      </c>
      <c r="K324" s="8">
        <v>577000</v>
      </c>
      <c r="L324" s="8">
        <v>428000</v>
      </c>
      <c r="M324" s="8">
        <v>402000</v>
      </c>
      <c r="N324" s="8">
        <v>26000</v>
      </c>
      <c r="O324" s="8">
        <v>149000</v>
      </c>
      <c r="P324" s="9">
        <v>74.132272811590397</v>
      </c>
      <c r="Q324" s="9">
        <v>69.672672552932198</v>
      </c>
      <c r="R324" s="9">
        <v>6.0157338896008499</v>
      </c>
      <c r="S324" s="9">
        <v>25.867727188409599</v>
      </c>
      <c r="T324" s="8">
        <v>589000</v>
      </c>
      <c r="U324" s="8">
        <v>420000</v>
      </c>
      <c r="V324" s="8">
        <v>407000</v>
      </c>
      <c r="W324" s="8">
        <v>13000</v>
      </c>
      <c r="X324" s="8">
        <v>168000</v>
      </c>
      <c r="Y324" s="9">
        <v>71.405417802808302</v>
      </c>
      <c r="Z324" s="9">
        <v>69.1625255897318</v>
      </c>
      <c r="AA324" s="9">
        <v>3.1410672776544502</v>
      </c>
      <c r="AB324" s="9">
        <v>28.594582197191698</v>
      </c>
      <c r="AC324" s="8"/>
    </row>
    <row r="325" spans="1:29" x14ac:dyDescent="0.2">
      <c r="A325" s="12" t="s">
        <v>485</v>
      </c>
      <c r="B325" s="8">
        <v>1166000</v>
      </c>
      <c r="C325" s="8">
        <v>833000</v>
      </c>
      <c r="D325" s="8">
        <v>796000</v>
      </c>
      <c r="E325" s="8">
        <v>37000</v>
      </c>
      <c r="F325" s="8">
        <v>333000</v>
      </c>
      <c r="G325" s="9">
        <v>71.475189327001303</v>
      </c>
      <c r="H325" s="9">
        <v>68.279020131971293</v>
      </c>
      <c r="I325" s="9">
        <v>4.4717184034412298</v>
      </c>
      <c r="J325" s="9">
        <v>28.524810672998701</v>
      </c>
      <c r="K325" s="8">
        <v>577000</v>
      </c>
      <c r="L325" s="8">
        <v>419000</v>
      </c>
      <c r="M325" s="8">
        <v>394000</v>
      </c>
      <c r="N325" s="8">
        <v>25000</v>
      </c>
      <c r="O325" s="8">
        <v>158000</v>
      </c>
      <c r="P325" s="9">
        <v>72.628503194924093</v>
      </c>
      <c r="Q325" s="9">
        <v>68.306906824676901</v>
      </c>
      <c r="R325" s="9">
        <v>5.9502759662397704</v>
      </c>
      <c r="S325" s="9">
        <v>27.3714968050758</v>
      </c>
      <c r="T325" s="8">
        <v>589000</v>
      </c>
      <c r="U325" s="8">
        <v>414000</v>
      </c>
      <c r="V325" s="8">
        <v>402000</v>
      </c>
      <c r="W325" s="8">
        <v>12000</v>
      </c>
      <c r="X325" s="8">
        <v>175000</v>
      </c>
      <c r="Y325" s="9">
        <v>70.344777212123702</v>
      </c>
      <c r="Z325" s="9">
        <v>68.2516871949842</v>
      </c>
      <c r="AA325" s="9">
        <v>2.9754732335391498</v>
      </c>
      <c r="AB325" s="9">
        <v>29.655222787876301</v>
      </c>
      <c r="AC325" s="8"/>
    </row>
    <row r="326" spans="1:29" x14ac:dyDescent="0.2">
      <c r="A326" s="12" t="s">
        <v>486</v>
      </c>
      <c r="B326" s="8">
        <v>1166000</v>
      </c>
      <c r="C326" s="8">
        <v>828000</v>
      </c>
      <c r="D326" s="8">
        <v>794000</v>
      </c>
      <c r="E326" s="8">
        <v>34000</v>
      </c>
      <c r="F326" s="8">
        <v>338000</v>
      </c>
      <c r="G326" s="9">
        <v>71.043855067914905</v>
      </c>
      <c r="H326" s="9">
        <v>68.097258275726304</v>
      </c>
      <c r="I326" s="9">
        <v>4.1475744656195497</v>
      </c>
      <c r="J326" s="9">
        <v>28.956144932085099</v>
      </c>
      <c r="K326" s="8">
        <v>577000</v>
      </c>
      <c r="L326" s="8">
        <v>420000</v>
      </c>
      <c r="M326" s="8">
        <v>397000</v>
      </c>
      <c r="N326" s="8">
        <v>23000</v>
      </c>
      <c r="O326" s="8">
        <v>157000</v>
      </c>
      <c r="P326" s="9">
        <v>72.762759849054504</v>
      </c>
      <c r="Q326" s="9">
        <v>68.859522976218102</v>
      </c>
      <c r="R326" s="9">
        <v>5.3643331849061502</v>
      </c>
      <c r="S326" s="9">
        <v>27.2372401509455</v>
      </c>
      <c r="T326" s="8">
        <v>589000</v>
      </c>
      <c r="U326" s="8">
        <v>408000</v>
      </c>
      <c r="V326" s="8">
        <v>397000</v>
      </c>
      <c r="W326" s="8">
        <v>12000</v>
      </c>
      <c r="X326" s="8">
        <v>180000</v>
      </c>
      <c r="Y326" s="9">
        <v>69.359294583897196</v>
      </c>
      <c r="Z326" s="9">
        <v>67.350223880977197</v>
      </c>
      <c r="AA326" s="9">
        <v>2.8966135180193699</v>
      </c>
      <c r="AB326" s="9">
        <v>30.640705416102801</v>
      </c>
      <c r="AC326" s="8"/>
    </row>
    <row r="327" spans="1:29" x14ac:dyDescent="0.2">
      <c r="A327" s="12" t="s">
        <v>487</v>
      </c>
      <c r="B327" s="8">
        <v>1166000</v>
      </c>
      <c r="C327" s="8">
        <v>820000</v>
      </c>
      <c r="D327" s="8">
        <v>789000</v>
      </c>
      <c r="E327" s="8">
        <v>30000</v>
      </c>
      <c r="F327" s="8">
        <v>346000</v>
      </c>
      <c r="G327" s="9">
        <v>70.309614228203401</v>
      </c>
      <c r="H327" s="9">
        <v>67.723190657272895</v>
      </c>
      <c r="I327" s="9">
        <v>3.6786200569038598</v>
      </c>
      <c r="J327" s="9">
        <v>29.690385771796699</v>
      </c>
      <c r="K327" s="8">
        <v>577000</v>
      </c>
      <c r="L327" s="8">
        <v>418000</v>
      </c>
      <c r="M327" s="8">
        <v>399000</v>
      </c>
      <c r="N327" s="8">
        <v>19000</v>
      </c>
      <c r="O327" s="8">
        <v>159000</v>
      </c>
      <c r="P327" s="9">
        <v>72.362067710481696</v>
      </c>
      <c r="Q327" s="9">
        <v>69.110515679756503</v>
      </c>
      <c r="R327" s="9">
        <v>4.4934482023572597</v>
      </c>
      <c r="S327" s="9">
        <v>27.6379322895183</v>
      </c>
      <c r="T327" s="8">
        <v>589000</v>
      </c>
      <c r="U327" s="8">
        <v>402000</v>
      </c>
      <c r="V327" s="8">
        <v>391000</v>
      </c>
      <c r="W327" s="8">
        <v>11000</v>
      </c>
      <c r="X327" s="8">
        <v>187000</v>
      </c>
      <c r="Y327" s="9">
        <v>68.298188550415702</v>
      </c>
      <c r="Z327" s="9">
        <v>66.363597761377804</v>
      </c>
      <c r="AA327" s="9">
        <v>2.8325652994585999</v>
      </c>
      <c r="AB327" s="9">
        <v>31.701811449584302</v>
      </c>
      <c r="AC327" s="8"/>
    </row>
    <row r="328" spans="1:29" x14ac:dyDescent="0.2">
      <c r="A328" s="12" t="s">
        <v>488</v>
      </c>
      <c r="B328" s="8">
        <v>1165000</v>
      </c>
      <c r="C328" s="8">
        <v>825000</v>
      </c>
      <c r="D328" s="8">
        <v>798000</v>
      </c>
      <c r="E328" s="8">
        <v>27000</v>
      </c>
      <c r="F328" s="8">
        <v>340000</v>
      </c>
      <c r="G328" s="9">
        <v>70.823062039615095</v>
      </c>
      <c r="H328" s="9">
        <v>68.488543199495496</v>
      </c>
      <c r="I328" s="9">
        <v>3.29626928416875</v>
      </c>
      <c r="J328" s="9">
        <v>29.176937960384901</v>
      </c>
      <c r="K328" s="8">
        <v>577000</v>
      </c>
      <c r="L328" s="8">
        <v>424000</v>
      </c>
      <c r="M328" s="8">
        <v>407000</v>
      </c>
      <c r="N328" s="8">
        <v>18000</v>
      </c>
      <c r="O328" s="8">
        <v>152000</v>
      </c>
      <c r="P328" s="9">
        <v>73.581768981543306</v>
      </c>
      <c r="Q328" s="9">
        <v>70.518823360139194</v>
      </c>
      <c r="R328" s="9">
        <v>4.1626420019506902</v>
      </c>
      <c r="S328" s="9">
        <v>26.418231018456702</v>
      </c>
      <c r="T328" s="8">
        <v>589000</v>
      </c>
      <c r="U328" s="8">
        <v>401000</v>
      </c>
      <c r="V328" s="8">
        <v>391000</v>
      </c>
      <c r="W328" s="8">
        <v>10000</v>
      </c>
      <c r="X328" s="8">
        <v>188000</v>
      </c>
      <c r="Y328" s="9">
        <v>68.119374382010193</v>
      </c>
      <c r="Z328" s="9">
        <v>66.498754676334798</v>
      </c>
      <c r="AA328" s="9">
        <v>2.37908777110477</v>
      </c>
      <c r="AB328" s="9">
        <v>31.880625617989701</v>
      </c>
      <c r="AC328" s="8"/>
    </row>
    <row r="329" spans="1:29" x14ac:dyDescent="0.2">
      <c r="A329" s="12" t="s">
        <v>489</v>
      </c>
      <c r="B329" s="8">
        <v>1165000</v>
      </c>
      <c r="C329" s="8">
        <v>828000</v>
      </c>
      <c r="D329" s="8">
        <v>800000</v>
      </c>
      <c r="E329" s="8">
        <v>27000</v>
      </c>
      <c r="F329" s="8">
        <v>338000</v>
      </c>
      <c r="G329" s="9">
        <v>71.015077308860398</v>
      </c>
      <c r="H329" s="9">
        <v>68.677146150089996</v>
      </c>
      <c r="I329" s="9">
        <v>3.2921616751922298</v>
      </c>
      <c r="J329" s="9">
        <v>28.984922691139602</v>
      </c>
      <c r="K329" s="8">
        <v>577000</v>
      </c>
      <c r="L329" s="8">
        <v>429000</v>
      </c>
      <c r="M329" s="8">
        <v>411000</v>
      </c>
      <c r="N329" s="8">
        <v>18000</v>
      </c>
      <c r="O329" s="8">
        <v>148000</v>
      </c>
      <c r="P329" s="9">
        <v>74.370257098423494</v>
      </c>
      <c r="Q329" s="9">
        <v>71.186564097762897</v>
      </c>
      <c r="R329" s="9">
        <v>4.2808686225827897</v>
      </c>
      <c r="S329" s="9">
        <v>25.629742901576499</v>
      </c>
      <c r="T329" s="8">
        <v>588000</v>
      </c>
      <c r="U329" s="8">
        <v>399000</v>
      </c>
      <c r="V329" s="8">
        <v>390000</v>
      </c>
      <c r="W329" s="8">
        <v>9000</v>
      </c>
      <c r="X329" s="8">
        <v>190000</v>
      </c>
      <c r="Y329" s="9">
        <v>67.726576014736295</v>
      </c>
      <c r="Z329" s="9">
        <v>66.217598618809902</v>
      </c>
      <c r="AA329" s="9">
        <v>2.22804323608226</v>
      </c>
      <c r="AB329" s="9">
        <v>32.273423985263697</v>
      </c>
      <c r="AC329" s="8"/>
    </row>
    <row r="330" spans="1:29" x14ac:dyDescent="0.2">
      <c r="A330" s="12" t="s">
        <v>490</v>
      </c>
      <c r="B330" s="8">
        <v>1166000</v>
      </c>
      <c r="C330" s="8">
        <v>833000</v>
      </c>
      <c r="D330" s="8">
        <v>808000</v>
      </c>
      <c r="E330" s="8">
        <v>26000</v>
      </c>
      <c r="F330" s="8">
        <v>332000</v>
      </c>
      <c r="G330" s="9">
        <v>71.496595604486103</v>
      </c>
      <c r="H330" s="9">
        <v>69.2936908863783</v>
      </c>
      <c r="I330" s="9">
        <v>3.0811323245293001</v>
      </c>
      <c r="J330" s="9">
        <v>28.5034043955139</v>
      </c>
      <c r="K330" s="8">
        <v>577000</v>
      </c>
      <c r="L330" s="8">
        <v>433000</v>
      </c>
      <c r="M330" s="8">
        <v>415000</v>
      </c>
      <c r="N330" s="8">
        <v>19000</v>
      </c>
      <c r="O330" s="8">
        <v>143000</v>
      </c>
      <c r="P330" s="9">
        <v>75.131648737940196</v>
      </c>
      <c r="Q330" s="9">
        <v>71.909331373480299</v>
      </c>
      <c r="R330" s="9">
        <v>4.2888947848054499</v>
      </c>
      <c r="S330" s="9">
        <v>24.8683512620599</v>
      </c>
      <c r="T330" s="8">
        <v>589000</v>
      </c>
      <c r="U330" s="8">
        <v>400000</v>
      </c>
      <c r="V330" s="8">
        <v>393000</v>
      </c>
      <c r="W330" s="10">
        <v>7000</v>
      </c>
      <c r="X330" s="8">
        <v>189000</v>
      </c>
      <c r="Y330" s="9">
        <v>67.9339424230172</v>
      </c>
      <c r="Z330" s="9">
        <v>66.730146541677598</v>
      </c>
      <c r="AA330" s="11">
        <v>1.77200945271766</v>
      </c>
      <c r="AB330" s="9">
        <v>32.0660575769828</v>
      </c>
      <c r="AC330" s="8" t="s">
        <v>441</v>
      </c>
    </row>
    <row r="331" spans="1:29" x14ac:dyDescent="0.2">
      <c r="A331" s="12" t="s">
        <v>491</v>
      </c>
      <c r="B331" s="8">
        <v>1166000</v>
      </c>
      <c r="C331" s="8">
        <v>844000</v>
      </c>
      <c r="D331" s="8">
        <v>822000</v>
      </c>
      <c r="E331" s="8">
        <v>23000</v>
      </c>
      <c r="F331" s="8">
        <v>322000</v>
      </c>
      <c r="G331" s="9">
        <v>72.412639797335103</v>
      </c>
      <c r="H331" s="9">
        <v>70.468748258027205</v>
      </c>
      <c r="I331" s="9">
        <v>2.6844644039333101</v>
      </c>
      <c r="J331" s="9">
        <v>27.5873602026649</v>
      </c>
      <c r="K331" s="8">
        <v>577000</v>
      </c>
      <c r="L331" s="8">
        <v>443000</v>
      </c>
      <c r="M331" s="8">
        <v>428000</v>
      </c>
      <c r="N331" s="8">
        <v>15000</v>
      </c>
      <c r="O331" s="8">
        <v>134000</v>
      </c>
      <c r="P331" s="9">
        <v>76.833422272736698</v>
      </c>
      <c r="Q331" s="9">
        <v>74.200931438115504</v>
      </c>
      <c r="R331" s="9">
        <v>3.4262313935159998</v>
      </c>
      <c r="S331" s="9">
        <v>23.166577727263299</v>
      </c>
      <c r="T331" s="8">
        <v>589000</v>
      </c>
      <c r="U331" s="8">
        <v>401000</v>
      </c>
      <c r="V331" s="8">
        <v>393000</v>
      </c>
      <c r="W331" s="10">
        <v>7000</v>
      </c>
      <c r="X331" s="8">
        <v>188000</v>
      </c>
      <c r="Y331" s="9">
        <v>68.079831411925099</v>
      </c>
      <c r="Z331" s="9">
        <v>66.810835961154098</v>
      </c>
      <c r="AA331" s="11">
        <v>1.86398148240529</v>
      </c>
      <c r="AB331" s="9">
        <v>31.920168588074901</v>
      </c>
      <c r="AC331" s="8" t="s">
        <v>441</v>
      </c>
    </row>
    <row r="332" spans="1:29" x14ac:dyDescent="0.2">
      <c r="A332" s="12" t="s">
        <v>492</v>
      </c>
      <c r="B332" s="8">
        <v>1166000</v>
      </c>
      <c r="C332" s="8">
        <v>840000</v>
      </c>
      <c r="D332" s="8">
        <v>818000</v>
      </c>
      <c r="E332" s="8">
        <v>23000</v>
      </c>
      <c r="F332" s="8">
        <v>326000</v>
      </c>
      <c r="G332" s="9">
        <v>72.032383970586196</v>
      </c>
      <c r="H332" s="9">
        <v>70.100561111797006</v>
      </c>
      <c r="I332" s="9">
        <v>2.6818810544684899</v>
      </c>
      <c r="J332" s="9">
        <v>27.967616029413801</v>
      </c>
      <c r="K332" s="8">
        <v>577000</v>
      </c>
      <c r="L332" s="8">
        <v>438000</v>
      </c>
      <c r="M332" s="8">
        <v>424000</v>
      </c>
      <c r="N332" s="8">
        <v>13000</v>
      </c>
      <c r="O332" s="8">
        <v>140000</v>
      </c>
      <c r="P332" s="9">
        <v>75.815725330750894</v>
      </c>
      <c r="Q332" s="9">
        <v>73.478077841894304</v>
      </c>
      <c r="R332" s="9">
        <v>3.0833280017548499</v>
      </c>
      <c r="S332" s="9">
        <v>24.184274669249</v>
      </c>
      <c r="T332" s="8">
        <v>589000</v>
      </c>
      <c r="U332" s="8">
        <v>402000</v>
      </c>
      <c r="V332" s="8">
        <v>393000</v>
      </c>
      <c r="W332" s="8">
        <v>9000</v>
      </c>
      <c r="X332" s="8">
        <v>187000</v>
      </c>
      <c r="Y332" s="9">
        <v>68.324592663269996</v>
      </c>
      <c r="Z332" s="9">
        <v>66.790490467887594</v>
      </c>
      <c r="AA332" s="9">
        <v>2.2453148062558701</v>
      </c>
      <c r="AB332" s="9">
        <v>31.67540733673</v>
      </c>
      <c r="AC332" s="8"/>
    </row>
    <row r="333" spans="1:29" x14ac:dyDescent="0.2">
      <c r="A333" s="12" t="s">
        <v>493</v>
      </c>
      <c r="B333" s="8">
        <v>1167000</v>
      </c>
      <c r="C333" s="8">
        <v>839000</v>
      </c>
      <c r="D333" s="8">
        <v>817000</v>
      </c>
      <c r="E333" s="8">
        <v>22000</v>
      </c>
      <c r="F333" s="8">
        <v>328000</v>
      </c>
      <c r="G333" s="9">
        <v>71.9036821077637</v>
      </c>
      <c r="H333" s="9">
        <v>70.008295583287506</v>
      </c>
      <c r="I333" s="9">
        <v>2.63600759921529</v>
      </c>
      <c r="J333" s="9">
        <v>28.0963178922363</v>
      </c>
      <c r="K333" s="8">
        <v>578000</v>
      </c>
      <c r="L333" s="8">
        <v>441000</v>
      </c>
      <c r="M333" s="8">
        <v>427000</v>
      </c>
      <c r="N333" s="8">
        <v>13000</v>
      </c>
      <c r="O333" s="8">
        <v>137000</v>
      </c>
      <c r="P333" s="9">
        <v>76.2801311729731</v>
      </c>
      <c r="Q333" s="9">
        <v>73.965039009069201</v>
      </c>
      <c r="R333" s="9">
        <v>3.0349871300747702</v>
      </c>
      <c r="S333" s="9">
        <v>23.7198688270269</v>
      </c>
      <c r="T333" s="8">
        <v>589000</v>
      </c>
      <c r="U333" s="8">
        <v>398000</v>
      </c>
      <c r="V333" s="8">
        <v>390000</v>
      </c>
      <c r="W333" s="8">
        <v>9000</v>
      </c>
      <c r="X333" s="8">
        <v>191000</v>
      </c>
      <c r="Y333" s="9">
        <v>67.614639046507193</v>
      </c>
      <c r="Z333" s="9">
        <v>66.130575842315295</v>
      </c>
      <c r="AA333" s="9">
        <v>2.1948844586319698</v>
      </c>
      <c r="AB333" s="9">
        <v>32.3853609534928</v>
      </c>
      <c r="AC333" s="8"/>
    </row>
    <row r="334" spans="1:29" x14ac:dyDescent="0.2">
      <c r="A334" s="12" t="s">
        <v>494</v>
      </c>
      <c r="B334" s="8">
        <v>1167000</v>
      </c>
      <c r="C334" s="8">
        <v>839000</v>
      </c>
      <c r="D334" s="8">
        <v>815000</v>
      </c>
      <c r="E334" s="8">
        <v>23000</v>
      </c>
      <c r="F334" s="8">
        <v>328000</v>
      </c>
      <c r="G334" s="9">
        <v>71.872721462102703</v>
      </c>
      <c r="H334" s="9">
        <v>69.862424505693795</v>
      </c>
      <c r="I334" s="9">
        <v>2.7970235654272</v>
      </c>
      <c r="J334" s="9">
        <v>28.1272785378973</v>
      </c>
      <c r="K334" s="8">
        <v>578000</v>
      </c>
      <c r="L334" s="8">
        <v>440000</v>
      </c>
      <c r="M334" s="8">
        <v>426000</v>
      </c>
      <c r="N334" s="8">
        <v>14000</v>
      </c>
      <c r="O334" s="8">
        <v>138000</v>
      </c>
      <c r="P334" s="9">
        <v>76.144292601022997</v>
      </c>
      <c r="Q334" s="9">
        <v>73.793133292367301</v>
      </c>
      <c r="R334" s="9">
        <v>3.08776827302755</v>
      </c>
      <c r="S334" s="9">
        <v>23.855707398977</v>
      </c>
      <c r="T334" s="8">
        <v>589000</v>
      </c>
      <c r="U334" s="8">
        <v>399000</v>
      </c>
      <c r="V334" s="8">
        <v>389000</v>
      </c>
      <c r="W334" s="8">
        <v>10000</v>
      </c>
      <c r="X334" s="8">
        <v>190000</v>
      </c>
      <c r="Y334" s="9">
        <v>67.686019958400195</v>
      </c>
      <c r="Z334" s="9">
        <v>66.009812936653603</v>
      </c>
      <c r="AA334" s="9">
        <v>2.47644494797711</v>
      </c>
      <c r="AB334" s="9">
        <v>32.313980041599798</v>
      </c>
      <c r="AC334" s="8"/>
    </row>
    <row r="335" spans="1:29" x14ac:dyDescent="0.2">
      <c r="A335" s="12" t="s">
        <v>495</v>
      </c>
      <c r="B335" s="8">
        <v>1169000</v>
      </c>
      <c r="C335" s="8">
        <v>843000</v>
      </c>
      <c r="D335" s="8">
        <v>818000</v>
      </c>
      <c r="E335" s="8">
        <v>25000</v>
      </c>
      <c r="F335" s="8">
        <v>326000</v>
      </c>
      <c r="G335" s="9">
        <v>72.135199439449494</v>
      </c>
      <c r="H335" s="9">
        <v>69.956393073197503</v>
      </c>
      <c r="I335" s="9">
        <v>3.0204482460478701</v>
      </c>
      <c r="J335" s="9">
        <v>27.864800560550499</v>
      </c>
      <c r="K335" s="8">
        <v>579000</v>
      </c>
      <c r="L335" s="8">
        <v>441000</v>
      </c>
      <c r="M335" s="8">
        <v>425000</v>
      </c>
      <c r="N335" s="8">
        <v>16000</v>
      </c>
      <c r="O335" s="8">
        <v>138000</v>
      </c>
      <c r="P335" s="9">
        <v>76.168639462367096</v>
      </c>
      <c r="Q335" s="9">
        <v>73.4198044719775</v>
      </c>
      <c r="R335" s="9">
        <v>3.6088802554332902</v>
      </c>
      <c r="S335" s="9">
        <v>23.8313605376329</v>
      </c>
      <c r="T335" s="8">
        <v>590000</v>
      </c>
      <c r="U335" s="8">
        <v>402000</v>
      </c>
      <c r="V335" s="8">
        <v>393000</v>
      </c>
      <c r="W335" s="8">
        <v>10000</v>
      </c>
      <c r="X335" s="8">
        <v>188000</v>
      </c>
      <c r="Y335" s="9">
        <v>68.182241684524399</v>
      </c>
      <c r="Z335" s="9">
        <v>66.562089731753403</v>
      </c>
      <c r="AA335" s="9">
        <v>2.3762081045491801</v>
      </c>
      <c r="AB335" s="9">
        <v>31.817758315475601</v>
      </c>
      <c r="AC335" s="8"/>
    </row>
    <row r="336" spans="1:29" x14ac:dyDescent="0.2">
      <c r="A336" s="12" t="s">
        <v>496</v>
      </c>
      <c r="B336" s="8">
        <v>1170000</v>
      </c>
      <c r="C336" s="8">
        <v>851000</v>
      </c>
      <c r="D336" s="8">
        <v>825000</v>
      </c>
      <c r="E336" s="8">
        <v>27000</v>
      </c>
      <c r="F336" s="8">
        <v>318000</v>
      </c>
      <c r="G336" s="9">
        <v>72.800980154102405</v>
      </c>
      <c r="H336" s="9">
        <v>70.519368816325397</v>
      </c>
      <c r="I336" s="9">
        <v>3.1340393123105499</v>
      </c>
      <c r="J336" s="9">
        <v>27.199019845897599</v>
      </c>
      <c r="K336" s="8">
        <v>579000</v>
      </c>
      <c r="L336" s="8">
        <v>441000</v>
      </c>
      <c r="M336" s="8">
        <v>426000</v>
      </c>
      <c r="N336" s="8">
        <v>16000</v>
      </c>
      <c r="O336" s="8">
        <v>138000</v>
      </c>
      <c r="P336" s="9">
        <v>76.231843001231596</v>
      </c>
      <c r="Q336" s="9">
        <v>73.507407900032604</v>
      </c>
      <c r="R336" s="9">
        <v>3.57388066972874</v>
      </c>
      <c r="S336" s="9">
        <v>23.768156998768401</v>
      </c>
      <c r="T336" s="8">
        <v>591000</v>
      </c>
      <c r="U336" s="8">
        <v>410000</v>
      </c>
      <c r="V336" s="8">
        <v>399000</v>
      </c>
      <c r="W336" s="8">
        <v>11000</v>
      </c>
      <c r="X336" s="8">
        <v>181000</v>
      </c>
      <c r="Y336" s="9">
        <v>69.438618053404198</v>
      </c>
      <c r="Z336" s="9">
        <v>67.5909890418705</v>
      </c>
      <c r="AA336" s="9">
        <v>2.6608090185676398</v>
      </c>
      <c r="AB336" s="9">
        <v>30.561381946595802</v>
      </c>
      <c r="AC336" s="8"/>
    </row>
    <row r="337" spans="1:29" x14ac:dyDescent="0.2">
      <c r="A337" s="12" t="s">
        <v>497</v>
      </c>
      <c r="B337" s="8">
        <v>1176000</v>
      </c>
      <c r="C337" s="8">
        <v>845000</v>
      </c>
      <c r="D337" s="8">
        <v>817000</v>
      </c>
      <c r="E337" s="8">
        <v>28000</v>
      </c>
      <c r="F337" s="8">
        <v>331000</v>
      </c>
      <c r="G337" s="9">
        <v>71.854367693942606</v>
      </c>
      <c r="H337" s="9">
        <v>69.475451647183803</v>
      </c>
      <c r="I337" s="9">
        <v>3.3107466158376799</v>
      </c>
      <c r="J337" s="9">
        <v>28.145632306057401</v>
      </c>
      <c r="K337" s="8">
        <v>580000</v>
      </c>
      <c r="L337" s="8">
        <v>437000</v>
      </c>
      <c r="M337" s="8">
        <v>419000</v>
      </c>
      <c r="N337" s="8">
        <v>19000</v>
      </c>
      <c r="O337" s="8">
        <v>142000</v>
      </c>
      <c r="P337" s="9">
        <v>75.432682276623495</v>
      </c>
      <c r="Q337" s="9">
        <v>72.183663862300406</v>
      </c>
      <c r="R337" s="9">
        <v>4.3071760359899098</v>
      </c>
      <c r="S337" s="9">
        <v>24.567317723376501</v>
      </c>
      <c r="T337" s="8">
        <v>596000</v>
      </c>
      <c r="U337" s="8">
        <v>408000</v>
      </c>
      <c r="V337" s="8">
        <v>399000</v>
      </c>
      <c r="W337" s="8">
        <v>9000</v>
      </c>
      <c r="X337" s="8">
        <v>189000</v>
      </c>
      <c r="Y337" s="9">
        <v>68.374415792836402</v>
      </c>
      <c r="Z337" s="9">
        <v>66.841684260658297</v>
      </c>
      <c r="AA337" s="9">
        <v>2.2416740448972501</v>
      </c>
      <c r="AB337" s="9">
        <v>31.625584207163602</v>
      </c>
      <c r="AC337" s="8"/>
    </row>
    <row r="338" spans="1:29" x14ac:dyDescent="0.2">
      <c r="A338" s="12" t="s">
        <v>498</v>
      </c>
      <c r="B338" s="8">
        <v>1176000</v>
      </c>
      <c r="C338" s="8">
        <v>852000</v>
      </c>
      <c r="D338" s="8">
        <v>827000</v>
      </c>
      <c r="E338" s="8">
        <v>25000</v>
      </c>
      <c r="F338" s="8">
        <v>324000</v>
      </c>
      <c r="G338" s="9">
        <v>72.4706478429746</v>
      </c>
      <c r="H338" s="9">
        <v>70.323781219210105</v>
      </c>
      <c r="I338" s="9">
        <v>2.9623946903526899</v>
      </c>
      <c r="J338" s="9">
        <v>27.5293521570254</v>
      </c>
      <c r="K338" s="8">
        <v>580000</v>
      </c>
      <c r="L338" s="8">
        <v>447000</v>
      </c>
      <c r="M338" s="8">
        <v>428000</v>
      </c>
      <c r="N338" s="8">
        <v>19000</v>
      </c>
      <c r="O338" s="8">
        <v>133000</v>
      </c>
      <c r="P338" s="9">
        <v>77.041956305859003</v>
      </c>
      <c r="Q338" s="9">
        <v>73.829547335319404</v>
      </c>
      <c r="R338" s="9">
        <v>4.1696876930100197</v>
      </c>
      <c r="S338" s="9">
        <v>22.958043694141001</v>
      </c>
      <c r="T338" s="8">
        <v>596000</v>
      </c>
      <c r="U338" s="8">
        <v>406000</v>
      </c>
      <c r="V338" s="8">
        <v>399000</v>
      </c>
      <c r="W338" s="10">
        <v>7000</v>
      </c>
      <c r="X338" s="8">
        <v>191000</v>
      </c>
      <c r="Y338" s="9">
        <v>68.023954907619995</v>
      </c>
      <c r="Z338" s="9">
        <v>66.913583559594599</v>
      </c>
      <c r="AA338" s="11">
        <v>1.6323240092895299</v>
      </c>
      <c r="AB338" s="9">
        <v>31.976045092380001</v>
      </c>
      <c r="AC338" s="8" t="s">
        <v>441</v>
      </c>
    </row>
    <row r="339" spans="1:29" x14ac:dyDescent="0.2">
      <c r="A339" s="12" t="s">
        <v>499</v>
      </c>
      <c r="B339" s="8">
        <v>1176000</v>
      </c>
      <c r="C339" s="8">
        <v>845000</v>
      </c>
      <c r="D339" s="8">
        <v>820000</v>
      </c>
      <c r="E339" s="8">
        <v>25000</v>
      </c>
      <c r="F339" s="8">
        <v>331000</v>
      </c>
      <c r="G339" s="9">
        <v>71.836889790352899</v>
      </c>
      <c r="H339" s="9">
        <v>69.672667674296406</v>
      </c>
      <c r="I339" s="9">
        <v>3.0126890548470602</v>
      </c>
      <c r="J339" s="9">
        <v>28.163110209647101</v>
      </c>
      <c r="K339" s="8">
        <v>580000</v>
      </c>
      <c r="L339" s="8">
        <v>445000</v>
      </c>
      <c r="M339" s="8">
        <v>426000</v>
      </c>
      <c r="N339" s="8">
        <v>19000</v>
      </c>
      <c r="O339" s="8">
        <v>135000</v>
      </c>
      <c r="P339" s="9">
        <v>76.671660084434194</v>
      </c>
      <c r="Q339" s="9">
        <v>73.438407714571895</v>
      </c>
      <c r="R339" s="9">
        <v>4.21701103941363</v>
      </c>
      <c r="S339" s="9">
        <v>23.328339915565799</v>
      </c>
      <c r="T339" s="8">
        <v>596000</v>
      </c>
      <c r="U339" s="8">
        <v>400000</v>
      </c>
      <c r="V339" s="8">
        <v>394000</v>
      </c>
      <c r="W339" s="10">
        <v>7000</v>
      </c>
      <c r="X339" s="8">
        <v>196000</v>
      </c>
      <c r="Y339" s="9">
        <v>67.133184964302501</v>
      </c>
      <c r="Z339" s="9">
        <v>66.009012831629093</v>
      </c>
      <c r="AA339" s="11">
        <v>1.67454014474542</v>
      </c>
      <c r="AB339" s="9">
        <v>32.866815035697499</v>
      </c>
      <c r="AC339" s="8" t="s">
        <v>441</v>
      </c>
    </row>
    <row r="340" spans="1:29" x14ac:dyDescent="0.2">
      <c r="A340" s="12" t="s">
        <v>500</v>
      </c>
      <c r="B340" s="8">
        <v>1176000</v>
      </c>
      <c r="C340" s="8">
        <v>854000</v>
      </c>
      <c r="D340" s="8">
        <v>832000</v>
      </c>
      <c r="E340" s="8">
        <v>22000</v>
      </c>
      <c r="F340" s="8">
        <v>323000</v>
      </c>
      <c r="G340" s="9">
        <v>72.555621193640405</v>
      </c>
      <c r="H340" s="9">
        <v>70.708593819725706</v>
      </c>
      <c r="I340" s="9">
        <v>2.5456709535781101</v>
      </c>
      <c r="J340" s="9">
        <v>27.444378806359602</v>
      </c>
      <c r="K340" s="8">
        <v>580000</v>
      </c>
      <c r="L340" s="8">
        <v>448000</v>
      </c>
      <c r="M340" s="8">
        <v>433000</v>
      </c>
      <c r="N340" s="8">
        <v>16000</v>
      </c>
      <c r="O340" s="8">
        <v>132000</v>
      </c>
      <c r="P340" s="9">
        <v>77.272272876126806</v>
      </c>
      <c r="Q340" s="9">
        <v>74.546786397559401</v>
      </c>
      <c r="R340" s="9">
        <v>3.5271208897097202</v>
      </c>
      <c r="S340" s="9">
        <v>22.727727123873201</v>
      </c>
      <c r="T340" s="8">
        <v>596000</v>
      </c>
      <c r="U340" s="8">
        <v>405000</v>
      </c>
      <c r="V340" s="8">
        <v>399000</v>
      </c>
      <c r="W340" s="10">
        <v>6000</v>
      </c>
      <c r="X340" s="8">
        <v>191000</v>
      </c>
      <c r="Y340" s="9">
        <v>67.966358933078396</v>
      </c>
      <c r="Z340" s="9">
        <v>66.974064850451498</v>
      </c>
      <c r="AA340" s="11">
        <v>1.45997828661666</v>
      </c>
      <c r="AB340" s="9">
        <v>32.033641066921597</v>
      </c>
      <c r="AC340" s="8" t="s">
        <v>441</v>
      </c>
    </row>
    <row r="341" spans="1:29" x14ac:dyDescent="0.2">
      <c r="A341" s="12" t="s">
        <v>501</v>
      </c>
      <c r="B341" s="8">
        <v>1177000</v>
      </c>
      <c r="C341" s="8">
        <v>851000</v>
      </c>
      <c r="D341" s="8">
        <v>830000</v>
      </c>
      <c r="E341" s="8">
        <v>20000</v>
      </c>
      <c r="F341" s="8">
        <v>326000</v>
      </c>
      <c r="G341" s="9">
        <v>72.295464280614894</v>
      </c>
      <c r="H341" s="9">
        <v>70.568137778170595</v>
      </c>
      <c r="I341" s="9">
        <v>2.3892598514059999</v>
      </c>
      <c r="J341" s="9">
        <v>27.704535719385099</v>
      </c>
      <c r="K341" s="8">
        <v>580000</v>
      </c>
      <c r="L341" s="8">
        <v>447000</v>
      </c>
      <c r="M341" s="8">
        <v>433000</v>
      </c>
      <c r="N341" s="8">
        <v>14000</v>
      </c>
      <c r="O341" s="8">
        <v>133000</v>
      </c>
      <c r="P341" s="9">
        <v>77.117135437041298</v>
      </c>
      <c r="Q341" s="9">
        <v>74.624360434757904</v>
      </c>
      <c r="R341" s="9">
        <v>3.2324527981443301</v>
      </c>
      <c r="S341" s="9">
        <v>22.882864562958702</v>
      </c>
      <c r="T341" s="8">
        <v>596000</v>
      </c>
      <c r="U341" s="8">
        <v>403000</v>
      </c>
      <c r="V341" s="8">
        <v>397000</v>
      </c>
      <c r="W341" s="10">
        <v>6000</v>
      </c>
      <c r="X341" s="8">
        <v>193000</v>
      </c>
      <c r="Y341" s="9">
        <v>67.603661675657605</v>
      </c>
      <c r="Z341" s="9">
        <v>66.621166819543902</v>
      </c>
      <c r="AA341" s="11">
        <v>1.4533160360860899</v>
      </c>
      <c r="AB341" s="9">
        <v>32.396338324342402</v>
      </c>
      <c r="AC341" s="8" t="s">
        <v>441</v>
      </c>
    </row>
    <row r="342" spans="1:29" x14ac:dyDescent="0.2">
      <c r="A342" s="12" t="s">
        <v>502</v>
      </c>
      <c r="B342" s="8">
        <v>1177000</v>
      </c>
      <c r="C342" s="8">
        <v>854000</v>
      </c>
      <c r="D342" s="8">
        <v>833000</v>
      </c>
      <c r="E342" s="8">
        <v>21000</v>
      </c>
      <c r="F342" s="8">
        <v>323000</v>
      </c>
      <c r="G342" s="9">
        <v>72.557638681723603</v>
      </c>
      <c r="H342" s="9">
        <v>70.805976897782301</v>
      </c>
      <c r="I342" s="9">
        <v>2.41416591797458</v>
      </c>
      <c r="J342" s="9">
        <v>27.442361318276401</v>
      </c>
      <c r="K342" s="8">
        <v>580000</v>
      </c>
      <c r="L342" s="8">
        <v>447000</v>
      </c>
      <c r="M342" s="8">
        <v>433000</v>
      </c>
      <c r="N342" s="8">
        <v>15000</v>
      </c>
      <c r="O342" s="8">
        <v>133000</v>
      </c>
      <c r="P342" s="9">
        <v>77.052434592459704</v>
      </c>
      <c r="Q342" s="9">
        <v>74.528323020111202</v>
      </c>
      <c r="R342" s="9">
        <v>3.2758362350247001</v>
      </c>
      <c r="S342" s="9">
        <v>22.947565407540299</v>
      </c>
      <c r="T342" s="8">
        <v>596000</v>
      </c>
      <c r="U342" s="8">
        <v>407000</v>
      </c>
      <c r="V342" s="8">
        <v>401000</v>
      </c>
      <c r="W342" s="10">
        <v>6000</v>
      </c>
      <c r="X342" s="8">
        <v>190000</v>
      </c>
      <c r="Y342" s="9">
        <v>68.183083615921504</v>
      </c>
      <c r="Z342" s="9">
        <v>67.183207719940796</v>
      </c>
      <c r="AA342" s="11">
        <v>1.4664574304281299</v>
      </c>
      <c r="AB342" s="9">
        <v>31.8169163840785</v>
      </c>
      <c r="AC342" s="8" t="s">
        <v>441</v>
      </c>
    </row>
    <row r="343" spans="1:29" x14ac:dyDescent="0.2">
      <c r="A343" s="12" t="s">
        <v>503</v>
      </c>
      <c r="B343" s="8">
        <v>1177000</v>
      </c>
      <c r="C343" s="8">
        <v>855000</v>
      </c>
      <c r="D343" s="8">
        <v>834000</v>
      </c>
      <c r="E343" s="8">
        <v>21000</v>
      </c>
      <c r="F343" s="8">
        <v>322000</v>
      </c>
      <c r="G343" s="9">
        <v>72.634932721668306</v>
      </c>
      <c r="H343" s="9">
        <v>70.839455790406703</v>
      </c>
      <c r="I343" s="9">
        <v>2.4719193148312799</v>
      </c>
      <c r="J343" s="9">
        <v>27.365067278331601</v>
      </c>
      <c r="K343" s="8">
        <v>580000</v>
      </c>
      <c r="L343" s="8">
        <v>448000</v>
      </c>
      <c r="M343" s="8">
        <v>433000</v>
      </c>
      <c r="N343" s="8">
        <v>15000</v>
      </c>
      <c r="O343" s="8">
        <v>132000</v>
      </c>
      <c r="P343" s="9">
        <v>77.231282929535496</v>
      </c>
      <c r="Q343" s="9">
        <v>74.613460233009306</v>
      </c>
      <c r="R343" s="9">
        <v>3.3895885154655301</v>
      </c>
      <c r="S343" s="9">
        <v>22.768717070464501</v>
      </c>
      <c r="T343" s="8">
        <v>596000</v>
      </c>
      <c r="U343" s="8">
        <v>406000</v>
      </c>
      <c r="V343" s="8">
        <v>400000</v>
      </c>
      <c r="W343" s="10">
        <v>6000</v>
      </c>
      <c r="X343" s="8">
        <v>190000</v>
      </c>
      <c r="Y343" s="9">
        <v>68.160892745437096</v>
      </c>
      <c r="Z343" s="9">
        <v>67.1658787166281</v>
      </c>
      <c r="AA343" s="11">
        <v>1.4598019314756701</v>
      </c>
      <c r="AB343" s="9">
        <v>31.839107254562901</v>
      </c>
      <c r="AC343" s="8" t="s">
        <v>441</v>
      </c>
    </row>
    <row r="344" spans="1:29" x14ac:dyDescent="0.2">
      <c r="A344" s="12" t="s">
        <v>504</v>
      </c>
      <c r="B344" s="8">
        <v>1177000</v>
      </c>
      <c r="C344" s="8">
        <v>859000</v>
      </c>
      <c r="D344" s="8">
        <v>838000</v>
      </c>
      <c r="E344" s="8">
        <v>21000</v>
      </c>
      <c r="F344" s="8">
        <v>318000</v>
      </c>
      <c r="G344" s="9">
        <v>73.012769197561397</v>
      </c>
      <c r="H344" s="9">
        <v>71.246445682896294</v>
      </c>
      <c r="I344" s="9">
        <v>2.4191980855920101</v>
      </c>
      <c r="J344" s="9">
        <v>26.987230802438599</v>
      </c>
      <c r="K344" s="8">
        <v>580000</v>
      </c>
      <c r="L344" s="8">
        <v>449000</v>
      </c>
      <c r="M344" s="8">
        <v>435000</v>
      </c>
      <c r="N344" s="8">
        <v>14000</v>
      </c>
      <c r="O344" s="8">
        <v>132000</v>
      </c>
      <c r="P344" s="9">
        <v>77.289665687532803</v>
      </c>
      <c r="Q344" s="9">
        <v>74.919242994599003</v>
      </c>
      <c r="R344" s="9">
        <v>3.0669335568315601</v>
      </c>
      <c r="S344" s="9">
        <v>22.7103343124672</v>
      </c>
      <c r="T344" s="8">
        <v>596000</v>
      </c>
      <c r="U344" s="8">
        <v>411000</v>
      </c>
      <c r="V344" s="8">
        <v>404000</v>
      </c>
      <c r="W344" s="10">
        <v>7000</v>
      </c>
      <c r="X344" s="8">
        <v>186000</v>
      </c>
      <c r="Y344" s="9">
        <v>68.849542087530807</v>
      </c>
      <c r="Z344" s="9">
        <v>67.6712622821331</v>
      </c>
      <c r="AA344" s="11">
        <v>1.71138364856471</v>
      </c>
      <c r="AB344" s="9">
        <v>31.1504579124692</v>
      </c>
      <c r="AC344" s="8" t="s">
        <v>441</v>
      </c>
    </row>
    <row r="345" spans="1:29" x14ac:dyDescent="0.2">
      <c r="A345" s="12" t="s">
        <v>505</v>
      </c>
      <c r="B345" s="8">
        <v>1177000</v>
      </c>
      <c r="C345" s="8">
        <v>852000</v>
      </c>
      <c r="D345" s="8">
        <v>832000</v>
      </c>
      <c r="E345" s="8">
        <v>20000</v>
      </c>
      <c r="F345" s="8">
        <v>325000</v>
      </c>
      <c r="G345" s="9">
        <v>72.388555598987097</v>
      </c>
      <c r="H345" s="9">
        <v>70.681157696164206</v>
      </c>
      <c r="I345" s="9">
        <v>2.35865723344638</v>
      </c>
      <c r="J345" s="9">
        <v>27.6114444010129</v>
      </c>
      <c r="K345" s="8">
        <v>581000</v>
      </c>
      <c r="L345" s="8">
        <v>447000</v>
      </c>
      <c r="M345" s="8">
        <v>434000</v>
      </c>
      <c r="N345" s="8">
        <v>13000</v>
      </c>
      <c r="O345" s="8">
        <v>134000</v>
      </c>
      <c r="P345" s="9">
        <v>76.966945294643494</v>
      </c>
      <c r="Q345" s="9">
        <v>74.741595947521702</v>
      </c>
      <c r="R345" s="9">
        <v>2.8913052721564201</v>
      </c>
      <c r="S345" s="9">
        <v>23.033054705356498</v>
      </c>
      <c r="T345" s="8">
        <v>596000</v>
      </c>
      <c r="U345" s="8">
        <v>405000</v>
      </c>
      <c r="V345" s="8">
        <v>398000</v>
      </c>
      <c r="W345" s="10">
        <v>7000</v>
      </c>
      <c r="X345" s="8">
        <v>191000</v>
      </c>
      <c r="Y345" s="9">
        <v>67.930369970330602</v>
      </c>
      <c r="Z345" s="9">
        <v>66.727324872492005</v>
      </c>
      <c r="AA345" s="11">
        <v>1.77099741744974</v>
      </c>
      <c r="AB345" s="9">
        <v>32.069630029669398</v>
      </c>
      <c r="AC345" s="8" t="s">
        <v>441</v>
      </c>
    </row>
    <row r="346" spans="1:29" x14ac:dyDescent="0.2">
      <c r="A346" s="12" t="s">
        <v>506</v>
      </c>
      <c r="B346" s="8">
        <v>1177000</v>
      </c>
      <c r="C346" s="8">
        <v>849000</v>
      </c>
      <c r="D346" s="8">
        <v>827000</v>
      </c>
      <c r="E346" s="8">
        <v>22000</v>
      </c>
      <c r="F346" s="8">
        <v>328000</v>
      </c>
      <c r="G346" s="9">
        <v>72.144873304682207</v>
      </c>
      <c r="H346" s="9">
        <v>70.284675737816897</v>
      </c>
      <c r="I346" s="9">
        <v>2.5784196182718802</v>
      </c>
      <c r="J346" s="9">
        <v>27.8551266953178</v>
      </c>
      <c r="K346" s="8">
        <v>581000</v>
      </c>
      <c r="L346" s="8">
        <v>445000</v>
      </c>
      <c r="M346" s="8">
        <v>430000</v>
      </c>
      <c r="N346" s="8">
        <v>15000</v>
      </c>
      <c r="O346" s="8">
        <v>136000</v>
      </c>
      <c r="P346" s="9">
        <v>76.6071225591336</v>
      </c>
      <c r="Q346" s="9">
        <v>73.976894222522304</v>
      </c>
      <c r="R346" s="9">
        <v>3.43339920459885</v>
      </c>
      <c r="S346" s="9">
        <v>23.3928774408664</v>
      </c>
      <c r="T346" s="8">
        <v>596000</v>
      </c>
      <c r="U346" s="8">
        <v>404000</v>
      </c>
      <c r="V346" s="8">
        <v>398000</v>
      </c>
      <c r="W346" s="10">
        <v>7000</v>
      </c>
      <c r="X346" s="8">
        <v>192000</v>
      </c>
      <c r="Y346" s="9">
        <v>67.799739721340799</v>
      </c>
      <c r="Z346" s="9">
        <v>66.689362786859903</v>
      </c>
      <c r="AA346" s="11">
        <v>1.63773037926778</v>
      </c>
      <c r="AB346" s="9">
        <v>32.200260278659201</v>
      </c>
      <c r="AC346" s="8" t="s">
        <v>441</v>
      </c>
    </row>
    <row r="347" spans="1:29" x14ac:dyDescent="0.2">
      <c r="A347" s="12" t="s">
        <v>507</v>
      </c>
      <c r="B347" s="8">
        <v>1177000</v>
      </c>
      <c r="C347" s="8">
        <v>846000</v>
      </c>
      <c r="D347" s="8">
        <v>824000</v>
      </c>
      <c r="E347" s="8">
        <v>23000</v>
      </c>
      <c r="F347" s="8">
        <v>331000</v>
      </c>
      <c r="G347" s="9">
        <v>71.918991273643599</v>
      </c>
      <c r="H347" s="9">
        <v>69.966499831352195</v>
      </c>
      <c r="I347" s="9">
        <v>2.7148482031156802</v>
      </c>
      <c r="J347" s="9">
        <v>28.081008726356401</v>
      </c>
      <c r="K347" s="8">
        <v>581000</v>
      </c>
      <c r="L347" s="8">
        <v>445000</v>
      </c>
      <c r="M347" s="8">
        <v>429000</v>
      </c>
      <c r="N347" s="8">
        <v>16000</v>
      </c>
      <c r="O347" s="8">
        <v>136000</v>
      </c>
      <c r="P347" s="9">
        <v>76.640327299213297</v>
      </c>
      <c r="Q347" s="9">
        <v>73.849984416783002</v>
      </c>
      <c r="R347" s="9">
        <v>3.64082850473274</v>
      </c>
      <c r="S347" s="9">
        <v>23.3596727007867</v>
      </c>
      <c r="T347" s="8">
        <v>596000</v>
      </c>
      <c r="U347" s="8">
        <v>401000</v>
      </c>
      <c r="V347" s="8">
        <v>395000</v>
      </c>
      <c r="W347" s="10">
        <v>7000</v>
      </c>
      <c r="X347" s="8">
        <v>195000</v>
      </c>
      <c r="Y347" s="9">
        <v>67.320412708635203</v>
      </c>
      <c r="Z347" s="9">
        <v>66.183988085654505</v>
      </c>
      <c r="AA347" s="11">
        <v>1.6880832681451501</v>
      </c>
      <c r="AB347" s="9">
        <v>32.679587291364797</v>
      </c>
      <c r="AC347" s="8" t="s">
        <v>441</v>
      </c>
    </row>
    <row r="348" spans="1:29" x14ac:dyDescent="0.2">
      <c r="A348" s="12" t="s">
        <v>508</v>
      </c>
      <c r="B348" s="8">
        <v>1177000</v>
      </c>
      <c r="C348" s="8">
        <v>857000</v>
      </c>
      <c r="D348" s="8">
        <v>838000</v>
      </c>
      <c r="E348" s="8">
        <v>19000</v>
      </c>
      <c r="F348" s="8">
        <v>320000</v>
      </c>
      <c r="G348" s="9">
        <v>72.824297531612999</v>
      </c>
      <c r="H348" s="9">
        <v>71.179640606656804</v>
      </c>
      <c r="I348" s="9">
        <v>2.2583903734083601</v>
      </c>
      <c r="J348" s="9">
        <v>27.175702468387001</v>
      </c>
      <c r="K348" s="8">
        <v>581000</v>
      </c>
      <c r="L348" s="8">
        <v>448000</v>
      </c>
      <c r="M348" s="8">
        <v>434000</v>
      </c>
      <c r="N348" s="8">
        <v>14000</v>
      </c>
      <c r="O348" s="8">
        <v>133000</v>
      </c>
      <c r="P348" s="9">
        <v>77.069095516314206</v>
      </c>
      <c r="Q348" s="9">
        <v>74.632384585457899</v>
      </c>
      <c r="R348" s="9">
        <v>3.1617224965881099</v>
      </c>
      <c r="S348" s="9">
        <v>22.930904483685801</v>
      </c>
      <c r="T348" s="8">
        <v>596000</v>
      </c>
      <c r="U348" s="8">
        <v>410000</v>
      </c>
      <c r="V348" s="8">
        <v>404000</v>
      </c>
      <c r="W348" s="10">
        <v>5000</v>
      </c>
      <c r="X348" s="8">
        <v>187000</v>
      </c>
      <c r="Y348" s="9">
        <v>68.689082676505095</v>
      </c>
      <c r="Z348" s="9">
        <v>67.816032198557807</v>
      </c>
      <c r="AA348" s="11">
        <v>1.27101781524587</v>
      </c>
      <c r="AB348" s="9">
        <v>31.310917323494898</v>
      </c>
      <c r="AC348" s="8" t="s">
        <v>441</v>
      </c>
    </row>
    <row r="349" spans="1:29" x14ac:dyDescent="0.2">
      <c r="A349" s="12" t="s">
        <v>509</v>
      </c>
      <c r="B349" s="8">
        <v>1177000</v>
      </c>
      <c r="C349" s="8">
        <v>852000</v>
      </c>
      <c r="D349" s="8">
        <v>835000</v>
      </c>
      <c r="E349" s="8">
        <v>17000</v>
      </c>
      <c r="F349" s="8">
        <v>325000</v>
      </c>
      <c r="G349" s="9">
        <v>72.367165926115902</v>
      </c>
      <c r="H349" s="9">
        <v>70.928252229509297</v>
      </c>
      <c r="I349" s="9">
        <v>1.9883515931461699</v>
      </c>
      <c r="J349" s="9">
        <v>27.632834073884101</v>
      </c>
      <c r="K349" s="8">
        <v>581000</v>
      </c>
      <c r="L349" s="8">
        <v>445000</v>
      </c>
      <c r="M349" s="8">
        <v>434000</v>
      </c>
      <c r="N349" s="8">
        <v>12000</v>
      </c>
      <c r="O349" s="8">
        <v>136000</v>
      </c>
      <c r="P349" s="9">
        <v>76.644494481053798</v>
      </c>
      <c r="Q349" s="9">
        <v>74.649342064492103</v>
      </c>
      <c r="R349" s="9">
        <v>2.6031255474649302</v>
      </c>
      <c r="S349" s="9">
        <v>23.355505518946199</v>
      </c>
      <c r="T349" s="8">
        <v>596000</v>
      </c>
      <c r="U349" s="8">
        <v>407000</v>
      </c>
      <c r="V349" s="8">
        <v>401000</v>
      </c>
      <c r="W349" s="10">
        <v>5000</v>
      </c>
      <c r="X349" s="8">
        <v>190000</v>
      </c>
      <c r="Y349" s="9">
        <v>68.200728072720096</v>
      </c>
      <c r="Z349" s="9">
        <v>67.303632482573704</v>
      </c>
      <c r="AA349" s="11">
        <v>1.31537538600736</v>
      </c>
      <c r="AB349" s="9">
        <v>31.7992719272799</v>
      </c>
      <c r="AC349" s="8" t="s">
        <v>441</v>
      </c>
    </row>
    <row r="350" spans="1:29" x14ac:dyDescent="0.2">
      <c r="A350" s="12" t="s">
        <v>510</v>
      </c>
      <c r="B350" s="8">
        <v>1178000</v>
      </c>
      <c r="C350" s="8">
        <v>850000</v>
      </c>
      <c r="D350" s="8">
        <v>833000</v>
      </c>
      <c r="E350" s="8">
        <v>17000</v>
      </c>
      <c r="F350" s="8">
        <v>327000</v>
      </c>
      <c r="G350" s="9">
        <v>72.198515068832805</v>
      </c>
      <c r="H350" s="9">
        <v>70.780756528525401</v>
      </c>
      <c r="I350" s="9">
        <v>1.96369487510336</v>
      </c>
      <c r="J350" s="9">
        <v>27.801484931167199</v>
      </c>
      <c r="K350" s="8">
        <v>581000</v>
      </c>
      <c r="L350" s="8">
        <v>444000</v>
      </c>
      <c r="M350" s="8">
        <v>434000</v>
      </c>
      <c r="N350" s="8">
        <v>10000</v>
      </c>
      <c r="O350" s="8">
        <v>137000</v>
      </c>
      <c r="P350" s="9">
        <v>76.432975250838396</v>
      </c>
      <c r="Q350" s="9">
        <v>74.695561050398297</v>
      </c>
      <c r="R350" s="9">
        <v>2.27312124739132</v>
      </c>
      <c r="S350" s="9">
        <v>23.5670247491616</v>
      </c>
      <c r="T350" s="8">
        <v>596000</v>
      </c>
      <c r="U350" s="8">
        <v>406000</v>
      </c>
      <c r="V350" s="8">
        <v>399000</v>
      </c>
      <c r="W350" s="10">
        <v>7000</v>
      </c>
      <c r="X350" s="8">
        <v>190000</v>
      </c>
      <c r="Y350" s="9">
        <v>68.0724063231457</v>
      </c>
      <c r="Z350" s="9">
        <v>66.966124088717194</v>
      </c>
      <c r="AA350" s="11">
        <v>1.62515517547144</v>
      </c>
      <c r="AB350" s="9">
        <v>31.9275936768543</v>
      </c>
      <c r="AC350" s="8" t="s">
        <v>441</v>
      </c>
    </row>
    <row r="351" spans="1:29" x14ac:dyDescent="0.2">
      <c r="A351" s="12" t="s">
        <v>511</v>
      </c>
      <c r="B351" s="8">
        <v>1178000</v>
      </c>
      <c r="C351" s="8">
        <v>850000</v>
      </c>
      <c r="D351" s="8">
        <v>828000</v>
      </c>
      <c r="E351" s="8">
        <v>22000</v>
      </c>
      <c r="F351" s="8">
        <v>328000</v>
      </c>
      <c r="G351" s="9">
        <v>72.168047934127102</v>
      </c>
      <c r="H351" s="9">
        <v>70.273980860650894</v>
      </c>
      <c r="I351" s="9">
        <v>2.6245230786968698</v>
      </c>
      <c r="J351" s="9">
        <v>27.831952065872901</v>
      </c>
      <c r="K351" s="8">
        <v>581000</v>
      </c>
      <c r="L351" s="8">
        <v>446000</v>
      </c>
      <c r="M351" s="8">
        <v>432000</v>
      </c>
      <c r="N351" s="8">
        <v>14000</v>
      </c>
      <c r="O351" s="8">
        <v>136000</v>
      </c>
      <c r="P351" s="9">
        <v>76.669556780413302</v>
      </c>
      <c r="Q351" s="9">
        <v>74.292266193238504</v>
      </c>
      <c r="R351" s="9">
        <v>3.1006969219653802</v>
      </c>
      <c r="S351" s="9">
        <v>23.330443219586702</v>
      </c>
      <c r="T351" s="8">
        <v>596000</v>
      </c>
      <c r="U351" s="8">
        <v>404000</v>
      </c>
      <c r="V351" s="8">
        <v>396000</v>
      </c>
      <c r="W351" s="10">
        <v>8000</v>
      </c>
      <c r="X351" s="8">
        <v>192000</v>
      </c>
      <c r="Y351" s="9">
        <v>67.781240622239096</v>
      </c>
      <c r="Z351" s="9">
        <v>66.358084195738101</v>
      </c>
      <c r="AA351" s="11">
        <v>2.0996317173251202</v>
      </c>
      <c r="AB351" s="9">
        <v>32.218759377760897</v>
      </c>
      <c r="AC351" s="8" t="s">
        <v>441</v>
      </c>
    </row>
    <row r="352" spans="1:29" x14ac:dyDescent="0.2">
      <c r="A352" s="12" t="s">
        <v>512</v>
      </c>
      <c r="B352" s="8">
        <v>1178000</v>
      </c>
      <c r="C352" s="8">
        <v>861000</v>
      </c>
      <c r="D352" s="8">
        <v>839000</v>
      </c>
      <c r="E352" s="8">
        <v>22000</v>
      </c>
      <c r="F352" s="8">
        <v>317000</v>
      </c>
      <c r="G352" s="9">
        <v>73.097735194891399</v>
      </c>
      <c r="H352" s="9">
        <v>71.212236976818801</v>
      </c>
      <c r="I352" s="9">
        <v>2.5794208439502699</v>
      </c>
      <c r="J352" s="9">
        <v>26.902264805108601</v>
      </c>
      <c r="K352" s="8">
        <v>581000</v>
      </c>
      <c r="L352" s="8">
        <v>453000</v>
      </c>
      <c r="M352" s="8">
        <v>439000</v>
      </c>
      <c r="N352" s="8">
        <v>14000</v>
      </c>
      <c r="O352" s="8">
        <v>128000</v>
      </c>
      <c r="P352" s="9">
        <v>77.970550796435802</v>
      </c>
      <c r="Q352" s="9">
        <v>75.576082843086695</v>
      </c>
      <c r="R352" s="9">
        <v>3.07099017371391</v>
      </c>
      <c r="S352" s="9">
        <v>22.029449203564202</v>
      </c>
      <c r="T352" s="8">
        <v>597000</v>
      </c>
      <c r="U352" s="8">
        <v>408000</v>
      </c>
      <c r="V352" s="8">
        <v>399000</v>
      </c>
      <c r="W352" s="10">
        <v>8000</v>
      </c>
      <c r="X352" s="8">
        <v>189000</v>
      </c>
      <c r="Y352" s="9">
        <v>68.349541902587703</v>
      </c>
      <c r="Z352" s="9">
        <v>66.959996513565201</v>
      </c>
      <c r="AA352" s="11">
        <v>2.03299883268101</v>
      </c>
      <c r="AB352" s="9">
        <v>31.650458097412301</v>
      </c>
      <c r="AC352" s="8" t="s">
        <v>441</v>
      </c>
    </row>
    <row r="353" spans="1:29" x14ac:dyDescent="0.2">
      <c r="A353" s="12" t="s">
        <v>513</v>
      </c>
      <c r="B353" s="8">
        <v>1178000</v>
      </c>
      <c r="C353" s="8">
        <v>857000</v>
      </c>
      <c r="D353" s="8">
        <v>837000</v>
      </c>
      <c r="E353" s="8">
        <v>20000</v>
      </c>
      <c r="F353" s="8">
        <v>321000</v>
      </c>
      <c r="G353" s="9">
        <v>72.758206259453104</v>
      </c>
      <c r="H353" s="9">
        <v>71.046761716740804</v>
      </c>
      <c r="I353" s="9">
        <v>2.35223575552333</v>
      </c>
      <c r="J353" s="9">
        <v>27.2417937405469</v>
      </c>
      <c r="K353" s="8">
        <v>582000</v>
      </c>
      <c r="L353" s="8">
        <v>446000</v>
      </c>
      <c r="M353" s="8">
        <v>433000</v>
      </c>
      <c r="N353" s="8">
        <v>13000</v>
      </c>
      <c r="O353" s="8">
        <v>136000</v>
      </c>
      <c r="P353" s="9">
        <v>76.636889664600304</v>
      </c>
      <c r="Q353" s="9">
        <v>74.375671702103901</v>
      </c>
      <c r="R353" s="9">
        <v>2.9505607187251801</v>
      </c>
      <c r="S353" s="9">
        <v>23.3631103353997</v>
      </c>
      <c r="T353" s="8">
        <v>597000</v>
      </c>
      <c r="U353" s="8">
        <v>412000</v>
      </c>
      <c r="V353" s="8">
        <v>405000</v>
      </c>
      <c r="W353" s="10">
        <v>7000</v>
      </c>
      <c r="X353" s="8">
        <v>185000</v>
      </c>
      <c r="Y353" s="9">
        <v>68.977659932857406</v>
      </c>
      <c r="Z353" s="9">
        <v>67.802078636902294</v>
      </c>
      <c r="AA353" s="11">
        <v>1.7042928059599201</v>
      </c>
      <c r="AB353" s="9">
        <v>31.022340067142601</v>
      </c>
      <c r="AC353" s="8" t="s">
        <v>441</v>
      </c>
    </row>
    <row r="354" spans="1:29" x14ac:dyDescent="0.2">
      <c r="A354" s="12" t="s">
        <v>514</v>
      </c>
      <c r="B354" s="8">
        <v>1178000</v>
      </c>
      <c r="C354" s="8">
        <v>865000</v>
      </c>
      <c r="D354" s="8">
        <v>845000</v>
      </c>
      <c r="E354" s="8">
        <v>19000</v>
      </c>
      <c r="F354" s="8">
        <v>313000</v>
      </c>
      <c r="G354" s="9">
        <v>73.398696637719098</v>
      </c>
      <c r="H354" s="9">
        <v>71.748744204756406</v>
      </c>
      <c r="I354" s="9">
        <v>2.2479315145152401</v>
      </c>
      <c r="J354" s="9">
        <v>26.601303362280898</v>
      </c>
      <c r="K354" s="8">
        <v>582000</v>
      </c>
      <c r="L354" s="8">
        <v>450000</v>
      </c>
      <c r="M354" s="8">
        <v>438000</v>
      </c>
      <c r="N354" s="8">
        <v>12000</v>
      </c>
      <c r="O354" s="8">
        <v>132000</v>
      </c>
      <c r="P354" s="9">
        <v>77.358555442278004</v>
      </c>
      <c r="Q354" s="9">
        <v>75.349646442331306</v>
      </c>
      <c r="R354" s="9">
        <v>2.5968801879265602</v>
      </c>
      <c r="S354" s="9">
        <v>22.641444557722</v>
      </c>
      <c r="T354" s="8">
        <v>597000</v>
      </c>
      <c r="U354" s="8">
        <v>415000</v>
      </c>
      <c r="V354" s="8">
        <v>407000</v>
      </c>
      <c r="W354" s="10">
        <v>8000</v>
      </c>
      <c r="X354" s="8">
        <v>182000</v>
      </c>
      <c r="Y354" s="9">
        <v>69.538511558998295</v>
      </c>
      <c r="Z354" s="9">
        <v>68.238480386406096</v>
      </c>
      <c r="AA354" s="11">
        <v>1.8695125096102601</v>
      </c>
      <c r="AB354" s="9">
        <v>30.461488441001698</v>
      </c>
      <c r="AC354" s="8" t="s">
        <v>441</v>
      </c>
    </row>
    <row r="355" spans="1:29" x14ac:dyDescent="0.2">
      <c r="A355" s="8"/>
      <c r="B355" s="8"/>
      <c r="C355" s="8"/>
      <c r="D355" s="8"/>
      <c r="E355" s="8"/>
      <c r="F355" s="8"/>
      <c r="G355" s="9"/>
      <c r="H355" s="9"/>
      <c r="I355" s="9"/>
      <c r="J355" s="9"/>
      <c r="K355" s="8"/>
      <c r="L355" s="8"/>
      <c r="M355" s="8"/>
      <c r="N355" s="8"/>
      <c r="O355" s="8"/>
      <c r="P355" s="9"/>
      <c r="Q355" s="9"/>
      <c r="R355" s="9"/>
      <c r="S355" s="9"/>
      <c r="T355" s="8"/>
      <c r="U355" s="8"/>
      <c r="V355" s="8"/>
      <c r="W355" s="8"/>
      <c r="X355" s="8"/>
      <c r="Y355" s="9"/>
      <c r="Z355" s="9"/>
      <c r="AA355" s="9"/>
      <c r="AB355" s="9"/>
      <c r="AC355"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56"/>
  <sheetViews>
    <sheetView workbookViewId="0"/>
  </sheetViews>
  <sheetFormatPr defaultColWidth="10.88671875" defaultRowHeight="15" x14ac:dyDescent="0.2"/>
  <cols>
    <col min="1" max="1" width="21.77734375" customWidth="1"/>
    <col min="2" max="15" width="12.77734375" customWidth="1"/>
    <col min="16" max="16" width="70.77734375" customWidth="1"/>
  </cols>
  <sheetData>
    <row r="1" spans="1:16" ht="19.5" x14ac:dyDescent="0.3">
      <c r="A1" s="2" t="s">
        <v>538</v>
      </c>
    </row>
    <row r="2" spans="1:16" x14ac:dyDescent="0.2">
      <c r="A2" t="s">
        <v>134</v>
      </c>
    </row>
    <row r="3" spans="1:16" ht="30" customHeight="1" x14ac:dyDescent="0.25">
      <c r="A3" s="3" t="s">
        <v>21</v>
      </c>
    </row>
    <row r="4" spans="1:16" x14ac:dyDescent="0.2">
      <c r="A4" t="s">
        <v>135</v>
      </c>
    </row>
    <row r="5" spans="1:16" x14ac:dyDescent="0.2">
      <c r="A5" t="s">
        <v>539</v>
      </c>
    </row>
    <row r="6" spans="1:16" x14ac:dyDescent="0.2">
      <c r="A6" t="s">
        <v>540</v>
      </c>
    </row>
    <row r="7" spans="1:16" ht="90" customHeight="1" x14ac:dyDescent="0.25">
      <c r="A7" s="5" t="s">
        <v>137</v>
      </c>
      <c r="B7" s="6" t="s">
        <v>541</v>
      </c>
      <c r="C7" s="6" t="s">
        <v>542</v>
      </c>
      <c r="D7" s="6" t="s">
        <v>543</v>
      </c>
      <c r="E7" s="6" t="s">
        <v>544</v>
      </c>
      <c r="F7" s="6" t="s">
        <v>545</v>
      </c>
      <c r="G7" s="6" t="s">
        <v>546</v>
      </c>
      <c r="H7" s="6" t="s">
        <v>547</v>
      </c>
      <c r="I7" s="6" t="s">
        <v>548</v>
      </c>
      <c r="J7" s="6" t="s">
        <v>549</v>
      </c>
      <c r="K7" s="6" t="s">
        <v>550</v>
      </c>
      <c r="L7" s="6" t="s">
        <v>551</v>
      </c>
      <c r="M7" s="6" t="s">
        <v>552</v>
      </c>
      <c r="N7" s="6" t="s">
        <v>553</v>
      </c>
      <c r="O7" s="6" t="s">
        <v>554</v>
      </c>
      <c r="P7" s="6" t="s">
        <v>165</v>
      </c>
    </row>
    <row r="8" spans="1:16" x14ac:dyDescent="0.2">
      <c r="A8" s="12" t="s">
        <v>166</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
      <c r="A9" s="12" t="s">
        <v>167</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
      <c r="A10" s="12" t="s">
        <v>168</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
      <c r="A11" s="12" t="s">
        <v>169</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
      <c r="A12" s="12" t="s">
        <v>170</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
      <c r="A13" s="12" t="s">
        <v>171</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
      <c r="A14" s="12" t="s">
        <v>172</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
      <c r="A15" s="12" t="s">
        <v>173</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
      <c r="A16" s="12" t="s">
        <v>174</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
      <c r="A17" s="12" t="s">
        <v>175</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
      <c r="A18" s="12" t="s">
        <v>176</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
      <c r="A19" s="12" t="s">
        <v>177</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
      <c r="A20" s="12" t="s">
        <v>178</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
      <c r="A21" s="12" t="s">
        <v>179</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
      <c r="A22" s="12" t="s">
        <v>180</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
      <c r="A23" s="12" t="s">
        <v>181</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
      <c r="A24" s="12" t="s">
        <v>182</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
      <c r="A25" s="12" t="s">
        <v>183</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
      <c r="A26" s="12" t="s">
        <v>184</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
      <c r="A27" s="12" t="s">
        <v>185</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
      <c r="A28" s="12" t="s">
        <v>186</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
      <c r="A29" s="12" t="s">
        <v>187</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
      <c r="A30" s="12" t="s">
        <v>188</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
      <c r="A31" s="12" t="s">
        <v>189</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
      <c r="A32" s="12" t="s">
        <v>190</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
      <c r="A33" s="12" t="s">
        <v>191</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
      <c r="A34" s="12" t="s">
        <v>192</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
      <c r="A35" s="12" t="s">
        <v>193</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
      <c r="A36" s="12" t="s">
        <v>194</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
      <c r="A37" s="12" t="s">
        <v>195</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
      <c r="A38" s="12" t="s">
        <v>196</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
      <c r="A39" s="12" t="s">
        <v>197</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
      <c r="A40" s="12" t="s">
        <v>198</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
      <c r="A41" s="12" t="s">
        <v>199</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
      <c r="A42" s="12" t="s">
        <v>200</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
      <c r="A43" s="12" t="s">
        <v>201</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
      <c r="A44" s="12" t="s">
        <v>202</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
      <c r="A45" s="12" t="s">
        <v>203</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
      <c r="A46" s="12" t="s">
        <v>204</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
      <c r="A47" s="12" t="s">
        <v>205</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
      <c r="A48" s="12" t="s">
        <v>206</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
      <c r="A49" s="12" t="s">
        <v>207</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
      <c r="A50" s="12" t="s">
        <v>208</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
      <c r="A51" s="12" t="s">
        <v>209</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
      <c r="A52" s="12" t="s">
        <v>210</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
      <c r="A53" s="12" t="s">
        <v>211</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
      <c r="A54" s="12" t="s">
        <v>212</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
      <c r="A55" s="12" t="s">
        <v>213</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
      <c r="A56" s="12" t="s">
        <v>214</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
      <c r="A57" s="12" t="s">
        <v>215</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
      <c r="A58" s="12" t="s">
        <v>216</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
      <c r="A59" s="12" t="s">
        <v>217</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
      <c r="A60" s="12" t="s">
        <v>218</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
      <c r="A61" s="12" t="s">
        <v>219</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
      <c r="A62" s="12" t="s">
        <v>220</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
      <c r="A63" s="12" t="s">
        <v>221</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
      <c r="A64" s="12" t="s">
        <v>222</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
      <c r="A65" s="12" t="s">
        <v>223</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
      <c r="A66" s="12" t="s">
        <v>224</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
      <c r="A67" s="12" t="s">
        <v>225</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
      <c r="A68" s="12" t="s">
        <v>226</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
      <c r="A69" s="12" t="s">
        <v>227</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
      <c r="A70" s="12" t="s">
        <v>228</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
      <c r="A71" s="12" t="s">
        <v>229</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
      <c r="A72" s="12" t="s">
        <v>230</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
      <c r="A73" s="12" t="s">
        <v>231</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
      <c r="A74" s="12" t="s">
        <v>232</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
      <c r="A75" s="12" t="s">
        <v>233</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
      <c r="A76" s="12" t="s">
        <v>234</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
      <c r="A77" s="12" t="s">
        <v>235</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
      <c r="A78" s="12" t="s">
        <v>236</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
      <c r="A79" s="12" t="s">
        <v>237</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
      <c r="A80" s="12" t="s">
        <v>238</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
      <c r="A81" s="12" t="s">
        <v>239</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
      <c r="A82" s="12" t="s">
        <v>240</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
      <c r="A83" s="12" t="s">
        <v>241</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
      <c r="A84" s="12" t="s">
        <v>242</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
      <c r="A85" s="12" t="s">
        <v>243</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
      <c r="A86" s="12" t="s">
        <v>244</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
      <c r="A87" s="12" t="s">
        <v>245</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
      <c r="A88" s="12" t="s">
        <v>246</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
      <c r="A89" s="12" t="s">
        <v>247</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
      <c r="A90" s="12" t="s">
        <v>248</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
      <c r="A91" s="12" t="s">
        <v>249</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
      <c r="A92" s="12" t="s">
        <v>250</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
      <c r="A93" s="12" t="s">
        <v>251</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
      <c r="A94" s="12" t="s">
        <v>252</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
      <c r="A95" s="12" t="s">
        <v>253</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
      <c r="A96" s="12" t="s">
        <v>254</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
      <c r="A97" s="12" t="s">
        <v>255</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
      <c r="A98" s="12" t="s">
        <v>256</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
      <c r="A99" s="12" t="s">
        <v>257</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
      <c r="A100" s="12" t="s">
        <v>258</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
      <c r="A101" s="12" t="s">
        <v>259</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
      <c r="A102" s="12" t="s">
        <v>260</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
      <c r="A103" s="12" t="s">
        <v>261</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
      <c r="A104" s="12" t="s">
        <v>262</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
      <c r="A105" s="12" t="s">
        <v>263</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
      <c r="A106" s="12" t="s">
        <v>264</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
      <c r="A107" s="12" t="s">
        <v>265</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
      <c r="A108" s="12" t="s">
        <v>266</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
      <c r="A109" s="12" t="s">
        <v>267</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
      <c r="A110" s="12" t="s">
        <v>268</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
      <c r="A111" s="12" t="s">
        <v>269</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
      <c r="A112" s="12" t="s">
        <v>270</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
      <c r="A113" s="12" t="s">
        <v>271</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
      <c r="A114" s="12" t="s">
        <v>272</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
      <c r="A115" s="12" t="s">
        <v>273</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
      <c r="A116" s="12" t="s">
        <v>274</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
      <c r="A117" s="12" t="s">
        <v>275</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
      <c r="A118" s="12" t="s">
        <v>276</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
      <c r="A119" s="12" t="s">
        <v>277</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
      <c r="A120" s="12" t="s">
        <v>278</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
      <c r="A121" s="12" t="s">
        <v>279</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
      <c r="A122" s="12" t="s">
        <v>280</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
      <c r="A123" s="12" t="s">
        <v>281</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
      <c r="A124" s="12" t="s">
        <v>282</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
      <c r="A125" s="12" t="s">
        <v>283</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
      <c r="A126" s="12" t="s">
        <v>284</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
      <c r="A127" s="12" t="s">
        <v>285</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
      <c r="A128" s="12" t="s">
        <v>286</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
      <c r="A129" s="12" t="s">
        <v>287</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
      <c r="A130" s="12" t="s">
        <v>288</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
      <c r="A131" s="12" t="s">
        <v>289</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
      <c r="A132" s="12" t="s">
        <v>290</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
      <c r="A133" s="12" t="s">
        <v>291</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
      <c r="A134" s="12" t="s">
        <v>292</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
      <c r="A135" s="12" t="s">
        <v>293</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
      <c r="A136" s="12" t="s">
        <v>294</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
      <c r="A137" s="12" t="s">
        <v>295</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
      <c r="A138" s="12" t="s">
        <v>296</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
      <c r="A139" s="12" t="s">
        <v>297</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
      <c r="A140" s="12" t="s">
        <v>298</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
      <c r="A141" s="12" t="s">
        <v>299</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
      <c r="A142" s="12" t="s">
        <v>300</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
      <c r="A143" s="12" t="s">
        <v>301</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
      <c r="A144" s="12" t="s">
        <v>302</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
      <c r="A145" s="12" t="s">
        <v>303</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
      <c r="A146" s="12" t="s">
        <v>304</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
      <c r="A147" s="12" t="s">
        <v>305</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
      <c r="A148" s="12" t="s">
        <v>306</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
      <c r="A149" s="12" t="s">
        <v>307</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
      <c r="A150" s="12" t="s">
        <v>308</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
      <c r="A151" s="12" t="s">
        <v>309</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
      <c r="A152" s="12" t="s">
        <v>310</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
      <c r="A153" s="12" t="s">
        <v>311</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
      <c r="A154" s="12" t="s">
        <v>312</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
      <c r="A155" s="12" t="s">
        <v>313</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
      <c r="A156" s="12" t="s">
        <v>314</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
      <c r="A157" s="12" t="s">
        <v>315</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
      <c r="A158" s="12" t="s">
        <v>316</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
      <c r="A159" s="12" t="s">
        <v>317</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
      <c r="A160" s="12" t="s">
        <v>318</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
      <c r="A161" s="12" t="s">
        <v>319</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
      <c r="A162" s="12" t="s">
        <v>320</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
      <c r="A163" s="12" t="s">
        <v>321</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
      <c r="A164" s="12" t="s">
        <v>322</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
      <c r="A165" s="12" t="s">
        <v>323</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
      <c r="A166" s="12" t="s">
        <v>324</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
      <c r="A167" s="12" t="s">
        <v>325</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
      <c r="A168" s="12" t="s">
        <v>326</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
      <c r="A169" s="12" t="s">
        <v>327</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
      <c r="A170" s="12" t="s">
        <v>328</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
      <c r="A171" s="12" t="s">
        <v>329</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
      <c r="A172" s="12" t="s">
        <v>330</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
      <c r="A173" s="12" t="s">
        <v>331</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
      <c r="A174" s="12" t="s">
        <v>332</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
      <c r="A175" s="12" t="s">
        <v>333</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
      <c r="A176" s="12" t="s">
        <v>334</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
      <c r="A177" s="12" t="s">
        <v>335</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
      <c r="A178" s="12" t="s">
        <v>336</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
      <c r="A179" s="12" t="s">
        <v>337</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
      <c r="A180" s="12" t="s">
        <v>338</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
      <c r="A181" s="12" t="s">
        <v>339</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
      <c r="A182" s="12" t="s">
        <v>340</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
      <c r="A183" s="12" t="s">
        <v>341</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
      <c r="A184" s="12" t="s">
        <v>342</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
      <c r="A185" s="12" t="s">
        <v>343</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
      <c r="A186" s="12" t="s">
        <v>344</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
      <c r="A187" s="12" t="s">
        <v>345</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
      <c r="A188" s="12" t="s">
        <v>346</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
      <c r="A189" s="12" t="s">
        <v>347</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
      <c r="A190" s="12" t="s">
        <v>348</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
      <c r="A191" s="12" t="s">
        <v>349</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
      <c r="A192" s="12" t="s">
        <v>350</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
      <c r="A193" s="12" t="s">
        <v>351</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
      <c r="A194" s="12" t="s">
        <v>352</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
      <c r="A195" s="12" t="s">
        <v>353</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
      <c r="A196" s="12" t="s">
        <v>354</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
      <c r="A197" s="12" t="s">
        <v>355</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
      <c r="A198" s="12" t="s">
        <v>356</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
      <c r="A199" s="12" t="s">
        <v>357</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
      <c r="A200" s="12" t="s">
        <v>358</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
      <c r="A201" s="12" t="s">
        <v>359</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
      <c r="A202" s="12" t="s">
        <v>360</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
      <c r="A203" s="12" t="s">
        <v>361</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
      <c r="A204" s="12" t="s">
        <v>362</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
      <c r="A205" s="12" t="s">
        <v>363</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
      <c r="A206" s="12" t="s">
        <v>364</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
      <c r="A207" s="12" t="s">
        <v>365</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
      <c r="A208" s="12" t="s">
        <v>366</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
      <c r="A209" s="12" t="s">
        <v>367</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
      <c r="A210" s="12" t="s">
        <v>368</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
      <c r="A211" s="12" t="s">
        <v>369</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
      <c r="A212" s="12" t="s">
        <v>370</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
      <c r="A213" s="12" t="s">
        <v>371</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
      <c r="A214" s="12" t="s">
        <v>372</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
      <c r="A215" s="12" t="s">
        <v>373</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
      <c r="A216" s="12" t="s">
        <v>374</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
      <c r="A217" s="12" t="s">
        <v>375</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
      <c r="A218" s="12" t="s">
        <v>376</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
      <c r="A219" s="12" t="s">
        <v>377</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
      <c r="A220" s="12" t="s">
        <v>378</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
      <c r="A221" s="12" t="s">
        <v>379</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
      <c r="A222" s="12" t="s">
        <v>380</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
      <c r="A223" s="12" t="s">
        <v>381</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
      <c r="A224" s="12" t="s">
        <v>382</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
      <c r="A225" s="12" t="s">
        <v>383</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
      <c r="A226" s="12" t="s">
        <v>384</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
      <c r="A227" s="12" t="s">
        <v>385</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
      <c r="A228" s="12" t="s">
        <v>386</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
      <c r="A229" s="12" t="s">
        <v>387</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
      <c r="A230" s="12" t="s">
        <v>388</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
      <c r="A231" s="12" t="s">
        <v>389</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
      <c r="A232" s="12" t="s">
        <v>390</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
      <c r="A233" s="12" t="s">
        <v>391</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
      <c r="A234" s="12" t="s">
        <v>392</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
      <c r="A235" s="12" t="s">
        <v>393</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
      <c r="A236" s="12" t="s">
        <v>394</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
      <c r="A237" s="12" t="s">
        <v>395</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
      <c r="A238" s="12" t="s">
        <v>396</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
      <c r="A239" s="12" t="s">
        <v>397</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
      <c r="A240" s="12" t="s">
        <v>398</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
      <c r="A241" s="12" t="s">
        <v>399</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
      <c r="A242" s="12" t="s">
        <v>400</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
      <c r="A243" s="12" t="s">
        <v>401</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
      <c r="A244" s="12" t="s">
        <v>402</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
      <c r="A245" s="12" t="s">
        <v>403</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
      <c r="A246" s="12" t="s">
        <v>404</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
      <c r="A247" s="12" t="s">
        <v>405</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
      <c r="A248" s="12" t="s">
        <v>406</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
      <c r="A249" s="12" t="s">
        <v>407</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
      <c r="A250" s="12" t="s">
        <v>408</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
      <c r="A251" s="12" t="s">
        <v>409</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
      <c r="A252" s="12" t="s">
        <v>410</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
      <c r="A253" s="12" t="s">
        <v>411</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
      <c r="A254" s="12" t="s">
        <v>412</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
      <c r="A255" s="12" t="s">
        <v>413</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
      <c r="A256" s="12" t="s">
        <v>414</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
      <c r="A257" s="12" t="s">
        <v>415</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
      <c r="A258" s="12" t="s">
        <v>416</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
      <c r="A259" s="12" t="s">
        <v>417</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
      <c r="A260" s="12" t="s">
        <v>418</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
      <c r="A261" s="12" t="s">
        <v>419</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
      <c r="A262" s="12" t="s">
        <v>420</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
      <c r="A263" s="12" t="s">
        <v>421</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
      <c r="A264" s="12" t="s">
        <v>422</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
      <c r="A265" s="12" t="s">
        <v>423</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
      <c r="A266" s="12" t="s">
        <v>424</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
      <c r="A267" s="12" t="s">
        <v>425</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
      <c r="A268" s="12" t="s">
        <v>426</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
      <c r="A269" s="12" t="s">
        <v>427</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
      <c r="A270" s="12" t="s">
        <v>428</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
      <c r="A271" s="12" t="s">
        <v>429</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
      <c r="A272" s="12" t="s">
        <v>430</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
      <c r="A273" s="12" t="s">
        <v>431</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
      <c r="A274" s="12" t="s">
        <v>432</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
      <c r="A275" s="12" t="s">
        <v>433</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
      <c r="A276" s="12" t="s">
        <v>434</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
      <c r="A277" s="12" t="s">
        <v>435</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
      <c r="A278" s="12" t="s">
        <v>436</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
      <c r="A279" s="12" t="s">
        <v>437</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
      <c r="A280" s="12" t="s">
        <v>438</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
      <c r="A281" s="12" t="s">
        <v>439</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
      <c r="A282" s="12" t="s">
        <v>440</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
      <c r="A283" s="12" t="s">
        <v>442</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
      <c r="A284" s="12" t="s">
        <v>443</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
      <c r="A285" s="12" t="s">
        <v>444</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
      <c r="A286" s="12" t="s">
        <v>445</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
      <c r="A287" s="12" t="s">
        <v>446</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
      <c r="A288" s="12" t="s">
        <v>447</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
      <c r="A289" s="12" t="s">
        <v>448</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
      <c r="A290" s="12" t="s">
        <v>449</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
      <c r="A291" s="12" t="s">
        <v>450</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
      <c r="A292" s="12" t="s">
        <v>451</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
      <c r="A293" s="12" t="s">
        <v>452</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
      <c r="A294" s="12" t="s">
        <v>453</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
      <c r="A295" s="12" t="s">
        <v>454</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
      <c r="A296" s="12" t="s">
        <v>455</v>
      </c>
      <c r="B296" s="8">
        <v>887000</v>
      </c>
      <c r="C296" s="8">
        <v>858000</v>
      </c>
      <c r="D296" s="8">
        <v>106000</v>
      </c>
      <c r="E296" s="8">
        <v>210000</v>
      </c>
      <c r="F296" s="8">
        <v>305000</v>
      </c>
      <c r="G296" s="8">
        <v>238000</v>
      </c>
      <c r="H296" s="8">
        <v>29000</v>
      </c>
      <c r="I296" s="9">
        <v>60.472826772163302</v>
      </c>
      <c r="J296" s="9">
        <v>73.517386441299195</v>
      </c>
      <c r="K296" s="9">
        <v>52.669353557814503</v>
      </c>
      <c r="L296" s="9">
        <v>85.644417228005693</v>
      </c>
      <c r="M296" s="9">
        <v>84.038516126009696</v>
      </c>
      <c r="N296" s="9">
        <v>66.295615192925396</v>
      </c>
      <c r="O296" s="9">
        <v>9.6529656902816399</v>
      </c>
      <c r="P296" s="8"/>
    </row>
    <row r="297" spans="1:16" x14ac:dyDescent="0.2">
      <c r="A297" s="12" t="s">
        <v>456</v>
      </c>
      <c r="B297" s="8">
        <v>894000</v>
      </c>
      <c r="C297" s="8">
        <v>861000</v>
      </c>
      <c r="D297" s="8">
        <v>106000</v>
      </c>
      <c r="E297" s="8">
        <v>212000</v>
      </c>
      <c r="F297" s="8">
        <v>304000</v>
      </c>
      <c r="G297" s="8">
        <v>239000</v>
      </c>
      <c r="H297" s="8">
        <v>33000</v>
      </c>
      <c r="I297" s="9">
        <v>60.9066159418118</v>
      </c>
      <c r="J297" s="9">
        <v>73.760582378760304</v>
      </c>
      <c r="K297" s="9">
        <v>52.864931489148098</v>
      </c>
      <c r="L297" s="9">
        <v>86.708927973336202</v>
      </c>
      <c r="M297" s="9">
        <v>83.822244276282206</v>
      </c>
      <c r="N297" s="9">
        <v>66.471875043542497</v>
      </c>
      <c r="O297" s="9">
        <v>10.9050749092993</v>
      </c>
      <c r="P297" s="8"/>
    </row>
    <row r="298" spans="1:16" x14ac:dyDescent="0.2">
      <c r="A298" s="12" t="s">
        <v>457</v>
      </c>
      <c r="B298" s="8">
        <v>900000</v>
      </c>
      <c r="C298" s="8">
        <v>867000</v>
      </c>
      <c r="D298" s="8">
        <v>108000</v>
      </c>
      <c r="E298" s="8">
        <v>211000</v>
      </c>
      <c r="F298" s="8">
        <v>306000</v>
      </c>
      <c r="G298" s="8">
        <v>242000</v>
      </c>
      <c r="H298" s="8">
        <v>34000</v>
      </c>
      <c r="I298" s="9">
        <v>61.314074908453499</v>
      </c>
      <c r="J298" s="9">
        <v>74.231157569129707</v>
      </c>
      <c r="K298" s="9">
        <v>53.819361515802903</v>
      </c>
      <c r="L298" s="9">
        <v>86.183390989327904</v>
      </c>
      <c r="M298" s="9">
        <v>84.371182013993604</v>
      </c>
      <c r="N298" s="9">
        <v>67.270551233700303</v>
      </c>
      <c r="O298" s="9">
        <v>11.150650853725899</v>
      </c>
      <c r="P298" s="8"/>
    </row>
    <row r="299" spans="1:16" x14ac:dyDescent="0.2">
      <c r="A299" s="12" t="s">
        <v>458</v>
      </c>
      <c r="B299" s="8">
        <v>902000</v>
      </c>
      <c r="C299" s="8">
        <v>870000</v>
      </c>
      <c r="D299" s="8">
        <v>111000</v>
      </c>
      <c r="E299" s="8">
        <v>210000</v>
      </c>
      <c r="F299" s="8">
        <v>308000</v>
      </c>
      <c r="G299" s="8">
        <v>241000</v>
      </c>
      <c r="H299" s="8">
        <v>32000</v>
      </c>
      <c r="I299" s="9">
        <v>61.386402180269897</v>
      </c>
      <c r="J299" s="9">
        <v>74.506957451928997</v>
      </c>
      <c r="K299" s="9">
        <v>55.059964225746498</v>
      </c>
      <c r="L299" s="9">
        <v>86.001013353382504</v>
      </c>
      <c r="M299" s="9">
        <v>84.887695784005103</v>
      </c>
      <c r="N299" s="9">
        <v>67.0775543564381</v>
      </c>
      <c r="O299" s="9">
        <v>10.526805040967799</v>
      </c>
      <c r="P299" s="8"/>
    </row>
    <row r="300" spans="1:16" x14ac:dyDescent="0.2">
      <c r="A300" s="12" t="s">
        <v>459</v>
      </c>
      <c r="B300" s="8">
        <v>895000</v>
      </c>
      <c r="C300" s="8">
        <v>867000</v>
      </c>
      <c r="D300" s="8">
        <v>111000</v>
      </c>
      <c r="E300" s="8">
        <v>210000</v>
      </c>
      <c r="F300" s="8">
        <v>305000</v>
      </c>
      <c r="G300" s="8">
        <v>241000</v>
      </c>
      <c r="H300" s="8">
        <v>28000</v>
      </c>
      <c r="I300" s="9">
        <v>60.936583360669502</v>
      </c>
      <c r="J300" s="9">
        <v>74.284789389037201</v>
      </c>
      <c r="K300" s="9">
        <v>55.343675179568997</v>
      </c>
      <c r="L300" s="9">
        <v>85.744416467741402</v>
      </c>
      <c r="M300" s="9">
        <v>84.298255055041807</v>
      </c>
      <c r="N300" s="9">
        <v>66.9702866946689</v>
      </c>
      <c r="O300" s="9">
        <v>9.2675957356529093</v>
      </c>
      <c r="P300" s="8"/>
    </row>
    <row r="301" spans="1:16" x14ac:dyDescent="0.2">
      <c r="A301" s="12" t="s">
        <v>460</v>
      </c>
      <c r="B301" s="8">
        <v>890000</v>
      </c>
      <c r="C301" s="8">
        <v>860000</v>
      </c>
      <c r="D301" s="8">
        <v>110000</v>
      </c>
      <c r="E301" s="8">
        <v>207000</v>
      </c>
      <c r="F301" s="8">
        <v>303000</v>
      </c>
      <c r="G301" s="8">
        <v>240000</v>
      </c>
      <c r="H301" s="8">
        <v>30000</v>
      </c>
      <c r="I301" s="9">
        <v>60.566343119132497</v>
      </c>
      <c r="J301" s="9">
        <v>73.674609645306504</v>
      </c>
      <c r="K301" s="9">
        <v>54.891068353672203</v>
      </c>
      <c r="L301" s="9">
        <v>84.856306088891401</v>
      </c>
      <c r="M301" s="9">
        <v>83.679018957725404</v>
      </c>
      <c r="N301" s="9">
        <v>66.480493405362196</v>
      </c>
      <c r="O301" s="9">
        <v>9.9171065040784896</v>
      </c>
      <c r="P301" s="8"/>
    </row>
    <row r="302" spans="1:16" x14ac:dyDescent="0.2">
      <c r="A302" s="12" t="s">
        <v>461</v>
      </c>
      <c r="B302" s="8">
        <v>897000</v>
      </c>
      <c r="C302" s="8">
        <v>864000</v>
      </c>
      <c r="D302" s="8">
        <v>111000</v>
      </c>
      <c r="E302" s="8">
        <v>208000</v>
      </c>
      <c r="F302" s="8">
        <v>305000</v>
      </c>
      <c r="G302" s="8">
        <v>239000</v>
      </c>
      <c r="H302" s="8">
        <v>34000</v>
      </c>
      <c r="I302" s="9">
        <v>61.019236066008602</v>
      </c>
      <c r="J302" s="9">
        <v>73.951851718639503</v>
      </c>
      <c r="K302" s="9">
        <v>55.3928767670713</v>
      </c>
      <c r="L302" s="9">
        <v>85.266328121483397</v>
      </c>
      <c r="M302" s="9">
        <v>84.337006734722607</v>
      </c>
      <c r="N302" s="9">
        <v>66.166025861209306</v>
      </c>
      <c r="O302" s="9">
        <v>11.127262635906799</v>
      </c>
      <c r="P302" s="8"/>
    </row>
    <row r="303" spans="1:16" x14ac:dyDescent="0.2">
      <c r="A303" s="12" t="s">
        <v>462</v>
      </c>
      <c r="B303" s="8">
        <v>894000</v>
      </c>
      <c r="C303" s="8">
        <v>861000</v>
      </c>
      <c r="D303" s="8">
        <v>111000</v>
      </c>
      <c r="E303" s="8">
        <v>205000</v>
      </c>
      <c r="F303" s="8">
        <v>306000</v>
      </c>
      <c r="G303" s="8">
        <v>238000</v>
      </c>
      <c r="H303" s="8">
        <v>34000</v>
      </c>
      <c r="I303" s="9">
        <v>60.807705590741101</v>
      </c>
      <c r="J303" s="9">
        <v>73.710855981181297</v>
      </c>
      <c r="K303" s="9">
        <v>55.332283622003999</v>
      </c>
      <c r="L303" s="9">
        <v>84.141237940805496</v>
      </c>
      <c r="M303" s="9">
        <v>84.589060014141793</v>
      </c>
      <c r="N303" s="9">
        <v>65.939699437829205</v>
      </c>
      <c r="O303" s="9">
        <v>11.1049904176329</v>
      </c>
      <c r="P303" s="8"/>
    </row>
    <row r="304" spans="1:16" x14ac:dyDescent="0.2">
      <c r="A304" s="12" t="s">
        <v>463</v>
      </c>
      <c r="B304" s="8">
        <v>899000</v>
      </c>
      <c r="C304" s="8">
        <v>866000</v>
      </c>
      <c r="D304" s="8">
        <v>118000</v>
      </c>
      <c r="E304" s="8">
        <v>205000</v>
      </c>
      <c r="F304" s="8">
        <v>306000</v>
      </c>
      <c r="G304" s="8">
        <v>237000</v>
      </c>
      <c r="H304" s="8">
        <v>33000</v>
      </c>
      <c r="I304" s="9">
        <v>61.101188777160701</v>
      </c>
      <c r="J304" s="9">
        <v>74.155883191651697</v>
      </c>
      <c r="K304" s="9">
        <v>58.929053817446899</v>
      </c>
      <c r="L304" s="9">
        <v>84.166294473650794</v>
      </c>
      <c r="M304" s="9">
        <v>84.452425682395898</v>
      </c>
      <c r="N304" s="9">
        <v>65.516564783392099</v>
      </c>
      <c r="O304" s="9">
        <v>10.899367403324</v>
      </c>
      <c r="P304" s="8"/>
    </row>
    <row r="305" spans="1:16" x14ac:dyDescent="0.2">
      <c r="A305" s="12" t="s">
        <v>464</v>
      </c>
      <c r="B305" s="8">
        <v>896000</v>
      </c>
      <c r="C305" s="8">
        <v>866000</v>
      </c>
      <c r="D305" s="8">
        <v>117000</v>
      </c>
      <c r="E305" s="8">
        <v>205000</v>
      </c>
      <c r="F305" s="8">
        <v>307000</v>
      </c>
      <c r="G305" s="8">
        <v>237000</v>
      </c>
      <c r="H305" s="8">
        <v>30000</v>
      </c>
      <c r="I305" s="9">
        <v>60.891405247940199</v>
      </c>
      <c r="J305" s="9">
        <v>74.163174362865007</v>
      </c>
      <c r="K305" s="9">
        <v>58.763701886981302</v>
      </c>
      <c r="L305" s="9">
        <v>84.243070362473304</v>
      </c>
      <c r="M305" s="9">
        <v>84.697034998729094</v>
      </c>
      <c r="N305" s="9">
        <v>65.343199514053794</v>
      </c>
      <c r="O305" s="9">
        <v>9.9354949007436808</v>
      </c>
      <c r="P305" s="8"/>
    </row>
    <row r="306" spans="1:16" x14ac:dyDescent="0.2">
      <c r="A306" s="12" t="s">
        <v>465</v>
      </c>
      <c r="B306" s="8">
        <v>900000</v>
      </c>
      <c r="C306" s="8">
        <v>868000</v>
      </c>
      <c r="D306" s="8">
        <v>118000</v>
      </c>
      <c r="E306" s="8">
        <v>206000</v>
      </c>
      <c r="F306" s="8">
        <v>307000</v>
      </c>
      <c r="G306" s="8">
        <v>237000</v>
      </c>
      <c r="H306" s="8">
        <v>32000</v>
      </c>
      <c r="I306" s="9">
        <v>61.120120279184597</v>
      </c>
      <c r="J306" s="9">
        <v>74.361145741999096</v>
      </c>
      <c r="K306" s="9">
        <v>59.349373569177899</v>
      </c>
      <c r="L306" s="9">
        <v>84.552855536679999</v>
      </c>
      <c r="M306" s="9">
        <v>84.707446073582005</v>
      </c>
      <c r="N306" s="9">
        <v>65.451587553251599</v>
      </c>
      <c r="O306" s="9">
        <v>10.3694757500771</v>
      </c>
      <c r="P306" s="8"/>
    </row>
    <row r="307" spans="1:16" x14ac:dyDescent="0.2">
      <c r="A307" s="12" t="s">
        <v>466</v>
      </c>
      <c r="B307" s="8">
        <v>901000</v>
      </c>
      <c r="C307" s="8">
        <v>870000</v>
      </c>
      <c r="D307" s="8">
        <v>116000</v>
      </c>
      <c r="E307" s="8">
        <v>208000</v>
      </c>
      <c r="F307" s="8">
        <v>307000</v>
      </c>
      <c r="G307" s="8">
        <v>239000</v>
      </c>
      <c r="H307" s="8">
        <v>31000</v>
      </c>
      <c r="I307" s="9">
        <v>61.1399238077653</v>
      </c>
      <c r="J307" s="9">
        <v>74.499061958678197</v>
      </c>
      <c r="K307" s="9">
        <v>58.336090640196502</v>
      </c>
      <c r="L307" s="9">
        <v>85.389333158179895</v>
      </c>
      <c r="M307" s="9">
        <v>84.866076735307701</v>
      </c>
      <c r="N307" s="9">
        <v>65.743025869287393</v>
      </c>
      <c r="O307" s="9">
        <v>10.0302368168461</v>
      </c>
      <c r="P307" s="8"/>
    </row>
    <row r="308" spans="1:16" x14ac:dyDescent="0.2">
      <c r="A308" s="12" t="s">
        <v>467</v>
      </c>
      <c r="B308" s="8">
        <v>888000</v>
      </c>
      <c r="C308" s="8">
        <v>857000</v>
      </c>
      <c r="D308" s="8">
        <v>115000</v>
      </c>
      <c r="E308" s="8">
        <v>206000</v>
      </c>
      <c r="F308" s="8">
        <v>305000</v>
      </c>
      <c r="G308" s="8">
        <v>232000</v>
      </c>
      <c r="H308" s="8">
        <v>31000</v>
      </c>
      <c r="I308" s="9">
        <v>60.317696375324999</v>
      </c>
      <c r="J308" s="9">
        <v>73.457853757761796</v>
      </c>
      <c r="K308" s="9">
        <v>57.846621886201397</v>
      </c>
      <c r="L308" s="9">
        <v>84.627430671154997</v>
      </c>
      <c r="M308" s="9">
        <v>84.252521843061899</v>
      </c>
      <c r="N308" s="9">
        <v>63.793996001740297</v>
      </c>
      <c r="O308" s="9">
        <v>10.1204543222808</v>
      </c>
      <c r="P308" s="8"/>
    </row>
    <row r="309" spans="1:16" x14ac:dyDescent="0.2">
      <c r="A309" s="12" t="s">
        <v>468</v>
      </c>
      <c r="B309" s="8">
        <v>876000</v>
      </c>
      <c r="C309" s="8">
        <v>846000</v>
      </c>
      <c r="D309" s="8">
        <v>110000</v>
      </c>
      <c r="E309" s="8">
        <v>202000</v>
      </c>
      <c r="F309" s="8">
        <v>304000</v>
      </c>
      <c r="G309" s="8">
        <v>229000</v>
      </c>
      <c r="H309" s="8">
        <v>30000</v>
      </c>
      <c r="I309" s="9">
        <v>59.523764228846403</v>
      </c>
      <c r="J309" s="9">
        <v>72.524313723136103</v>
      </c>
      <c r="K309" s="9">
        <v>55.526113343020803</v>
      </c>
      <c r="L309" s="9">
        <v>83.270336149678002</v>
      </c>
      <c r="M309" s="9">
        <v>84.091595188704602</v>
      </c>
      <c r="N309" s="9">
        <v>63.149578989961299</v>
      </c>
      <c r="O309" s="9">
        <v>9.9361186433470792</v>
      </c>
      <c r="P309" s="8"/>
    </row>
    <row r="310" spans="1:16" x14ac:dyDescent="0.2">
      <c r="A310" s="12" t="s">
        <v>469</v>
      </c>
      <c r="B310" s="8">
        <v>875000</v>
      </c>
      <c r="C310" s="8">
        <v>848000</v>
      </c>
      <c r="D310" s="8">
        <v>106000</v>
      </c>
      <c r="E310" s="8">
        <v>205000</v>
      </c>
      <c r="F310" s="8">
        <v>304000</v>
      </c>
      <c r="G310" s="8">
        <v>233000</v>
      </c>
      <c r="H310" s="8">
        <v>27000</v>
      </c>
      <c r="I310" s="9">
        <v>59.455764841927802</v>
      </c>
      <c r="J310" s="9">
        <v>72.714923978012393</v>
      </c>
      <c r="K310" s="9">
        <v>53.193725174719702</v>
      </c>
      <c r="L310" s="9">
        <v>84.5950175005147</v>
      </c>
      <c r="M310" s="9">
        <v>84.101836874875303</v>
      </c>
      <c r="N310" s="9">
        <v>64.144753139088706</v>
      </c>
      <c r="O310" s="9">
        <v>8.8807622736059901</v>
      </c>
      <c r="P310" s="8"/>
    </row>
    <row r="311" spans="1:16" x14ac:dyDescent="0.2">
      <c r="A311" s="12" t="s">
        <v>470</v>
      </c>
      <c r="B311" s="8">
        <v>872000</v>
      </c>
      <c r="C311" s="8">
        <v>842000</v>
      </c>
      <c r="D311" s="8">
        <v>105000</v>
      </c>
      <c r="E311" s="8">
        <v>203000</v>
      </c>
      <c r="F311" s="8">
        <v>304000</v>
      </c>
      <c r="G311" s="8">
        <v>230000</v>
      </c>
      <c r="H311" s="8">
        <v>30000</v>
      </c>
      <c r="I311" s="9">
        <v>59.238012418984503</v>
      </c>
      <c r="J311" s="9">
        <v>72.238258845980894</v>
      </c>
      <c r="K311" s="9">
        <v>53.047250521478901</v>
      </c>
      <c r="L311" s="9">
        <v>83.767953339878105</v>
      </c>
      <c r="M311" s="9">
        <v>84.240357152760396</v>
      </c>
      <c r="N311" s="9">
        <v>63.128487013879401</v>
      </c>
      <c r="O311" s="9">
        <v>9.8162791304574704</v>
      </c>
      <c r="P311" s="8"/>
    </row>
    <row r="312" spans="1:16" x14ac:dyDescent="0.2">
      <c r="A312" s="12" t="s">
        <v>471</v>
      </c>
      <c r="B312" s="8">
        <v>875000</v>
      </c>
      <c r="C312" s="8">
        <v>845000</v>
      </c>
      <c r="D312" s="8">
        <v>106000</v>
      </c>
      <c r="E312" s="8">
        <v>204000</v>
      </c>
      <c r="F312" s="8">
        <v>305000</v>
      </c>
      <c r="G312" s="8">
        <v>230000</v>
      </c>
      <c r="H312" s="8">
        <v>30000</v>
      </c>
      <c r="I312" s="9">
        <v>59.391095108647697</v>
      </c>
      <c r="J312" s="9">
        <v>72.484439033591102</v>
      </c>
      <c r="K312" s="9">
        <v>53.589384489828802</v>
      </c>
      <c r="L312" s="9">
        <v>84.335898514504393</v>
      </c>
      <c r="M312" s="9">
        <v>84.421508904766398</v>
      </c>
      <c r="N312" s="9">
        <v>63.076070678201297</v>
      </c>
      <c r="O312" s="9">
        <v>9.6914235132549305</v>
      </c>
      <c r="P312" s="8"/>
    </row>
    <row r="313" spans="1:16" x14ac:dyDescent="0.2">
      <c r="A313" s="12" t="s">
        <v>472</v>
      </c>
      <c r="B313" s="8">
        <v>888000</v>
      </c>
      <c r="C313" s="8">
        <v>852000</v>
      </c>
      <c r="D313" s="8">
        <v>104000</v>
      </c>
      <c r="E313" s="8">
        <v>207000</v>
      </c>
      <c r="F313" s="8">
        <v>305000</v>
      </c>
      <c r="G313" s="8">
        <v>236000</v>
      </c>
      <c r="H313" s="8">
        <v>36000</v>
      </c>
      <c r="I313" s="9">
        <v>60.214555749572</v>
      </c>
      <c r="J313" s="9">
        <v>73.003928075842794</v>
      </c>
      <c r="K313" s="9">
        <v>52.443196992678203</v>
      </c>
      <c r="L313" s="9">
        <v>85.471220929033194</v>
      </c>
      <c r="M313" s="9">
        <v>84.508349822361893</v>
      </c>
      <c r="N313" s="9">
        <v>64.5314515974393</v>
      </c>
      <c r="O313" s="9">
        <v>11.7588798036019</v>
      </c>
      <c r="P313" s="8"/>
    </row>
    <row r="314" spans="1:16" x14ac:dyDescent="0.2">
      <c r="A314" s="12" t="s">
        <v>473</v>
      </c>
      <c r="B314" s="8">
        <v>881000</v>
      </c>
      <c r="C314" s="8">
        <v>848000</v>
      </c>
      <c r="D314" s="8">
        <v>100000</v>
      </c>
      <c r="E314" s="8">
        <v>209000</v>
      </c>
      <c r="F314" s="8">
        <v>302000</v>
      </c>
      <c r="G314" s="8">
        <v>237000</v>
      </c>
      <c r="H314" s="8">
        <v>34000</v>
      </c>
      <c r="I314" s="9">
        <v>59.753475103453098</v>
      </c>
      <c r="J314" s="9">
        <v>72.647702219433498</v>
      </c>
      <c r="K314" s="9">
        <v>50.555900104373102</v>
      </c>
      <c r="L314" s="9">
        <v>86.175259817745598</v>
      </c>
      <c r="M314" s="9">
        <v>83.692572942826502</v>
      </c>
      <c r="N314" s="9">
        <v>64.765989828263002</v>
      </c>
      <c r="O314" s="9">
        <v>10.9871620307333</v>
      </c>
      <c r="P314" s="8"/>
    </row>
    <row r="315" spans="1:16" x14ac:dyDescent="0.2">
      <c r="A315" s="12" t="s">
        <v>474</v>
      </c>
      <c r="B315" s="8">
        <v>879000</v>
      </c>
      <c r="C315" s="8">
        <v>844000</v>
      </c>
      <c r="D315" s="8">
        <v>98000</v>
      </c>
      <c r="E315" s="8">
        <v>209000</v>
      </c>
      <c r="F315" s="8">
        <v>302000</v>
      </c>
      <c r="G315" s="8">
        <v>235000</v>
      </c>
      <c r="H315" s="8">
        <v>36000</v>
      </c>
      <c r="I315" s="9">
        <v>59.603740977940397</v>
      </c>
      <c r="J315" s="9">
        <v>72.329819953574003</v>
      </c>
      <c r="K315" s="9">
        <v>49.367229129662498</v>
      </c>
      <c r="L315" s="9">
        <v>86.425268308406899</v>
      </c>
      <c r="M315" s="9">
        <v>83.684753432862294</v>
      </c>
      <c r="N315" s="9">
        <v>64.251327907796806</v>
      </c>
      <c r="O315" s="9">
        <v>11.5522297240437</v>
      </c>
      <c r="P315" s="8"/>
    </row>
    <row r="316" spans="1:16" x14ac:dyDescent="0.2">
      <c r="A316" s="12" t="s">
        <v>475</v>
      </c>
      <c r="B316" s="8">
        <v>865000</v>
      </c>
      <c r="C316" s="8">
        <v>831000</v>
      </c>
      <c r="D316" s="8">
        <v>96000</v>
      </c>
      <c r="E316" s="8">
        <v>200000</v>
      </c>
      <c r="F316" s="8">
        <v>305000</v>
      </c>
      <c r="G316" s="8">
        <v>229000</v>
      </c>
      <c r="H316" s="8">
        <v>35000</v>
      </c>
      <c r="I316" s="9">
        <v>58.6566516622376</v>
      </c>
      <c r="J316" s="9">
        <v>71.250479297356506</v>
      </c>
      <c r="K316" s="9">
        <v>48.527985451606398</v>
      </c>
      <c r="L316" s="9">
        <v>82.892597205384007</v>
      </c>
      <c r="M316" s="9">
        <v>84.582747128637607</v>
      </c>
      <c r="N316" s="9">
        <v>62.720191600526</v>
      </c>
      <c r="O316" s="9">
        <v>11.19763634189</v>
      </c>
      <c r="P316" s="8"/>
    </row>
    <row r="317" spans="1:16" x14ac:dyDescent="0.2">
      <c r="A317" s="12" t="s">
        <v>476</v>
      </c>
      <c r="B317" s="8">
        <v>855000</v>
      </c>
      <c r="C317" s="8">
        <v>825000</v>
      </c>
      <c r="D317" s="8">
        <v>94000</v>
      </c>
      <c r="E317" s="8">
        <v>201000</v>
      </c>
      <c r="F317" s="8">
        <v>307000</v>
      </c>
      <c r="G317" s="8">
        <v>223000</v>
      </c>
      <c r="H317" s="8">
        <v>30000</v>
      </c>
      <c r="I317" s="9">
        <v>57.987723606228002</v>
      </c>
      <c r="J317" s="9">
        <v>70.808860633481004</v>
      </c>
      <c r="K317" s="9">
        <v>47.580934660714</v>
      </c>
      <c r="L317" s="9">
        <v>83.331330966397502</v>
      </c>
      <c r="M317" s="9">
        <v>85.120277203971497</v>
      </c>
      <c r="N317" s="9">
        <v>61.0165832221955</v>
      </c>
      <c r="O317" s="9">
        <v>9.7610577761135193</v>
      </c>
      <c r="P317" s="8"/>
    </row>
    <row r="318" spans="1:16" x14ac:dyDescent="0.2">
      <c r="A318" s="12" t="s">
        <v>477</v>
      </c>
      <c r="B318" s="8">
        <v>861000</v>
      </c>
      <c r="C318" s="8">
        <v>827000</v>
      </c>
      <c r="D318" s="8">
        <v>93000</v>
      </c>
      <c r="E318" s="8">
        <v>204000</v>
      </c>
      <c r="F318" s="8">
        <v>305000</v>
      </c>
      <c r="G318" s="8">
        <v>225000</v>
      </c>
      <c r="H318" s="8">
        <v>34000</v>
      </c>
      <c r="I318" s="9">
        <v>58.377578600615401</v>
      </c>
      <c r="J318" s="9">
        <v>70.973913506430407</v>
      </c>
      <c r="K318" s="9">
        <v>47.328456807309699</v>
      </c>
      <c r="L318" s="9">
        <v>84.4168450395739</v>
      </c>
      <c r="M318" s="9">
        <v>84.620300647419995</v>
      </c>
      <c r="N318" s="9">
        <v>61.464679302601297</v>
      </c>
      <c r="O318" s="9">
        <v>11.086287215693901</v>
      </c>
      <c r="P318" s="8"/>
    </row>
    <row r="319" spans="1:16" x14ac:dyDescent="0.2">
      <c r="A319" s="12" t="s">
        <v>478</v>
      </c>
      <c r="B319" s="8">
        <v>849000</v>
      </c>
      <c r="C319" s="8">
        <v>819000</v>
      </c>
      <c r="D319" s="8">
        <v>93000</v>
      </c>
      <c r="E319" s="8">
        <v>202000</v>
      </c>
      <c r="F319" s="8">
        <v>302000</v>
      </c>
      <c r="G319" s="8">
        <v>222000</v>
      </c>
      <c r="H319" s="8">
        <v>30000</v>
      </c>
      <c r="I319" s="9">
        <v>57.547213932337797</v>
      </c>
      <c r="J319" s="9">
        <v>70.295411906632495</v>
      </c>
      <c r="K319" s="9">
        <v>46.969075298229598</v>
      </c>
      <c r="L319" s="9">
        <v>83.942642211280599</v>
      </c>
      <c r="M319" s="9">
        <v>84.009206214194606</v>
      </c>
      <c r="N319" s="9">
        <v>60.431970627306697</v>
      </c>
      <c r="O319" s="9">
        <v>9.7633193225924799</v>
      </c>
      <c r="P319" s="8"/>
    </row>
    <row r="320" spans="1:16" x14ac:dyDescent="0.2">
      <c r="A320" s="12" t="s">
        <v>479</v>
      </c>
      <c r="B320" s="8">
        <v>853000</v>
      </c>
      <c r="C320" s="8">
        <v>823000</v>
      </c>
      <c r="D320" s="8">
        <v>91000</v>
      </c>
      <c r="E320" s="8">
        <v>205000</v>
      </c>
      <c r="F320" s="8">
        <v>303000</v>
      </c>
      <c r="G320" s="8">
        <v>224000</v>
      </c>
      <c r="H320" s="8">
        <v>30000</v>
      </c>
      <c r="I320" s="9">
        <v>57.831309781993397</v>
      </c>
      <c r="J320" s="9">
        <v>70.693958417997194</v>
      </c>
      <c r="K320" s="9">
        <v>46.103343033572301</v>
      </c>
      <c r="L320" s="9">
        <v>85.031361318131403</v>
      </c>
      <c r="M320" s="9">
        <v>84.330587338758505</v>
      </c>
      <c r="N320" s="9">
        <v>61.139485013668597</v>
      </c>
      <c r="O320" s="9">
        <v>9.7129817118246393</v>
      </c>
      <c r="P320" s="8"/>
    </row>
    <row r="321" spans="1:16" x14ac:dyDescent="0.2">
      <c r="A321" s="12" t="s">
        <v>480</v>
      </c>
      <c r="B321" s="8">
        <v>851000</v>
      </c>
      <c r="C321" s="8">
        <v>824000</v>
      </c>
      <c r="D321" s="8">
        <v>89000</v>
      </c>
      <c r="E321" s="8">
        <v>205000</v>
      </c>
      <c r="F321" s="8">
        <v>305000</v>
      </c>
      <c r="G321" s="8">
        <v>225000</v>
      </c>
      <c r="H321" s="8">
        <v>26000</v>
      </c>
      <c r="I321" s="9">
        <v>57.680982393540397</v>
      </c>
      <c r="J321" s="9">
        <v>70.851927762094405</v>
      </c>
      <c r="K321" s="9">
        <v>45.177919962655302</v>
      </c>
      <c r="L321" s="9">
        <v>85.463916668053301</v>
      </c>
      <c r="M321" s="9">
        <v>84.989746828751095</v>
      </c>
      <c r="N321" s="9">
        <v>61.217395571768598</v>
      </c>
      <c r="O321" s="9">
        <v>8.49457154868918</v>
      </c>
      <c r="P321" s="8"/>
    </row>
    <row r="322" spans="1:16" x14ac:dyDescent="0.2">
      <c r="A322" s="12" t="s">
        <v>481</v>
      </c>
      <c r="B322" s="8">
        <v>846000</v>
      </c>
      <c r="C322" s="8">
        <v>820000</v>
      </c>
      <c r="D322" s="8">
        <v>87000</v>
      </c>
      <c r="E322" s="8">
        <v>207000</v>
      </c>
      <c r="F322" s="8">
        <v>305000</v>
      </c>
      <c r="G322" s="8">
        <v>220000</v>
      </c>
      <c r="H322" s="8">
        <v>26000</v>
      </c>
      <c r="I322" s="9">
        <v>57.3202709148662</v>
      </c>
      <c r="J322" s="9">
        <v>70.481106684586706</v>
      </c>
      <c r="K322" s="9">
        <v>44.330048685887199</v>
      </c>
      <c r="L322" s="9">
        <v>86.269457014516505</v>
      </c>
      <c r="M322" s="9">
        <v>84.932223530164805</v>
      </c>
      <c r="N322" s="9">
        <v>60.038184675471101</v>
      </c>
      <c r="O322" s="9">
        <v>8.2640392573895909</v>
      </c>
      <c r="P322" s="8"/>
    </row>
    <row r="323" spans="1:16" x14ac:dyDescent="0.2">
      <c r="A323" s="12" t="s">
        <v>482</v>
      </c>
      <c r="B323" s="8">
        <v>868000</v>
      </c>
      <c r="C323" s="8">
        <v>840000</v>
      </c>
      <c r="D323" s="8">
        <v>94000</v>
      </c>
      <c r="E323" s="8">
        <v>209000</v>
      </c>
      <c r="F323" s="8">
        <v>308000</v>
      </c>
      <c r="G323" s="8">
        <v>228000</v>
      </c>
      <c r="H323" s="8">
        <v>28000</v>
      </c>
      <c r="I323" s="9">
        <v>58.792207704239601</v>
      </c>
      <c r="J323" s="9">
        <v>72.161028929622006</v>
      </c>
      <c r="K323" s="9">
        <v>47.8383883535585</v>
      </c>
      <c r="L323" s="9">
        <v>87.143654741964795</v>
      </c>
      <c r="M323" s="9">
        <v>85.705855499760602</v>
      </c>
      <c r="N323" s="9">
        <v>62.164618549519503</v>
      </c>
      <c r="O323" s="9">
        <v>9.0463140323555393</v>
      </c>
      <c r="P323" s="8"/>
    </row>
    <row r="324" spans="1:16" x14ac:dyDescent="0.2">
      <c r="A324" s="12" t="s">
        <v>483</v>
      </c>
      <c r="B324" s="8">
        <v>875000</v>
      </c>
      <c r="C324" s="8">
        <v>843000</v>
      </c>
      <c r="D324" s="8">
        <v>100000</v>
      </c>
      <c r="E324" s="8">
        <v>203000</v>
      </c>
      <c r="F324" s="8">
        <v>305000</v>
      </c>
      <c r="G324" s="8">
        <v>235000</v>
      </c>
      <c r="H324" s="8">
        <v>32000</v>
      </c>
      <c r="I324" s="9">
        <v>59.181032500020301</v>
      </c>
      <c r="J324" s="9">
        <v>72.350602329988007</v>
      </c>
      <c r="K324" s="9">
        <v>50.565403500576302</v>
      </c>
      <c r="L324" s="9">
        <v>84.689920058654195</v>
      </c>
      <c r="M324" s="9">
        <v>85.650309885429493</v>
      </c>
      <c r="N324" s="9">
        <v>63.190863880752801</v>
      </c>
      <c r="O324" s="9">
        <v>10.260597227227599</v>
      </c>
      <c r="P324" s="8"/>
    </row>
    <row r="325" spans="1:16" x14ac:dyDescent="0.2">
      <c r="A325" s="12" t="s">
        <v>484</v>
      </c>
      <c r="B325" s="8">
        <v>880000</v>
      </c>
      <c r="C325" s="8">
        <v>848000</v>
      </c>
      <c r="D325" s="8">
        <v>101000</v>
      </c>
      <c r="E325" s="8">
        <v>202000</v>
      </c>
      <c r="F325" s="8">
        <v>305000</v>
      </c>
      <c r="G325" s="8">
        <v>239000</v>
      </c>
      <c r="H325" s="8">
        <v>32000</v>
      </c>
      <c r="I325" s="9">
        <v>59.493952429338002</v>
      </c>
      <c r="J325" s="9">
        <v>72.7550500326915</v>
      </c>
      <c r="K325" s="9">
        <v>51.311690025066703</v>
      </c>
      <c r="L325" s="9">
        <v>84.245055635805102</v>
      </c>
      <c r="M325" s="9">
        <v>85.521945864813205</v>
      </c>
      <c r="N325" s="9">
        <v>64.417912056814004</v>
      </c>
      <c r="O325" s="9">
        <v>10.2351865013976</v>
      </c>
      <c r="P325" s="8"/>
    </row>
    <row r="326" spans="1:16" x14ac:dyDescent="0.2">
      <c r="A326" s="12" t="s">
        <v>485</v>
      </c>
      <c r="B326" s="8">
        <v>870000</v>
      </c>
      <c r="C326" s="8">
        <v>833000</v>
      </c>
      <c r="D326" s="8">
        <v>97000</v>
      </c>
      <c r="E326" s="8">
        <v>191000</v>
      </c>
      <c r="F326" s="8">
        <v>306000</v>
      </c>
      <c r="G326" s="8">
        <v>238000</v>
      </c>
      <c r="H326" s="8">
        <v>36000</v>
      </c>
      <c r="I326" s="9">
        <v>58.768474005105503</v>
      </c>
      <c r="J326" s="9">
        <v>71.475189327001303</v>
      </c>
      <c r="K326" s="9">
        <v>49.369387651565098</v>
      </c>
      <c r="L326" s="9">
        <v>79.639995838102195</v>
      </c>
      <c r="M326" s="9">
        <v>85.101741964704999</v>
      </c>
      <c r="N326" s="9">
        <v>64.666894653704006</v>
      </c>
      <c r="O326" s="9">
        <v>11.576093363197</v>
      </c>
      <c r="P326" s="8"/>
    </row>
    <row r="327" spans="1:16" x14ac:dyDescent="0.2">
      <c r="A327" s="12" t="s">
        <v>486</v>
      </c>
      <c r="B327" s="8">
        <v>864000</v>
      </c>
      <c r="C327" s="8">
        <v>828000</v>
      </c>
      <c r="D327" s="8">
        <v>92000</v>
      </c>
      <c r="E327" s="8">
        <v>190000</v>
      </c>
      <c r="F327" s="8">
        <v>307000</v>
      </c>
      <c r="G327" s="8">
        <v>240000</v>
      </c>
      <c r="H327" s="8">
        <v>36000</v>
      </c>
      <c r="I327" s="9">
        <v>58.397093043682702</v>
      </c>
      <c r="J327" s="9">
        <v>71.043855067914905</v>
      </c>
      <c r="K327" s="9">
        <v>46.439094648118797</v>
      </c>
      <c r="L327" s="9">
        <v>79.062839358749798</v>
      </c>
      <c r="M327" s="9">
        <v>85.305980721686694</v>
      </c>
      <c r="N327" s="9">
        <v>65.048090619277005</v>
      </c>
      <c r="O327" s="9">
        <v>11.423019955724699</v>
      </c>
      <c r="P327" s="8"/>
    </row>
    <row r="328" spans="1:16" x14ac:dyDescent="0.2">
      <c r="A328" s="12" t="s">
        <v>487</v>
      </c>
      <c r="B328" s="8">
        <v>855000</v>
      </c>
      <c r="C328" s="8">
        <v>820000</v>
      </c>
      <c r="D328" s="8">
        <v>90000</v>
      </c>
      <c r="E328" s="8">
        <v>189000</v>
      </c>
      <c r="F328" s="8">
        <v>303000</v>
      </c>
      <c r="G328" s="8">
        <v>238000</v>
      </c>
      <c r="H328" s="8">
        <v>35000</v>
      </c>
      <c r="I328" s="9">
        <v>57.787711521032001</v>
      </c>
      <c r="J328" s="9">
        <v>70.309614228203401</v>
      </c>
      <c r="K328" s="9">
        <v>45.4309802568837</v>
      </c>
      <c r="L328" s="9">
        <v>78.763930851373701</v>
      </c>
      <c r="M328" s="9">
        <v>84.261261010920606</v>
      </c>
      <c r="N328" s="9">
        <v>64.479908805927593</v>
      </c>
      <c r="O328" s="9">
        <v>11.275809329594701</v>
      </c>
      <c r="P328" s="8"/>
    </row>
    <row r="329" spans="1:16" x14ac:dyDescent="0.2">
      <c r="A329" s="12" t="s">
        <v>488</v>
      </c>
      <c r="B329" s="8">
        <v>858000</v>
      </c>
      <c r="C329" s="8">
        <v>825000</v>
      </c>
      <c r="D329" s="8">
        <v>92000</v>
      </c>
      <c r="E329" s="8">
        <v>195000</v>
      </c>
      <c r="F329" s="8">
        <v>302000</v>
      </c>
      <c r="G329" s="8">
        <v>236000</v>
      </c>
      <c r="H329" s="8">
        <v>32000</v>
      </c>
      <c r="I329" s="9">
        <v>57.977357337503001</v>
      </c>
      <c r="J329" s="9">
        <v>70.823062039615095</v>
      </c>
      <c r="K329" s="9">
        <v>46.815614676943802</v>
      </c>
      <c r="L329" s="9">
        <v>81.258559612366597</v>
      </c>
      <c r="M329" s="9">
        <v>83.985413997337403</v>
      </c>
      <c r="N329" s="9">
        <v>64.005212150826594</v>
      </c>
      <c r="O329" s="9">
        <v>10.2645819655935</v>
      </c>
      <c r="P329" s="8"/>
    </row>
    <row r="330" spans="1:16" x14ac:dyDescent="0.2">
      <c r="A330" s="12" t="s">
        <v>489</v>
      </c>
      <c r="B330" s="8">
        <v>856000</v>
      </c>
      <c r="C330" s="8">
        <v>828000</v>
      </c>
      <c r="D330" s="8">
        <v>91000</v>
      </c>
      <c r="E330" s="8">
        <v>197000</v>
      </c>
      <c r="F330" s="8">
        <v>304000</v>
      </c>
      <c r="G330" s="8">
        <v>235000</v>
      </c>
      <c r="H330" s="8">
        <v>28000</v>
      </c>
      <c r="I330" s="9">
        <v>57.8537559001294</v>
      </c>
      <c r="J330" s="9">
        <v>71.015077308860398</v>
      </c>
      <c r="K330" s="9">
        <v>46.270414015001599</v>
      </c>
      <c r="L330" s="9">
        <v>82.143942706056194</v>
      </c>
      <c r="M330" s="9">
        <v>84.398630015123203</v>
      </c>
      <c r="N330" s="9">
        <v>63.926067905022002</v>
      </c>
      <c r="O330" s="9">
        <v>8.9700763709153009</v>
      </c>
      <c r="P330" s="8"/>
    </row>
    <row r="331" spans="1:16" x14ac:dyDescent="0.2">
      <c r="A331" s="12" t="s">
        <v>490</v>
      </c>
      <c r="B331" s="8">
        <v>862000</v>
      </c>
      <c r="C331" s="8">
        <v>833000</v>
      </c>
      <c r="D331" s="8">
        <v>94000</v>
      </c>
      <c r="E331" s="8">
        <v>197000</v>
      </c>
      <c r="F331" s="8">
        <v>304000</v>
      </c>
      <c r="G331" s="8">
        <v>238000</v>
      </c>
      <c r="H331" s="8">
        <v>29000</v>
      </c>
      <c r="I331" s="9">
        <v>58.2613827092731</v>
      </c>
      <c r="J331" s="9">
        <v>71.496595604486103</v>
      </c>
      <c r="K331" s="9">
        <v>47.451599155775597</v>
      </c>
      <c r="L331" s="9">
        <v>82.187606670385406</v>
      </c>
      <c r="M331" s="9">
        <v>84.469030606714995</v>
      </c>
      <c r="N331" s="9">
        <v>64.719502495935103</v>
      </c>
      <c r="O331" s="9">
        <v>9.1046112568072708</v>
      </c>
      <c r="P331" s="8"/>
    </row>
    <row r="332" spans="1:16" x14ac:dyDescent="0.2">
      <c r="A332" s="12" t="s">
        <v>491</v>
      </c>
      <c r="B332" s="8">
        <v>873000</v>
      </c>
      <c r="C332" s="8">
        <v>844000</v>
      </c>
      <c r="D332" s="8">
        <v>95000</v>
      </c>
      <c r="E332" s="8">
        <v>203000</v>
      </c>
      <c r="F332" s="8">
        <v>304000</v>
      </c>
      <c r="G332" s="8">
        <v>243000</v>
      </c>
      <c r="H332" s="8">
        <v>28000</v>
      </c>
      <c r="I332" s="9">
        <v>58.9762040862107</v>
      </c>
      <c r="J332" s="9">
        <v>72.412639797335103</v>
      </c>
      <c r="K332" s="9">
        <v>48.122413373366903</v>
      </c>
      <c r="L332" s="9">
        <v>84.498991117675203</v>
      </c>
      <c r="M332" s="9">
        <v>84.332566615552196</v>
      </c>
      <c r="N332" s="9">
        <v>65.882340172674802</v>
      </c>
      <c r="O332" s="9">
        <v>9.06927778963429</v>
      </c>
      <c r="P332" s="8"/>
    </row>
    <row r="333" spans="1:16" x14ac:dyDescent="0.2">
      <c r="A333" s="12" t="s">
        <v>492</v>
      </c>
      <c r="B333" s="8">
        <v>871000</v>
      </c>
      <c r="C333" s="8">
        <v>840000</v>
      </c>
      <c r="D333" s="8">
        <v>95000</v>
      </c>
      <c r="E333" s="8">
        <v>200000</v>
      </c>
      <c r="F333" s="8">
        <v>305000</v>
      </c>
      <c r="G333" s="8">
        <v>241000</v>
      </c>
      <c r="H333" s="8">
        <v>31000</v>
      </c>
      <c r="I333" s="9">
        <v>58.868740039763203</v>
      </c>
      <c r="J333" s="9">
        <v>72.032383970586196</v>
      </c>
      <c r="K333" s="9">
        <v>48.304380013589302</v>
      </c>
      <c r="L333" s="9">
        <v>83.035602852221899</v>
      </c>
      <c r="M333" s="9">
        <v>84.594126943127506</v>
      </c>
      <c r="N333" s="9">
        <v>65.282122094206201</v>
      </c>
      <c r="O333" s="9">
        <v>9.9772296619480603</v>
      </c>
      <c r="P333" s="8"/>
    </row>
    <row r="334" spans="1:16" x14ac:dyDescent="0.2">
      <c r="A334" s="12" t="s">
        <v>493</v>
      </c>
      <c r="B334" s="8">
        <v>875000</v>
      </c>
      <c r="C334" s="8">
        <v>839000</v>
      </c>
      <c r="D334" s="8">
        <v>99000</v>
      </c>
      <c r="E334" s="8">
        <v>201000</v>
      </c>
      <c r="F334" s="8">
        <v>302000</v>
      </c>
      <c r="G334" s="8">
        <v>238000</v>
      </c>
      <c r="H334" s="8">
        <v>36000</v>
      </c>
      <c r="I334" s="9">
        <v>59.104986931577599</v>
      </c>
      <c r="J334" s="9">
        <v>71.9036821077637</v>
      </c>
      <c r="K334" s="9">
        <v>49.951852903016501</v>
      </c>
      <c r="L334" s="9">
        <v>83.509959380859499</v>
      </c>
      <c r="M334" s="9">
        <v>83.800095499317095</v>
      </c>
      <c r="N334" s="9">
        <v>64.4599888839183</v>
      </c>
      <c r="O334" s="9">
        <v>11.5674884216892</v>
      </c>
      <c r="P334" s="8"/>
    </row>
    <row r="335" spans="1:16" x14ac:dyDescent="0.2">
      <c r="A335" s="12" t="s">
        <v>494</v>
      </c>
      <c r="B335" s="8">
        <v>877000</v>
      </c>
      <c r="C335" s="8">
        <v>839000</v>
      </c>
      <c r="D335" s="8">
        <v>100000</v>
      </c>
      <c r="E335" s="8">
        <v>199000</v>
      </c>
      <c r="F335" s="8">
        <v>301000</v>
      </c>
      <c r="G335" s="8">
        <v>239000</v>
      </c>
      <c r="H335" s="8">
        <v>38000</v>
      </c>
      <c r="I335" s="9">
        <v>59.177722109603302</v>
      </c>
      <c r="J335" s="9">
        <v>71.872721462102703</v>
      </c>
      <c r="K335" s="9">
        <v>50.897363140720302</v>
      </c>
      <c r="L335" s="9">
        <v>82.589267157168393</v>
      </c>
      <c r="M335" s="9">
        <v>83.571779450986497</v>
      </c>
      <c r="N335" s="9">
        <v>64.678662820957697</v>
      </c>
      <c r="O335" s="9">
        <v>12.028728170663401</v>
      </c>
      <c r="P335" s="8"/>
    </row>
    <row r="336" spans="1:16" x14ac:dyDescent="0.2">
      <c r="A336" s="12" t="s">
        <v>495</v>
      </c>
      <c r="B336" s="8">
        <v>879000</v>
      </c>
      <c r="C336" s="8">
        <v>843000</v>
      </c>
      <c r="D336" s="8">
        <v>106000</v>
      </c>
      <c r="E336" s="8">
        <v>197000</v>
      </c>
      <c r="F336" s="8">
        <v>303000</v>
      </c>
      <c r="G336" s="8">
        <v>237000</v>
      </c>
      <c r="H336" s="8">
        <v>36000</v>
      </c>
      <c r="I336" s="9">
        <v>59.273242254379397</v>
      </c>
      <c r="J336" s="9">
        <v>72.135199439449494</v>
      </c>
      <c r="K336" s="9">
        <v>53.657191430797702</v>
      </c>
      <c r="L336" s="9">
        <v>81.664204130420302</v>
      </c>
      <c r="M336" s="9">
        <v>83.989324553526899</v>
      </c>
      <c r="N336" s="9">
        <v>64.227846936317306</v>
      </c>
      <c r="O336" s="9">
        <v>11.501221810185699</v>
      </c>
      <c r="P336" s="8"/>
    </row>
    <row r="337" spans="1:16" x14ac:dyDescent="0.2">
      <c r="A337" s="12" t="s">
        <v>496</v>
      </c>
      <c r="B337" s="8">
        <v>885000</v>
      </c>
      <c r="C337" s="8">
        <v>851000</v>
      </c>
      <c r="D337" s="8">
        <v>107000</v>
      </c>
      <c r="E337" s="8">
        <v>198000</v>
      </c>
      <c r="F337" s="8">
        <v>303000</v>
      </c>
      <c r="G337" s="8">
        <v>243000</v>
      </c>
      <c r="H337" s="8">
        <v>34000</v>
      </c>
      <c r="I337" s="9">
        <v>59.619029912578199</v>
      </c>
      <c r="J337" s="9">
        <v>72.800980154102405</v>
      </c>
      <c r="K337" s="9">
        <v>54.329657662030399</v>
      </c>
      <c r="L337" s="9">
        <v>82.077044977473903</v>
      </c>
      <c r="M337" s="9">
        <v>83.852287172613202</v>
      </c>
      <c r="N337" s="9">
        <v>65.841024420328296</v>
      </c>
      <c r="O337" s="9">
        <v>10.6603707678922</v>
      </c>
      <c r="P337" s="8"/>
    </row>
    <row r="338" spans="1:16" x14ac:dyDescent="0.2">
      <c r="A338" s="12" t="s">
        <v>497</v>
      </c>
      <c r="B338" s="8">
        <v>877000</v>
      </c>
      <c r="C338" s="8">
        <v>845000</v>
      </c>
      <c r="D338" s="8">
        <v>105000</v>
      </c>
      <c r="E338" s="8">
        <v>192000</v>
      </c>
      <c r="F338" s="8">
        <v>307000</v>
      </c>
      <c r="G338" s="8">
        <v>241000</v>
      </c>
      <c r="H338" s="8">
        <v>32000</v>
      </c>
      <c r="I338" s="9">
        <v>58.552688228026298</v>
      </c>
      <c r="J338" s="9">
        <v>71.854367693942606</v>
      </c>
      <c r="K338" s="9">
        <v>54.529356168794102</v>
      </c>
      <c r="L338" s="9">
        <v>80.449559839209101</v>
      </c>
      <c r="M338" s="9">
        <v>82.778577474432197</v>
      </c>
      <c r="N338" s="9">
        <v>64.469480859429297</v>
      </c>
      <c r="O338" s="9">
        <v>9.9461622340342899</v>
      </c>
      <c r="P338" s="8"/>
    </row>
    <row r="339" spans="1:16" x14ac:dyDescent="0.2">
      <c r="A339" s="12" t="s">
        <v>498</v>
      </c>
      <c r="B339" s="8">
        <v>884000</v>
      </c>
      <c r="C339" s="8">
        <v>852000</v>
      </c>
      <c r="D339" s="8">
        <v>109000</v>
      </c>
      <c r="E339" s="8">
        <v>193000</v>
      </c>
      <c r="F339" s="8">
        <v>308000</v>
      </c>
      <c r="G339" s="8">
        <v>242000</v>
      </c>
      <c r="H339" s="8">
        <v>32000</v>
      </c>
      <c r="I339" s="9">
        <v>58.987297349049697</v>
      </c>
      <c r="J339" s="9">
        <v>72.4706478429746</v>
      </c>
      <c r="K339" s="9">
        <v>56.715790347949302</v>
      </c>
      <c r="L339" s="9">
        <v>80.952940929421899</v>
      </c>
      <c r="M339" s="9">
        <v>82.996898385058302</v>
      </c>
      <c r="N339" s="9">
        <v>64.750823822214599</v>
      </c>
      <c r="O339" s="9">
        <v>9.8070709639009994</v>
      </c>
      <c r="P339" s="8"/>
    </row>
    <row r="340" spans="1:16" x14ac:dyDescent="0.2">
      <c r="A340" s="12" t="s">
        <v>499</v>
      </c>
      <c r="B340" s="8">
        <v>879000</v>
      </c>
      <c r="C340" s="8">
        <v>845000</v>
      </c>
      <c r="D340" s="8">
        <v>108000</v>
      </c>
      <c r="E340" s="8">
        <v>195000</v>
      </c>
      <c r="F340" s="8">
        <v>305000</v>
      </c>
      <c r="G340" s="8">
        <v>237000</v>
      </c>
      <c r="H340" s="8">
        <v>34000</v>
      </c>
      <c r="I340" s="9">
        <v>58.628310764172603</v>
      </c>
      <c r="J340" s="9">
        <v>71.836889790352899</v>
      </c>
      <c r="K340" s="9">
        <v>56.090816172998998</v>
      </c>
      <c r="L340" s="9">
        <v>81.818220037921606</v>
      </c>
      <c r="M340" s="9">
        <v>82.162179639169693</v>
      </c>
      <c r="N340" s="9">
        <v>63.371096648817201</v>
      </c>
      <c r="O340" s="9">
        <v>10.5389236382994</v>
      </c>
      <c r="P340" s="8"/>
    </row>
    <row r="341" spans="1:16" x14ac:dyDescent="0.2">
      <c r="A341" s="12" t="s">
        <v>500</v>
      </c>
      <c r="B341" s="8">
        <v>886000</v>
      </c>
      <c r="C341" s="8">
        <v>854000</v>
      </c>
      <c r="D341" s="8">
        <v>107000</v>
      </c>
      <c r="E341" s="8">
        <v>199000</v>
      </c>
      <c r="F341" s="8">
        <v>310000</v>
      </c>
      <c r="G341" s="8">
        <v>238000</v>
      </c>
      <c r="H341" s="8">
        <v>33000</v>
      </c>
      <c r="I341" s="9">
        <v>59.086324801707498</v>
      </c>
      <c r="J341" s="9">
        <v>72.555621193640405</v>
      </c>
      <c r="K341" s="9">
        <v>55.688265618355103</v>
      </c>
      <c r="L341" s="9">
        <v>83.6615664293289</v>
      </c>
      <c r="M341" s="9">
        <v>83.419985022277999</v>
      </c>
      <c r="N341" s="9">
        <v>63.431364440400898</v>
      </c>
      <c r="O341" s="9">
        <v>10.131974865461</v>
      </c>
      <c r="P341" s="8"/>
    </row>
    <row r="342" spans="1:16" x14ac:dyDescent="0.2">
      <c r="A342" s="12" t="s">
        <v>501</v>
      </c>
      <c r="B342" s="8">
        <v>883000</v>
      </c>
      <c r="C342" s="8">
        <v>851000</v>
      </c>
      <c r="D342" s="8">
        <v>106000</v>
      </c>
      <c r="E342" s="8">
        <v>202000</v>
      </c>
      <c r="F342" s="8">
        <v>308000</v>
      </c>
      <c r="G342" s="8">
        <v>235000</v>
      </c>
      <c r="H342" s="8">
        <v>32000</v>
      </c>
      <c r="I342" s="9">
        <v>58.825512499941702</v>
      </c>
      <c r="J342" s="9">
        <v>72.295464280614894</v>
      </c>
      <c r="K342" s="9">
        <v>54.827990212342399</v>
      </c>
      <c r="L342" s="9">
        <v>84.947250942323507</v>
      </c>
      <c r="M342" s="9">
        <v>82.915794831193793</v>
      </c>
      <c r="N342" s="9">
        <v>62.751112201679199</v>
      </c>
      <c r="O342" s="9">
        <v>9.9558756872261505</v>
      </c>
      <c r="P342" s="8"/>
    </row>
    <row r="343" spans="1:16" x14ac:dyDescent="0.2">
      <c r="A343" s="12" t="s">
        <v>502</v>
      </c>
      <c r="B343" s="8">
        <v>883000</v>
      </c>
      <c r="C343" s="8">
        <v>854000</v>
      </c>
      <c r="D343" s="8">
        <v>112000</v>
      </c>
      <c r="E343" s="8">
        <v>199000</v>
      </c>
      <c r="F343" s="8">
        <v>307000</v>
      </c>
      <c r="G343" s="8">
        <v>235000</v>
      </c>
      <c r="H343" s="8">
        <v>29000</v>
      </c>
      <c r="I343" s="9">
        <v>58.792795828757399</v>
      </c>
      <c r="J343" s="9">
        <v>72.557638681723603</v>
      </c>
      <c r="K343" s="9">
        <v>58.000673697302602</v>
      </c>
      <c r="L343" s="9">
        <v>83.997082790572193</v>
      </c>
      <c r="M343" s="9">
        <v>82.749084446359305</v>
      </c>
      <c r="N343" s="9">
        <v>62.721065219072202</v>
      </c>
      <c r="O343" s="9">
        <v>8.9479936723275095</v>
      </c>
      <c r="P343" s="8"/>
    </row>
    <row r="344" spans="1:16" x14ac:dyDescent="0.2">
      <c r="A344" s="12" t="s">
        <v>503</v>
      </c>
      <c r="B344" s="8">
        <v>887000</v>
      </c>
      <c r="C344" s="8">
        <v>855000</v>
      </c>
      <c r="D344" s="8">
        <v>108000</v>
      </c>
      <c r="E344" s="8">
        <v>198000</v>
      </c>
      <c r="F344" s="8">
        <v>309000</v>
      </c>
      <c r="G344" s="8">
        <v>239000</v>
      </c>
      <c r="H344" s="8">
        <v>33000</v>
      </c>
      <c r="I344" s="9">
        <v>59.074200308346903</v>
      </c>
      <c r="J344" s="9">
        <v>72.634932721668306</v>
      </c>
      <c r="K344" s="9">
        <v>56.076247701432202</v>
      </c>
      <c r="L344" s="9">
        <v>83.748465144540106</v>
      </c>
      <c r="M344" s="9">
        <v>83.241668753011695</v>
      </c>
      <c r="N344" s="9">
        <v>63.6333589218697</v>
      </c>
      <c r="O344" s="9">
        <v>10.056063282389999</v>
      </c>
      <c r="P344" s="8"/>
    </row>
    <row r="345" spans="1:16" x14ac:dyDescent="0.2">
      <c r="A345" s="12" t="s">
        <v>504</v>
      </c>
      <c r="B345" s="8">
        <v>893000</v>
      </c>
      <c r="C345" s="8">
        <v>859000</v>
      </c>
      <c r="D345" s="8">
        <v>111000</v>
      </c>
      <c r="E345" s="8">
        <v>196000</v>
      </c>
      <c r="F345" s="8">
        <v>308000</v>
      </c>
      <c r="G345" s="8">
        <v>244000</v>
      </c>
      <c r="H345" s="8">
        <v>34000</v>
      </c>
      <c r="I345" s="9">
        <v>59.442096781383903</v>
      </c>
      <c r="J345" s="9">
        <v>73.012769197561397</v>
      </c>
      <c r="K345" s="9">
        <v>57.531863785552297</v>
      </c>
      <c r="L345" s="9">
        <v>82.858602793062502</v>
      </c>
      <c r="M345" s="9">
        <v>82.853705084481106</v>
      </c>
      <c r="N345" s="9">
        <v>65.026327851029095</v>
      </c>
      <c r="O345" s="9">
        <v>10.483329501034699</v>
      </c>
      <c r="P345" s="8"/>
    </row>
    <row r="346" spans="1:16" x14ac:dyDescent="0.2">
      <c r="A346" s="12" t="s">
        <v>505</v>
      </c>
      <c r="B346" s="8">
        <v>886000</v>
      </c>
      <c r="C346" s="8">
        <v>852000</v>
      </c>
      <c r="D346" s="8">
        <v>111000</v>
      </c>
      <c r="E346" s="8">
        <v>194000</v>
      </c>
      <c r="F346" s="8">
        <v>305000</v>
      </c>
      <c r="G346" s="8">
        <v>243000</v>
      </c>
      <c r="H346" s="8">
        <v>34000</v>
      </c>
      <c r="I346" s="9">
        <v>58.905605588895099</v>
      </c>
      <c r="J346" s="9">
        <v>72.388555598987097</v>
      </c>
      <c r="K346" s="9">
        <v>57.195350425934897</v>
      </c>
      <c r="L346" s="9">
        <v>81.801274003812694</v>
      </c>
      <c r="M346" s="9">
        <v>82.007573209032898</v>
      </c>
      <c r="N346" s="9">
        <v>64.756770578082694</v>
      </c>
      <c r="O346" s="9">
        <v>10.343001778210301</v>
      </c>
      <c r="P346" s="8"/>
    </row>
    <row r="347" spans="1:16" x14ac:dyDescent="0.2">
      <c r="A347" s="12" t="s">
        <v>506</v>
      </c>
      <c r="B347" s="8">
        <v>881000</v>
      </c>
      <c r="C347" s="8">
        <v>849000</v>
      </c>
      <c r="D347" s="8">
        <v>110000</v>
      </c>
      <c r="E347" s="8">
        <v>192000</v>
      </c>
      <c r="F347" s="8">
        <v>304000</v>
      </c>
      <c r="G347" s="8">
        <v>243000</v>
      </c>
      <c r="H347" s="8">
        <v>32000</v>
      </c>
      <c r="I347" s="9">
        <v>58.542425453078202</v>
      </c>
      <c r="J347" s="9">
        <v>72.144873304682207</v>
      </c>
      <c r="K347" s="9">
        <v>56.903241828171701</v>
      </c>
      <c r="L347" s="9">
        <v>81.173075865336997</v>
      </c>
      <c r="M347" s="9">
        <v>81.743168384491398</v>
      </c>
      <c r="N347" s="9">
        <v>64.808513584033605</v>
      </c>
      <c r="O347" s="9">
        <v>9.6456049578043004</v>
      </c>
      <c r="P347" s="8"/>
    </row>
    <row r="348" spans="1:16" x14ac:dyDescent="0.2">
      <c r="A348" s="12" t="s">
        <v>507</v>
      </c>
      <c r="B348" s="8">
        <v>877000</v>
      </c>
      <c r="C348" s="8">
        <v>846000</v>
      </c>
      <c r="D348" s="8">
        <v>109000</v>
      </c>
      <c r="E348" s="8">
        <v>192000</v>
      </c>
      <c r="F348" s="8">
        <v>303000</v>
      </c>
      <c r="G348" s="8">
        <v>243000</v>
      </c>
      <c r="H348" s="8">
        <v>30000</v>
      </c>
      <c r="I348" s="9">
        <v>58.264439196632999</v>
      </c>
      <c r="J348" s="9">
        <v>71.918991273643599</v>
      </c>
      <c r="K348" s="9">
        <v>56.341859478915602</v>
      </c>
      <c r="L348" s="9">
        <v>81.151515408167199</v>
      </c>
      <c r="M348" s="9">
        <v>81.398739864301405</v>
      </c>
      <c r="N348" s="9">
        <v>64.756144291051498</v>
      </c>
      <c r="O348" s="9">
        <v>9.2594455980509593</v>
      </c>
      <c r="P348" s="8"/>
    </row>
    <row r="349" spans="1:16" x14ac:dyDescent="0.2">
      <c r="A349" s="12" t="s">
        <v>508</v>
      </c>
      <c r="B349" s="8">
        <v>889000</v>
      </c>
      <c r="C349" s="8">
        <v>857000</v>
      </c>
      <c r="D349" s="8">
        <v>112000</v>
      </c>
      <c r="E349" s="8">
        <v>194000</v>
      </c>
      <c r="F349" s="8">
        <v>304000</v>
      </c>
      <c r="G349" s="8">
        <v>248000</v>
      </c>
      <c r="H349" s="8">
        <v>31000</v>
      </c>
      <c r="I349" s="9">
        <v>59.009619567202499</v>
      </c>
      <c r="J349" s="9">
        <v>72.824297531612999</v>
      </c>
      <c r="K349" s="9">
        <v>57.673887548499401</v>
      </c>
      <c r="L349" s="9">
        <v>82.214038403675104</v>
      </c>
      <c r="M349" s="9">
        <v>81.682804907889704</v>
      </c>
      <c r="N349" s="9">
        <v>65.9652091998435</v>
      </c>
      <c r="O349" s="9">
        <v>9.5155198597597508</v>
      </c>
      <c r="P349" s="8"/>
    </row>
    <row r="350" spans="1:16" x14ac:dyDescent="0.2">
      <c r="A350" s="12" t="s">
        <v>509</v>
      </c>
      <c r="B350" s="8">
        <v>884000</v>
      </c>
      <c r="C350" s="8">
        <v>852000</v>
      </c>
      <c r="D350" s="8">
        <v>109000</v>
      </c>
      <c r="E350" s="8">
        <v>192000</v>
      </c>
      <c r="F350" s="8">
        <v>303000</v>
      </c>
      <c r="G350" s="8">
        <v>248000</v>
      </c>
      <c r="H350" s="8">
        <v>33000</v>
      </c>
      <c r="I350" s="9">
        <v>58.7128662264791</v>
      </c>
      <c r="J350" s="9">
        <v>72.367165926115902</v>
      </c>
      <c r="K350" s="9">
        <v>56.240709389710098</v>
      </c>
      <c r="L350" s="9">
        <v>81.630402510921698</v>
      </c>
      <c r="M350" s="9">
        <v>81.428736549818396</v>
      </c>
      <c r="N350" s="9">
        <v>65.8981428746321</v>
      </c>
      <c r="O350" s="9">
        <v>9.8829897752747602</v>
      </c>
      <c r="P350" s="8"/>
    </row>
    <row r="351" spans="1:16" x14ac:dyDescent="0.2">
      <c r="A351" s="12" t="s">
        <v>510</v>
      </c>
      <c r="B351" s="8">
        <v>884000</v>
      </c>
      <c r="C351" s="8">
        <v>850000</v>
      </c>
      <c r="D351" s="8">
        <v>109000</v>
      </c>
      <c r="E351" s="8">
        <v>195000</v>
      </c>
      <c r="F351" s="8">
        <v>302000</v>
      </c>
      <c r="G351" s="8">
        <v>244000</v>
      </c>
      <c r="H351" s="8">
        <v>34000</v>
      </c>
      <c r="I351" s="9">
        <v>58.658832052479603</v>
      </c>
      <c r="J351" s="9">
        <v>72.198515068832805</v>
      </c>
      <c r="K351" s="9">
        <v>56.251160296210699</v>
      </c>
      <c r="L351" s="9">
        <v>82.857530920790097</v>
      </c>
      <c r="M351" s="9">
        <v>81.087514272281595</v>
      </c>
      <c r="N351" s="9">
        <v>64.940929168218801</v>
      </c>
      <c r="O351" s="9">
        <v>10.3097660455173</v>
      </c>
      <c r="P351" s="8"/>
    </row>
    <row r="352" spans="1:16" x14ac:dyDescent="0.2">
      <c r="A352" s="12" t="s">
        <v>511</v>
      </c>
      <c r="B352" s="8">
        <v>883000</v>
      </c>
      <c r="C352" s="8">
        <v>850000</v>
      </c>
      <c r="D352" s="8">
        <v>105000</v>
      </c>
      <c r="E352" s="8">
        <v>195000</v>
      </c>
      <c r="F352" s="8">
        <v>309000</v>
      </c>
      <c r="G352" s="8">
        <v>242000</v>
      </c>
      <c r="H352" s="8">
        <v>33000</v>
      </c>
      <c r="I352" s="9">
        <v>58.563384614976599</v>
      </c>
      <c r="J352" s="9">
        <v>72.168047934127102</v>
      </c>
      <c r="K352" s="9">
        <v>54.064871046003098</v>
      </c>
      <c r="L352" s="9">
        <v>82.663636749776998</v>
      </c>
      <c r="M352" s="9">
        <v>82.915954920982799</v>
      </c>
      <c r="N352" s="9">
        <v>64.298331958817698</v>
      </c>
      <c r="O352" s="9">
        <v>10.0605704703065</v>
      </c>
      <c r="P352" s="8"/>
    </row>
    <row r="353" spans="1:16" x14ac:dyDescent="0.2">
      <c r="A353" s="12" t="s">
        <v>512</v>
      </c>
      <c r="B353" s="8">
        <v>895000</v>
      </c>
      <c r="C353" s="8">
        <v>861000</v>
      </c>
      <c r="D353" s="8">
        <v>109000</v>
      </c>
      <c r="E353" s="8">
        <v>200000</v>
      </c>
      <c r="F353" s="8">
        <v>308000</v>
      </c>
      <c r="G353" s="8">
        <v>244000</v>
      </c>
      <c r="H353" s="8">
        <v>34000</v>
      </c>
      <c r="I353" s="9">
        <v>59.299475929052903</v>
      </c>
      <c r="J353" s="9">
        <v>73.097735194891399</v>
      </c>
      <c r="K353" s="9">
        <v>55.979228639362702</v>
      </c>
      <c r="L353" s="9">
        <v>85.014962932734804</v>
      </c>
      <c r="M353" s="9">
        <v>82.787116312410902</v>
      </c>
      <c r="N353" s="9">
        <v>64.88762027384</v>
      </c>
      <c r="O353" s="9">
        <v>10.197934855506301</v>
      </c>
      <c r="P353" s="8"/>
    </row>
    <row r="354" spans="1:16" x14ac:dyDescent="0.2">
      <c r="A354" s="12" t="s">
        <v>513</v>
      </c>
      <c r="B354" s="8">
        <v>890000</v>
      </c>
      <c r="C354" s="8">
        <v>857000</v>
      </c>
      <c r="D354" s="8">
        <v>102000</v>
      </c>
      <c r="E354" s="8">
        <v>201000</v>
      </c>
      <c r="F354" s="8">
        <v>314000</v>
      </c>
      <c r="G354" s="8">
        <v>241000</v>
      </c>
      <c r="H354" s="8">
        <v>32000</v>
      </c>
      <c r="I354" s="9">
        <v>58.922809137007398</v>
      </c>
      <c r="J354" s="9">
        <v>72.758206259453104</v>
      </c>
      <c r="K354" s="9">
        <v>52.192177369181501</v>
      </c>
      <c r="L354" s="9">
        <v>85.355965371280305</v>
      </c>
      <c r="M354" s="9">
        <v>84.221924638583502</v>
      </c>
      <c r="N354" s="9">
        <v>64.159328515995895</v>
      </c>
      <c r="O354" s="9">
        <v>9.7696227723667892</v>
      </c>
      <c r="P354" s="8"/>
    </row>
    <row r="355" spans="1:16" x14ac:dyDescent="0.2">
      <c r="A355" s="12" t="s">
        <v>514</v>
      </c>
      <c r="B355" s="8">
        <v>898000</v>
      </c>
      <c r="C355" s="8">
        <v>865000</v>
      </c>
      <c r="D355" s="8">
        <v>101000</v>
      </c>
      <c r="E355" s="8">
        <v>199000</v>
      </c>
      <c r="F355" s="8">
        <v>315000</v>
      </c>
      <c r="G355" s="8">
        <v>250000</v>
      </c>
      <c r="H355" s="8">
        <v>33000</v>
      </c>
      <c r="I355" s="9">
        <v>59.420049995233498</v>
      </c>
      <c r="J355" s="9">
        <v>73.398696637719098</v>
      </c>
      <c r="K355" s="9">
        <v>51.777982094335997</v>
      </c>
      <c r="L355" s="9">
        <v>84.698078585143804</v>
      </c>
      <c r="M355" s="9">
        <v>84.416086101580305</v>
      </c>
      <c r="N355" s="9">
        <v>66.612411636108305</v>
      </c>
      <c r="O355" s="9">
        <v>9.8378420683489498</v>
      </c>
      <c r="P355" s="8"/>
    </row>
    <row r="356" spans="1:16" x14ac:dyDescent="0.2">
      <c r="A356" s="8"/>
      <c r="B356" s="8"/>
      <c r="C356" s="8"/>
      <c r="D356" s="8"/>
      <c r="E356" s="8"/>
      <c r="F356" s="8"/>
      <c r="G356" s="8"/>
      <c r="H356" s="8"/>
      <c r="I356" s="9"/>
      <c r="J356" s="9"/>
      <c r="K356" s="9"/>
      <c r="L356" s="9"/>
      <c r="M356" s="9"/>
      <c r="N356" s="9"/>
      <c r="O356" s="9"/>
      <c r="P356"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56"/>
  <sheetViews>
    <sheetView workbookViewId="0"/>
  </sheetViews>
  <sheetFormatPr defaultColWidth="10.88671875" defaultRowHeight="15" x14ac:dyDescent="0.2"/>
  <cols>
    <col min="1" max="1" width="21.77734375" customWidth="1"/>
    <col min="2" max="15" width="12.77734375" customWidth="1"/>
    <col min="16" max="16" width="70.77734375" customWidth="1"/>
  </cols>
  <sheetData>
    <row r="1" spans="1:16" ht="19.5" x14ac:dyDescent="0.3">
      <c r="A1" s="2" t="s">
        <v>555</v>
      </c>
    </row>
    <row r="2" spans="1:16" x14ac:dyDescent="0.2">
      <c r="A2" t="s">
        <v>134</v>
      </c>
    </row>
    <row r="3" spans="1:16" ht="30" customHeight="1" x14ac:dyDescent="0.25">
      <c r="A3" s="3" t="s">
        <v>21</v>
      </c>
    </row>
    <row r="4" spans="1:16" x14ac:dyDescent="0.2">
      <c r="A4" t="s">
        <v>135</v>
      </c>
    </row>
    <row r="5" spans="1:16" x14ac:dyDescent="0.2">
      <c r="A5" t="s">
        <v>539</v>
      </c>
    </row>
    <row r="6" spans="1:16" x14ac:dyDescent="0.2">
      <c r="A6" t="s">
        <v>556</v>
      </c>
    </row>
    <row r="7" spans="1:16" ht="90" customHeight="1" x14ac:dyDescent="0.25">
      <c r="A7" s="5" t="s">
        <v>137</v>
      </c>
      <c r="B7" s="6" t="s">
        <v>557</v>
      </c>
      <c r="C7" s="6" t="s">
        <v>558</v>
      </c>
      <c r="D7" s="6" t="s">
        <v>559</v>
      </c>
      <c r="E7" s="6" t="s">
        <v>560</v>
      </c>
      <c r="F7" s="6" t="s">
        <v>561</v>
      </c>
      <c r="G7" s="6" t="s">
        <v>562</v>
      </c>
      <c r="H7" s="6" t="s">
        <v>563</v>
      </c>
      <c r="I7" s="6" t="s">
        <v>564</v>
      </c>
      <c r="J7" s="6" t="s">
        <v>565</v>
      </c>
      <c r="K7" s="6" t="s">
        <v>566</v>
      </c>
      <c r="L7" s="6" t="s">
        <v>567</v>
      </c>
      <c r="M7" s="6" t="s">
        <v>568</v>
      </c>
      <c r="N7" s="6" t="s">
        <v>569</v>
      </c>
      <c r="O7" s="6" t="s">
        <v>570</v>
      </c>
      <c r="P7" s="6" t="s">
        <v>165</v>
      </c>
    </row>
    <row r="8" spans="1:16" x14ac:dyDescent="0.2">
      <c r="A8" s="12" t="s">
        <v>166</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
      <c r="A9" s="12" t="s">
        <v>167</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
      <c r="A10" s="12" t="s">
        <v>168</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
      <c r="A11" s="12" t="s">
        <v>169</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
      <c r="A12" s="12" t="s">
        <v>170</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
      <c r="A13" s="12" t="s">
        <v>171</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
      <c r="A14" s="12" t="s">
        <v>172</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
      <c r="A15" s="12" t="s">
        <v>173</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
      <c r="A16" s="12" t="s">
        <v>174</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
      <c r="A17" s="12" t="s">
        <v>175</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
      <c r="A18" s="12" t="s">
        <v>176</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
      <c r="A19" s="12" t="s">
        <v>177</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
      <c r="A20" s="12" t="s">
        <v>178</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
      <c r="A21" s="12" t="s">
        <v>179</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
      <c r="A22" s="12" t="s">
        <v>180</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
      <c r="A23" s="12" t="s">
        <v>181</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
      <c r="A24" s="12" t="s">
        <v>182</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
      <c r="A25" s="12" t="s">
        <v>183</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
      <c r="A26" s="12" t="s">
        <v>184</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
      <c r="A27" s="12" t="s">
        <v>185</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
      <c r="A28" s="12" t="s">
        <v>186</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
      <c r="A29" s="12" t="s">
        <v>187</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
      <c r="A30" s="12" t="s">
        <v>188</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
      <c r="A31" s="12" t="s">
        <v>189</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
      <c r="A32" s="12" t="s">
        <v>190</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
      <c r="A33" s="12" t="s">
        <v>191</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
      <c r="A34" s="12" t="s">
        <v>192</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
      <c r="A35" s="12" t="s">
        <v>193</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
      <c r="A36" s="12" t="s">
        <v>194</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
      <c r="A37" s="12" t="s">
        <v>195</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
      <c r="A38" s="12" t="s">
        <v>196</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
      <c r="A39" s="12" t="s">
        <v>197</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
      <c r="A40" s="12" t="s">
        <v>198</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
      <c r="A41" s="12" t="s">
        <v>199</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
      <c r="A42" s="12" t="s">
        <v>200</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
      <c r="A43" s="12" t="s">
        <v>201</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
      <c r="A44" s="12" t="s">
        <v>202</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
      <c r="A45" s="12" t="s">
        <v>203</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
      <c r="A46" s="12" t="s">
        <v>204</v>
      </c>
      <c r="B46" s="8">
        <v>418000</v>
      </c>
      <c r="C46" s="8">
        <v>411000</v>
      </c>
      <c r="D46" s="8">
        <v>77000</v>
      </c>
      <c r="E46" s="8">
        <v>117000</v>
      </c>
      <c r="F46" s="8">
        <v>140000</v>
      </c>
      <c r="G46" s="8">
        <v>76000</v>
      </c>
      <c r="H46" s="8" t="s">
        <v>571</v>
      </c>
      <c r="I46" s="9">
        <v>70.400000000000006</v>
      </c>
      <c r="J46" s="9">
        <v>80.599999999999994</v>
      </c>
      <c r="K46" s="9">
        <v>73.8</v>
      </c>
      <c r="L46" s="9">
        <v>93.7</v>
      </c>
      <c r="M46" s="9">
        <v>86.9</v>
      </c>
      <c r="N46" s="9">
        <v>64.3</v>
      </c>
      <c r="O46" s="9" t="s">
        <v>571</v>
      </c>
      <c r="P46" s="8"/>
    </row>
    <row r="47" spans="1:16" x14ac:dyDescent="0.2">
      <c r="A47" s="12" t="s">
        <v>205</v>
      </c>
      <c r="B47" s="8">
        <v>420000</v>
      </c>
      <c r="C47" s="8">
        <v>412000</v>
      </c>
      <c r="D47" s="8">
        <v>78000</v>
      </c>
      <c r="E47" s="8">
        <v>117000</v>
      </c>
      <c r="F47" s="8">
        <v>141000</v>
      </c>
      <c r="G47" s="8">
        <v>76000</v>
      </c>
      <c r="H47" s="8" t="s">
        <v>571</v>
      </c>
      <c r="I47" s="9">
        <v>70.5</v>
      </c>
      <c r="J47" s="9">
        <v>80.7</v>
      </c>
      <c r="K47" s="9">
        <v>74.900000000000006</v>
      </c>
      <c r="L47" s="9">
        <v>93.3</v>
      </c>
      <c r="M47" s="9">
        <v>86.9</v>
      </c>
      <c r="N47" s="9">
        <v>64.2</v>
      </c>
      <c r="O47" s="9" t="s">
        <v>571</v>
      </c>
      <c r="P47" s="8"/>
    </row>
    <row r="48" spans="1:16" x14ac:dyDescent="0.2">
      <c r="A48" s="12" t="s">
        <v>206</v>
      </c>
      <c r="B48" s="8">
        <v>419000</v>
      </c>
      <c r="C48" s="8">
        <v>411000</v>
      </c>
      <c r="D48" s="8">
        <v>78000</v>
      </c>
      <c r="E48" s="8">
        <v>116000</v>
      </c>
      <c r="F48" s="8">
        <v>140000</v>
      </c>
      <c r="G48" s="8">
        <v>76000</v>
      </c>
      <c r="H48" s="8" t="s">
        <v>571</v>
      </c>
      <c r="I48" s="9">
        <v>70.400000000000006</v>
      </c>
      <c r="J48" s="9">
        <v>80.599999999999994</v>
      </c>
      <c r="K48" s="9">
        <v>75.7</v>
      </c>
      <c r="L48" s="9">
        <v>92.9</v>
      </c>
      <c r="M48" s="9">
        <v>86.3</v>
      </c>
      <c r="N48" s="9">
        <v>64</v>
      </c>
      <c r="O48" s="9" t="s">
        <v>571</v>
      </c>
      <c r="P48" s="8"/>
    </row>
    <row r="49" spans="1:16" x14ac:dyDescent="0.2">
      <c r="A49" s="12" t="s">
        <v>207</v>
      </c>
      <c r="B49" s="8">
        <v>417000</v>
      </c>
      <c r="C49" s="8">
        <v>410000</v>
      </c>
      <c r="D49" s="8">
        <v>78000</v>
      </c>
      <c r="E49" s="8">
        <v>114000</v>
      </c>
      <c r="F49" s="8">
        <v>142000</v>
      </c>
      <c r="G49" s="8">
        <v>75000</v>
      </c>
      <c r="H49" s="8" t="s">
        <v>571</v>
      </c>
      <c r="I49" s="9">
        <v>70.099999999999994</v>
      </c>
      <c r="J49" s="9">
        <v>80.3</v>
      </c>
      <c r="K49" s="9">
        <v>75.400000000000006</v>
      </c>
      <c r="L49" s="9">
        <v>90.9</v>
      </c>
      <c r="M49" s="9">
        <v>87.8</v>
      </c>
      <c r="N49" s="9">
        <v>63.2</v>
      </c>
      <c r="O49" s="9" t="s">
        <v>571</v>
      </c>
      <c r="P49" s="8"/>
    </row>
    <row r="50" spans="1:16" x14ac:dyDescent="0.2">
      <c r="A50" s="12" t="s">
        <v>208</v>
      </c>
      <c r="B50" s="8">
        <v>415000</v>
      </c>
      <c r="C50" s="8">
        <v>408000</v>
      </c>
      <c r="D50" s="8">
        <v>76000</v>
      </c>
      <c r="E50" s="8">
        <v>114000</v>
      </c>
      <c r="F50" s="8">
        <v>142000</v>
      </c>
      <c r="G50" s="8">
        <v>76000</v>
      </c>
      <c r="H50" s="8" t="s">
        <v>571</v>
      </c>
      <c r="I50" s="9">
        <v>69.7</v>
      </c>
      <c r="J50" s="9">
        <v>79.900000000000006</v>
      </c>
      <c r="K50" s="9">
        <v>73.3</v>
      </c>
      <c r="L50" s="9">
        <v>91.6</v>
      </c>
      <c r="M50" s="9">
        <v>87.2</v>
      </c>
      <c r="N50" s="9">
        <v>63.2</v>
      </c>
      <c r="O50" s="9" t="s">
        <v>571</v>
      </c>
      <c r="P50" s="8"/>
    </row>
    <row r="51" spans="1:16" x14ac:dyDescent="0.2">
      <c r="A51" s="12" t="s">
        <v>209</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
      <c r="A52" s="12" t="s">
        <v>210</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
      <c r="A53" s="12" t="s">
        <v>211</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
      <c r="A54" s="12" t="s">
        <v>212</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
      <c r="A55" s="12" t="s">
        <v>213</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
      <c r="A56" s="12" t="s">
        <v>214</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
      <c r="A57" s="12" t="s">
        <v>215</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
      <c r="A58" s="12" t="s">
        <v>216</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
      <c r="A59" s="12" t="s">
        <v>217</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
      <c r="A60" s="12" t="s">
        <v>218</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
      <c r="A61" s="12" t="s">
        <v>219</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
      <c r="A62" s="12" t="s">
        <v>220</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
      <c r="A63" s="12" t="s">
        <v>221</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
      <c r="A64" s="12" t="s">
        <v>222</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
      <c r="A65" s="12" t="s">
        <v>223</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
      <c r="A66" s="12" t="s">
        <v>224</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
      <c r="A67" s="12" t="s">
        <v>225</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
      <c r="A68" s="12" t="s">
        <v>226</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
      <c r="A69" s="12" t="s">
        <v>227</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
      <c r="A70" s="12" t="s">
        <v>228</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
      <c r="A71" s="12" t="s">
        <v>229</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
      <c r="A72" s="12" t="s">
        <v>230</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
      <c r="A73" s="12" t="s">
        <v>231</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
      <c r="A74" s="12" t="s">
        <v>232</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
      <c r="A75" s="12" t="s">
        <v>233</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
      <c r="A76" s="12" t="s">
        <v>234</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
      <c r="A77" s="12" t="s">
        <v>235</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
      <c r="A78" s="12" t="s">
        <v>236</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
      <c r="A79" s="12" t="s">
        <v>237</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
      <c r="A80" s="12" t="s">
        <v>238</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
      <c r="A81" s="12" t="s">
        <v>239</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
      <c r="A82" s="12" t="s">
        <v>240</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
      <c r="A83" s="12" t="s">
        <v>241</v>
      </c>
      <c r="B83" s="8">
        <v>422000</v>
      </c>
      <c r="C83" s="8">
        <v>414000</v>
      </c>
      <c r="D83" s="8">
        <v>72000</v>
      </c>
      <c r="E83" s="8">
        <v>108000</v>
      </c>
      <c r="F83" s="8">
        <v>152000</v>
      </c>
      <c r="G83" s="8">
        <v>82000</v>
      </c>
      <c r="H83" s="8" t="s">
        <v>571</v>
      </c>
      <c r="I83" s="9">
        <v>69.3</v>
      </c>
      <c r="J83" s="9">
        <v>79.599999999999994</v>
      </c>
      <c r="K83" s="9">
        <v>68.8</v>
      </c>
      <c r="L83" s="9">
        <v>91.7</v>
      </c>
      <c r="M83" s="9">
        <v>88.9</v>
      </c>
      <c r="N83" s="9">
        <v>64.599999999999994</v>
      </c>
      <c r="O83" s="9" t="s">
        <v>571</v>
      </c>
      <c r="P83" s="8"/>
    </row>
    <row r="84" spans="1:16" x14ac:dyDescent="0.2">
      <c r="A84" s="12" t="s">
        <v>242</v>
      </c>
      <c r="B84" s="8">
        <v>427000</v>
      </c>
      <c r="C84" s="8">
        <v>419000</v>
      </c>
      <c r="D84" s="8">
        <v>74000</v>
      </c>
      <c r="E84" s="8">
        <v>108000</v>
      </c>
      <c r="F84" s="8">
        <v>153000</v>
      </c>
      <c r="G84" s="8">
        <v>83000</v>
      </c>
      <c r="H84" s="8" t="s">
        <v>571</v>
      </c>
      <c r="I84" s="9">
        <v>69.900000000000006</v>
      </c>
      <c r="J84" s="9">
        <v>80.400000000000006</v>
      </c>
      <c r="K84" s="9">
        <v>70.900000000000006</v>
      </c>
      <c r="L84" s="9">
        <v>92.1</v>
      </c>
      <c r="M84" s="9">
        <v>89.1</v>
      </c>
      <c r="N84" s="9">
        <v>65.599999999999994</v>
      </c>
      <c r="O84" s="9" t="s">
        <v>571</v>
      </c>
      <c r="P84" s="8"/>
    </row>
    <row r="85" spans="1:16" x14ac:dyDescent="0.2">
      <c r="A85" s="12" t="s">
        <v>243</v>
      </c>
      <c r="B85" s="8">
        <v>428000</v>
      </c>
      <c r="C85" s="8">
        <v>421000</v>
      </c>
      <c r="D85" s="8">
        <v>75000</v>
      </c>
      <c r="E85" s="8">
        <v>108000</v>
      </c>
      <c r="F85" s="8">
        <v>154000</v>
      </c>
      <c r="G85" s="8">
        <v>83000</v>
      </c>
      <c r="H85" s="8" t="s">
        <v>571</v>
      </c>
      <c r="I85" s="9">
        <v>70.099999999999994</v>
      </c>
      <c r="J85" s="9">
        <v>80.599999999999994</v>
      </c>
      <c r="K85" s="9">
        <v>71.599999999999994</v>
      </c>
      <c r="L85" s="9">
        <v>92.1</v>
      </c>
      <c r="M85" s="9">
        <v>89.3</v>
      </c>
      <c r="N85" s="9">
        <v>65.5</v>
      </c>
      <c r="O85" s="9" t="s">
        <v>571</v>
      </c>
      <c r="P85" s="8"/>
    </row>
    <row r="86" spans="1:16" x14ac:dyDescent="0.2">
      <c r="A86" s="12" t="s">
        <v>244</v>
      </c>
      <c r="B86" s="8">
        <v>428000</v>
      </c>
      <c r="C86" s="8">
        <v>421000</v>
      </c>
      <c r="D86" s="8">
        <v>74000</v>
      </c>
      <c r="E86" s="8">
        <v>109000</v>
      </c>
      <c r="F86" s="8">
        <v>155000</v>
      </c>
      <c r="G86" s="8">
        <v>84000</v>
      </c>
      <c r="H86" s="8" t="s">
        <v>571</v>
      </c>
      <c r="I86" s="9">
        <v>70</v>
      </c>
      <c r="J86" s="9">
        <v>80.5</v>
      </c>
      <c r="K86" s="9">
        <v>70</v>
      </c>
      <c r="L86" s="9">
        <v>92.7</v>
      </c>
      <c r="M86" s="9">
        <v>89.3</v>
      </c>
      <c r="N86" s="9">
        <v>66</v>
      </c>
      <c r="O86" s="9" t="s">
        <v>571</v>
      </c>
      <c r="P86" s="8"/>
    </row>
    <row r="87" spans="1:16" x14ac:dyDescent="0.2">
      <c r="A87" s="12" t="s">
        <v>245</v>
      </c>
      <c r="B87" s="8">
        <v>424000</v>
      </c>
      <c r="C87" s="8">
        <v>417000</v>
      </c>
      <c r="D87" s="8">
        <v>72000</v>
      </c>
      <c r="E87" s="8">
        <v>109000</v>
      </c>
      <c r="F87" s="8">
        <v>154000</v>
      </c>
      <c r="G87" s="8">
        <v>83000</v>
      </c>
      <c r="H87" s="8" t="s">
        <v>571</v>
      </c>
      <c r="I87" s="9">
        <v>69.3</v>
      </c>
      <c r="J87" s="9">
        <v>79.7</v>
      </c>
      <c r="K87" s="9">
        <v>67.8</v>
      </c>
      <c r="L87" s="9">
        <v>93.1</v>
      </c>
      <c r="M87" s="9">
        <v>88.8</v>
      </c>
      <c r="N87" s="9">
        <v>64.900000000000006</v>
      </c>
      <c r="O87" s="9" t="s">
        <v>571</v>
      </c>
      <c r="P87" s="8"/>
    </row>
    <row r="88" spans="1:16" x14ac:dyDescent="0.2">
      <c r="A88" s="12" t="s">
        <v>246</v>
      </c>
      <c r="B88" s="8">
        <v>421000</v>
      </c>
      <c r="C88" s="8">
        <v>414000</v>
      </c>
      <c r="D88" s="8">
        <v>69000</v>
      </c>
      <c r="E88" s="8">
        <v>110000</v>
      </c>
      <c r="F88" s="8">
        <v>154000</v>
      </c>
      <c r="G88" s="8">
        <v>81000</v>
      </c>
      <c r="H88" s="8" t="s">
        <v>571</v>
      </c>
      <c r="I88" s="9">
        <v>68.7</v>
      </c>
      <c r="J88" s="9">
        <v>79</v>
      </c>
      <c r="K88" s="9">
        <v>65.099999999999994</v>
      </c>
      <c r="L88" s="9">
        <v>93.8</v>
      </c>
      <c r="M88" s="9">
        <v>88.7</v>
      </c>
      <c r="N88" s="9">
        <v>63.9</v>
      </c>
      <c r="O88" s="9" t="s">
        <v>571</v>
      </c>
      <c r="P88" s="8"/>
    </row>
    <row r="89" spans="1:16" x14ac:dyDescent="0.2">
      <c r="A89" s="12" t="s">
        <v>247</v>
      </c>
      <c r="B89" s="8">
        <v>419000</v>
      </c>
      <c r="C89" s="8">
        <v>411000</v>
      </c>
      <c r="D89" s="8">
        <v>67000</v>
      </c>
      <c r="E89" s="8">
        <v>108000</v>
      </c>
      <c r="F89" s="8">
        <v>153000</v>
      </c>
      <c r="G89" s="8">
        <v>82000</v>
      </c>
      <c r="H89" s="8" t="s">
        <v>571</v>
      </c>
      <c r="I89" s="9">
        <v>68.3</v>
      </c>
      <c r="J89" s="9">
        <v>78.3</v>
      </c>
      <c r="K89" s="9">
        <v>63.6</v>
      </c>
      <c r="L89" s="9">
        <v>92.7</v>
      </c>
      <c r="M89" s="9">
        <v>88</v>
      </c>
      <c r="N89" s="9">
        <v>64.3</v>
      </c>
      <c r="O89" s="9" t="s">
        <v>571</v>
      </c>
      <c r="P89" s="8"/>
    </row>
    <row r="90" spans="1:16" x14ac:dyDescent="0.2">
      <c r="A90" s="12" t="s">
        <v>248</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
      <c r="A91" s="12" t="s">
        <v>249</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
      <c r="A92" s="12" t="s">
        <v>250</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
      <c r="A93" s="12" t="s">
        <v>251</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
      <c r="A94" s="12" t="s">
        <v>252</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
      <c r="A95" s="12" t="s">
        <v>253</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
      <c r="A96" s="12" t="s">
        <v>254</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
      <c r="A97" s="12" t="s">
        <v>255</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
      <c r="A98" s="12" t="s">
        <v>256</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
      <c r="A99" s="12" t="s">
        <v>257</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
      <c r="A100" s="12" t="s">
        <v>258</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
      <c r="A101" s="12" t="s">
        <v>259</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
      <c r="A102" s="12" t="s">
        <v>260</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
      <c r="A103" s="12" t="s">
        <v>261</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
      <c r="A104" s="12" t="s">
        <v>262</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
      <c r="A105" s="12" t="s">
        <v>263</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
      <c r="A106" s="12" t="s">
        <v>264</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
      <c r="A107" s="12" t="s">
        <v>265</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
      <c r="A108" s="12" t="s">
        <v>266</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
      <c r="A109" s="12" t="s">
        <v>267</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
      <c r="A110" s="12" t="s">
        <v>268</v>
      </c>
      <c r="B110" s="8">
        <v>442000</v>
      </c>
      <c r="C110" s="8">
        <v>435000</v>
      </c>
      <c r="D110" s="8">
        <v>76000</v>
      </c>
      <c r="E110" s="8">
        <v>106000</v>
      </c>
      <c r="F110" s="8">
        <v>160000</v>
      </c>
      <c r="G110" s="8">
        <v>92000</v>
      </c>
      <c r="H110" s="8" t="s">
        <v>571</v>
      </c>
      <c r="I110" s="9">
        <v>70.599999999999994</v>
      </c>
      <c r="J110" s="9">
        <v>81.3</v>
      </c>
      <c r="K110" s="9">
        <v>69.400000000000006</v>
      </c>
      <c r="L110" s="9">
        <v>92.9</v>
      </c>
      <c r="M110" s="9">
        <v>89.6</v>
      </c>
      <c r="N110" s="9">
        <v>69.900000000000006</v>
      </c>
      <c r="O110" s="9" t="s">
        <v>571</v>
      </c>
      <c r="P110" s="8"/>
    </row>
    <row r="111" spans="1:16" x14ac:dyDescent="0.2">
      <c r="A111" s="12" t="s">
        <v>269</v>
      </c>
      <c r="B111" s="8">
        <v>441000</v>
      </c>
      <c r="C111" s="8">
        <v>433000</v>
      </c>
      <c r="D111" s="8">
        <v>76000</v>
      </c>
      <c r="E111" s="8">
        <v>106000</v>
      </c>
      <c r="F111" s="8">
        <v>160000</v>
      </c>
      <c r="G111" s="8">
        <v>92000</v>
      </c>
      <c r="H111" s="8" t="s">
        <v>571</v>
      </c>
      <c r="I111" s="9">
        <v>70.3</v>
      </c>
      <c r="J111" s="9">
        <v>81</v>
      </c>
      <c r="K111" s="9">
        <v>68.900000000000006</v>
      </c>
      <c r="L111" s="9">
        <v>92.7</v>
      </c>
      <c r="M111" s="9">
        <v>89.4</v>
      </c>
      <c r="N111" s="9">
        <v>69.599999999999994</v>
      </c>
      <c r="O111" s="9" t="s">
        <v>571</v>
      </c>
      <c r="P111" s="8"/>
    </row>
    <row r="112" spans="1:16" x14ac:dyDescent="0.2">
      <c r="A112" s="12" t="s">
        <v>270</v>
      </c>
      <c r="B112" s="8">
        <v>438000</v>
      </c>
      <c r="C112" s="8">
        <v>431000</v>
      </c>
      <c r="D112" s="8">
        <v>77000</v>
      </c>
      <c r="E112" s="8">
        <v>103000</v>
      </c>
      <c r="F112" s="8">
        <v>159000</v>
      </c>
      <c r="G112" s="8">
        <v>92000</v>
      </c>
      <c r="H112" s="8" t="s">
        <v>571</v>
      </c>
      <c r="I112" s="9">
        <v>69.7</v>
      </c>
      <c r="J112" s="9">
        <v>80.400000000000006</v>
      </c>
      <c r="K112" s="9">
        <v>69.400000000000006</v>
      </c>
      <c r="L112" s="9">
        <v>90.9</v>
      </c>
      <c r="M112" s="9">
        <v>88.7</v>
      </c>
      <c r="N112" s="9">
        <v>69.400000000000006</v>
      </c>
      <c r="O112" s="9" t="s">
        <v>571</v>
      </c>
      <c r="P112" s="8"/>
    </row>
    <row r="113" spans="1:16" x14ac:dyDescent="0.2">
      <c r="A113" s="12" t="s">
        <v>271</v>
      </c>
      <c r="B113" s="8">
        <v>438000</v>
      </c>
      <c r="C113" s="8">
        <v>430000</v>
      </c>
      <c r="D113" s="8">
        <v>75000</v>
      </c>
      <c r="E113" s="8">
        <v>103000</v>
      </c>
      <c r="F113" s="8">
        <v>159000</v>
      </c>
      <c r="G113" s="8">
        <v>93000</v>
      </c>
      <c r="H113" s="8" t="s">
        <v>571</v>
      </c>
      <c r="I113" s="9">
        <v>69.7</v>
      </c>
      <c r="J113" s="9">
        <v>80.2</v>
      </c>
      <c r="K113" s="9">
        <v>67.900000000000006</v>
      </c>
      <c r="L113" s="9">
        <v>90.3</v>
      </c>
      <c r="M113" s="9">
        <v>89</v>
      </c>
      <c r="N113" s="9">
        <v>70</v>
      </c>
      <c r="O113" s="9" t="s">
        <v>571</v>
      </c>
      <c r="P113" s="8"/>
    </row>
    <row r="114" spans="1:16" x14ac:dyDescent="0.2">
      <c r="A114" s="12" t="s">
        <v>272</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
      <c r="A115" s="12" t="s">
        <v>273</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
      <c r="A116" s="12" t="s">
        <v>274</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
      <c r="A117" s="12" t="s">
        <v>275</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
      <c r="A118" s="12" t="s">
        <v>276</v>
      </c>
      <c r="B118" s="8">
        <v>418000</v>
      </c>
      <c r="C118" s="8">
        <v>411000</v>
      </c>
      <c r="D118" s="8">
        <v>65000</v>
      </c>
      <c r="E118" s="8">
        <v>99000</v>
      </c>
      <c r="F118" s="8">
        <v>156000</v>
      </c>
      <c r="G118" s="8">
        <v>91000</v>
      </c>
      <c r="H118" s="8" t="s">
        <v>571</v>
      </c>
      <c r="I118" s="9">
        <v>66.2</v>
      </c>
      <c r="J118" s="9">
        <v>76.3</v>
      </c>
      <c r="K118" s="9">
        <v>58.6</v>
      </c>
      <c r="L118" s="9">
        <v>87.3</v>
      </c>
      <c r="M118" s="9">
        <v>86.4</v>
      </c>
      <c r="N118" s="9">
        <v>68.2</v>
      </c>
      <c r="O118" s="9" t="s">
        <v>571</v>
      </c>
      <c r="P118" s="8"/>
    </row>
    <row r="119" spans="1:16" x14ac:dyDescent="0.2">
      <c r="A119" s="12" t="s">
        <v>277</v>
      </c>
      <c r="B119" s="8">
        <v>422000</v>
      </c>
      <c r="C119" s="8">
        <v>415000</v>
      </c>
      <c r="D119" s="8">
        <v>67000</v>
      </c>
      <c r="E119" s="8">
        <v>99000</v>
      </c>
      <c r="F119" s="8">
        <v>155000</v>
      </c>
      <c r="G119" s="8">
        <v>94000</v>
      </c>
      <c r="H119" s="8" t="s">
        <v>571</v>
      </c>
      <c r="I119" s="9">
        <v>66.8</v>
      </c>
      <c r="J119" s="9">
        <v>77</v>
      </c>
      <c r="K119" s="9">
        <v>60</v>
      </c>
      <c r="L119" s="9">
        <v>87.2</v>
      </c>
      <c r="M119" s="9">
        <v>86.1</v>
      </c>
      <c r="N119" s="9">
        <v>70.099999999999994</v>
      </c>
      <c r="O119" s="9" t="s">
        <v>571</v>
      </c>
      <c r="P119" s="8"/>
    </row>
    <row r="120" spans="1:16" x14ac:dyDescent="0.2">
      <c r="A120" s="12" t="s">
        <v>278</v>
      </c>
      <c r="B120" s="8">
        <v>426000</v>
      </c>
      <c r="C120" s="8">
        <v>419000</v>
      </c>
      <c r="D120" s="8">
        <v>68000</v>
      </c>
      <c r="E120" s="8">
        <v>100000</v>
      </c>
      <c r="F120" s="8">
        <v>157000</v>
      </c>
      <c r="G120" s="8">
        <v>94000</v>
      </c>
      <c r="H120" s="8" t="s">
        <v>571</v>
      </c>
      <c r="I120" s="9">
        <v>67.3</v>
      </c>
      <c r="J120" s="9">
        <v>77.7</v>
      </c>
      <c r="K120" s="9">
        <v>60.8</v>
      </c>
      <c r="L120" s="9">
        <v>88.4</v>
      </c>
      <c r="M120" s="9">
        <v>86.8</v>
      </c>
      <c r="N120" s="9">
        <v>70.3</v>
      </c>
      <c r="O120" s="9" t="s">
        <v>571</v>
      </c>
      <c r="P120" s="8"/>
    </row>
    <row r="121" spans="1:16" x14ac:dyDescent="0.2">
      <c r="A121" s="12" t="s">
        <v>279</v>
      </c>
      <c r="B121" s="8">
        <v>429000</v>
      </c>
      <c r="C121" s="8">
        <v>422000</v>
      </c>
      <c r="D121" s="8">
        <v>71000</v>
      </c>
      <c r="E121" s="8">
        <v>100000</v>
      </c>
      <c r="F121" s="8">
        <v>156000</v>
      </c>
      <c r="G121" s="8">
        <v>95000</v>
      </c>
      <c r="H121" s="8" t="s">
        <v>571</v>
      </c>
      <c r="I121" s="9">
        <v>67.8</v>
      </c>
      <c r="J121" s="9">
        <v>78.2</v>
      </c>
      <c r="K121" s="9">
        <v>63.5</v>
      </c>
      <c r="L121" s="9">
        <v>88.5</v>
      </c>
      <c r="M121" s="9">
        <v>86.2</v>
      </c>
      <c r="N121" s="9">
        <v>71</v>
      </c>
      <c r="O121" s="9" t="s">
        <v>571</v>
      </c>
      <c r="P121" s="8"/>
    </row>
    <row r="122" spans="1:16" x14ac:dyDescent="0.2">
      <c r="A122" s="12" t="s">
        <v>280</v>
      </c>
      <c r="B122" s="8">
        <v>432000</v>
      </c>
      <c r="C122" s="8">
        <v>425000</v>
      </c>
      <c r="D122" s="8">
        <v>73000</v>
      </c>
      <c r="E122" s="8">
        <v>100000</v>
      </c>
      <c r="F122" s="8">
        <v>157000</v>
      </c>
      <c r="G122" s="8">
        <v>95000</v>
      </c>
      <c r="H122" s="8" t="s">
        <v>571</v>
      </c>
      <c r="I122" s="9">
        <v>68.2</v>
      </c>
      <c r="J122" s="9">
        <v>78.599999999999994</v>
      </c>
      <c r="K122" s="9">
        <v>65.5</v>
      </c>
      <c r="L122" s="9">
        <v>88.4</v>
      </c>
      <c r="M122" s="9">
        <v>86.5</v>
      </c>
      <c r="N122" s="9">
        <v>70.7</v>
      </c>
      <c r="O122" s="9" t="s">
        <v>571</v>
      </c>
      <c r="P122" s="8"/>
    </row>
    <row r="123" spans="1:16" x14ac:dyDescent="0.2">
      <c r="A123" s="12" t="s">
        <v>281</v>
      </c>
      <c r="B123" s="8">
        <v>432000</v>
      </c>
      <c r="C123" s="8">
        <v>424000</v>
      </c>
      <c r="D123" s="8">
        <v>71000</v>
      </c>
      <c r="E123" s="8">
        <v>101000</v>
      </c>
      <c r="F123" s="8">
        <v>157000</v>
      </c>
      <c r="G123" s="8">
        <v>95000</v>
      </c>
      <c r="H123" s="8" t="s">
        <v>571</v>
      </c>
      <c r="I123" s="9">
        <v>68</v>
      </c>
      <c r="J123" s="9">
        <v>78.400000000000006</v>
      </c>
      <c r="K123" s="9">
        <v>63.8</v>
      </c>
      <c r="L123" s="9">
        <v>89.3</v>
      </c>
      <c r="M123" s="9">
        <v>86.7</v>
      </c>
      <c r="N123" s="9">
        <v>70.3</v>
      </c>
      <c r="O123" s="9" t="s">
        <v>571</v>
      </c>
      <c r="P123" s="8"/>
    </row>
    <row r="124" spans="1:16" x14ac:dyDescent="0.2">
      <c r="A124" s="12" t="s">
        <v>282</v>
      </c>
      <c r="B124" s="8">
        <v>437000</v>
      </c>
      <c r="C124" s="8">
        <v>429000</v>
      </c>
      <c r="D124" s="8">
        <v>73000</v>
      </c>
      <c r="E124" s="8">
        <v>102000</v>
      </c>
      <c r="F124" s="8">
        <v>158000</v>
      </c>
      <c r="G124" s="8">
        <v>96000</v>
      </c>
      <c r="H124" s="8" t="s">
        <v>571</v>
      </c>
      <c r="I124" s="9">
        <v>68.7</v>
      </c>
      <c r="J124" s="9">
        <v>79.2</v>
      </c>
      <c r="K124" s="9">
        <v>65.7</v>
      </c>
      <c r="L124" s="9">
        <v>89.8</v>
      </c>
      <c r="M124" s="9">
        <v>87</v>
      </c>
      <c r="N124" s="9">
        <v>70.900000000000006</v>
      </c>
      <c r="O124" s="9" t="s">
        <v>571</v>
      </c>
      <c r="P124" s="8"/>
    </row>
    <row r="125" spans="1:16" x14ac:dyDescent="0.2">
      <c r="A125" s="12" t="s">
        <v>283</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
      <c r="A126" s="12" t="s">
        <v>284</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
      <c r="A127" s="12" t="s">
        <v>285</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
      <c r="A128" s="12" t="s">
        <v>286</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
      <c r="A129" s="12" t="s">
        <v>287</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
      <c r="A130" s="12" t="s">
        <v>288</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
      <c r="A131" s="12" t="s">
        <v>289</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
      <c r="A132" s="12" t="s">
        <v>290</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
      <c r="A133" s="12" t="s">
        <v>291</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
      <c r="A134" s="12" t="s">
        <v>292</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
      <c r="A135" s="12" t="s">
        <v>293</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
      <c r="A136" s="12" t="s">
        <v>294</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
      <c r="A137" s="12" t="s">
        <v>295</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
      <c r="A138" s="12" t="s">
        <v>296</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
      <c r="A139" s="12" t="s">
        <v>297</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
      <c r="A140" s="12" t="s">
        <v>298</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
      <c r="A141" s="12" t="s">
        <v>299</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
      <c r="A142" s="12" t="s">
        <v>300</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
      <c r="A143" s="12" t="s">
        <v>301</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
      <c r="A144" s="12" t="s">
        <v>302</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
      <c r="A145" s="12" t="s">
        <v>303</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
      <c r="A146" s="12" t="s">
        <v>304</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
      <c r="A147" s="12" t="s">
        <v>305</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
      <c r="A148" s="12" t="s">
        <v>306</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
      <c r="A149" s="12" t="s">
        <v>307</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
      <c r="A150" s="12" t="s">
        <v>308</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
      <c r="A151" s="12" t="s">
        <v>309</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
      <c r="A152" s="12" t="s">
        <v>310</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
      <c r="A153" s="12" t="s">
        <v>311</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
      <c r="A154" s="12" t="s">
        <v>312</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
      <c r="A155" s="12" t="s">
        <v>313</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
      <c r="A156" s="12" t="s">
        <v>314</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
      <c r="A157" s="12" t="s">
        <v>315</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
      <c r="A158" s="12" t="s">
        <v>316</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
      <c r="A159" s="12" t="s">
        <v>317</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
      <c r="A160" s="12" t="s">
        <v>318</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
      <c r="A161" s="12" t="s">
        <v>319</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
      <c r="A162" s="12" t="s">
        <v>320</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
      <c r="A163" s="12" t="s">
        <v>321</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
      <c r="A164" s="12" t="s">
        <v>322</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
      <c r="A165" s="12" t="s">
        <v>323</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
      <c r="A166" s="12" t="s">
        <v>324</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
      <c r="A167" s="12" t="s">
        <v>325</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
      <c r="A168" s="12" t="s">
        <v>326</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
      <c r="A169" s="12" t="s">
        <v>327</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
      <c r="A170" s="12" t="s">
        <v>328</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
      <c r="A171" s="12" t="s">
        <v>329</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
      <c r="A172" s="12" t="s">
        <v>330</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
      <c r="A173" s="12" t="s">
        <v>331</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
      <c r="A174" s="12" t="s">
        <v>332</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
      <c r="A175" s="12" t="s">
        <v>333</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
      <c r="A176" s="12" t="s">
        <v>334</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
      <c r="A177" s="12" t="s">
        <v>335</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
      <c r="A178" s="12" t="s">
        <v>336</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
      <c r="A179" s="12" t="s">
        <v>337</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
      <c r="A180" s="12" t="s">
        <v>338</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
      <c r="A181" s="12" t="s">
        <v>339</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
      <c r="A182" s="12" t="s">
        <v>340</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
      <c r="A183" s="12" t="s">
        <v>341</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
      <c r="A184" s="12" t="s">
        <v>342</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
      <c r="A185" s="12" t="s">
        <v>343</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
      <c r="A186" s="12" t="s">
        <v>344</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
      <c r="A187" s="12" t="s">
        <v>345</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
      <c r="A188" s="12" t="s">
        <v>346</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
      <c r="A189" s="12" t="s">
        <v>347</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
      <c r="A190" s="12" t="s">
        <v>348</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
      <c r="A191" s="12" t="s">
        <v>349</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
      <c r="A192" s="12" t="s">
        <v>350</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
      <c r="A193" s="12" t="s">
        <v>351</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
      <c r="A194" s="12" t="s">
        <v>352</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
      <c r="A195" s="12" t="s">
        <v>353</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
      <c r="A196" s="12" t="s">
        <v>354</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
      <c r="A197" s="12" t="s">
        <v>355</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
      <c r="A198" s="12" t="s">
        <v>356</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
      <c r="A199" s="12" t="s">
        <v>357</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
      <c r="A200" s="12" t="s">
        <v>358</v>
      </c>
      <c r="B200" s="8">
        <v>463000</v>
      </c>
      <c r="C200" s="8">
        <v>455000</v>
      </c>
      <c r="D200" s="8">
        <v>67000</v>
      </c>
      <c r="E200" s="8">
        <v>112000</v>
      </c>
      <c r="F200" s="8">
        <v>165000</v>
      </c>
      <c r="G200" s="8">
        <v>110000</v>
      </c>
      <c r="H200" s="8" t="s">
        <v>571</v>
      </c>
      <c r="I200" s="9">
        <v>67.7</v>
      </c>
      <c r="J200" s="9">
        <v>79.5</v>
      </c>
      <c r="K200" s="9">
        <v>59.8</v>
      </c>
      <c r="L200" s="9">
        <v>94.5</v>
      </c>
      <c r="M200" s="9">
        <v>87.6</v>
      </c>
      <c r="N200" s="9">
        <v>72.400000000000006</v>
      </c>
      <c r="O200" s="9" t="s">
        <v>571</v>
      </c>
      <c r="P200" s="8"/>
    </row>
    <row r="201" spans="1:16" x14ac:dyDescent="0.2">
      <c r="A201" s="12" t="s">
        <v>359</v>
      </c>
      <c r="B201" s="8">
        <v>457000</v>
      </c>
      <c r="C201" s="8">
        <v>450000</v>
      </c>
      <c r="D201" s="8">
        <v>67000</v>
      </c>
      <c r="E201" s="8">
        <v>112000</v>
      </c>
      <c r="F201" s="8">
        <v>164000</v>
      </c>
      <c r="G201" s="8">
        <v>107000</v>
      </c>
      <c r="H201" s="8" t="s">
        <v>571</v>
      </c>
      <c r="I201" s="9">
        <v>66.8</v>
      </c>
      <c r="J201" s="9">
        <v>78.5</v>
      </c>
      <c r="K201" s="9">
        <v>59</v>
      </c>
      <c r="L201" s="9">
        <v>94.6</v>
      </c>
      <c r="M201" s="9">
        <v>87</v>
      </c>
      <c r="N201" s="9">
        <v>70</v>
      </c>
      <c r="O201" s="9" t="s">
        <v>571</v>
      </c>
      <c r="P201" s="8"/>
    </row>
    <row r="202" spans="1:16" x14ac:dyDescent="0.2">
      <c r="A202" s="12" t="s">
        <v>360</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
      <c r="A203" s="12" t="s">
        <v>361</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
      <c r="A204" s="12" t="s">
        <v>362</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
      <c r="A205" s="12" t="s">
        <v>363</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
      <c r="A206" s="12" t="s">
        <v>364</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
      <c r="A207" s="12" t="s">
        <v>365</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
      <c r="A208" s="12" t="s">
        <v>366</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
      <c r="A209" s="12" t="s">
        <v>367</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
      <c r="A210" s="12" t="s">
        <v>368</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
      <c r="A211" s="12" t="s">
        <v>369</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
      <c r="A212" s="12" t="s">
        <v>370</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
      <c r="A213" s="12" t="s">
        <v>371</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
      <c r="A214" s="12" t="s">
        <v>372</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
      <c r="A215" s="12" t="s">
        <v>373</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
      <c r="A216" s="12" t="s">
        <v>374</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
      <c r="A217" s="12" t="s">
        <v>375</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
      <c r="A218" s="12" t="s">
        <v>376</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
      <c r="A219" s="12" t="s">
        <v>377</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
      <c r="A220" s="12" t="s">
        <v>378</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
      <c r="A221" s="12" t="s">
        <v>379</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
      <c r="A222" s="12" t="s">
        <v>380</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
      <c r="A223" s="12" t="s">
        <v>381</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
      <c r="A224" s="12" t="s">
        <v>382</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
      <c r="A225" s="12" t="s">
        <v>383</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
      <c r="A226" s="12" t="s">
        <v>384</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
      <c r="A227" s="12" t="s">
        <v>385</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
      <c r="A228" s="12" t="s">
        <v>386</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
      <c r="A229" s="12" t="s">
        <v>387</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
      <c r="A230" s="12" t="s">
        <v>388</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
      <c r="A231" s="12" t="s">
        <v>389</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
      <c r="A232" s="12" t="s">
        <v>390</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
      <c r="A233" s="12" t="s">
        <v>391</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
      <c r="A234" s="12" t="s">
        <v>392</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
      <c r="A235" s="12" t="s">
        <v>393</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
      <c r="A236" s="12" t="s">
        <v>394</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
      <c r="A237" s="12" t="s">
        <v>395</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
      <c r="A238" s="12" t="s">
        <v>396</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
      <c r="A239" s="12" t="s">
        <v>397</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
      <c r="A240" s="12" t="s">
        <v>398</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
      <c r="A241" s="12" t="s">
        <v>399</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
      <c r="A242" s="12" t="s">
        <v>400</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
      <c r="A243" s="12" t="s">
        <v>401</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
      <c r="A244" s="12" t="s">
        <v>402</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
      <c r="A245" s="12" t="s">
        <v>403</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
      <c r="A246" s="12" t="s">
        <v>404</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
      <c r="A247" s="12" t="s">
        <v>405</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
      <c r="A248" s="12" t="s">
        <v>406</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
      <c r="A249" s="12" t="s">
        <v>407</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
      <c r="A250" s="12" t="s">
        <v>408</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
      <c r="A251" s="12" t="s">
        <v>409</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
      <c r="A252" s="12" t="s">
        <v>410</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
      <c r="A253" s="12" t="s">
        <v>411</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
      <c r="A254" s="12" t="s">
        <v>412</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
      <c r="A255" s="12" t="s">
        <v>413</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
      <c r="A256" s="12" t="s">
        <v>414</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
      <c r="A257" s="12" t="s">
        <v>415</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
      <c r="A258" s="12" t="s">
        <v>416</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
      <c r="A259" s="12" t="s">
        <v>417</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
      <c r="A260" s="12" t="s">
        <v>418</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
      <c r="A261" s="12" t="s">
        <v>419</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
      <c r="A262" s="12" t="s">
        <v>420</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
      <c r="A263" s="12" t="s">
        <v>421</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
      <c r="A264" s="12" t="s">
        <v>422</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
      <c r="A265" s="12" t="s">
        <v>423</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
      <c r="A266" s="12" t="s">
        <v>424</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
      <c r="A267" s="12" t="s">
        <v>425</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
      <c r="A268" s="12" t="s">
        <v>426</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
      <c r="A269" s="12" t="s">
        <v>427</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
      <c r="A270" s="12" t="s">
        <v>428</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
      <c r="A271" s="12" t="s">
        <v>429</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
      <c r="A272" s="12" t="s">
        <v>430</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
      <c r="A273" s="12" t="s">
        <v>431</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
      <c r="A274" s="12" t="s">
        <v>432</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
      <c r="A275" s="12" t="s">
        <v>433</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
      <c r="A276" s="12" t="s">
        <v>434</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
      <c r="A277" s="12" t="s">
        <v>435</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
      <c r="A278" s="12" t="s">
        <v>436</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
      <c r="A279" s="12" t="s">
        <v>437</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
      <c r="A280" s="12" t="s">
        <v>438</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
      <c r="A281" s="12" t="s">
        <v>439</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
      <c r="A282" s="12" t="s">
        <v>440</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
      <c r="A283" s="12" t="s">
        <v>442</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
      <c r="A284" s="12" t="s">
        <v>443</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
      <c r="A285" s="12" t="s">
        <v>444</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
      <c r="A286" s="12" t="s">
        <v>445</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
      <c r="A287" s="12" t="s">
        <v>446</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
      <c r="A288" s="12" t="s">
        <v>447</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
      <c r="A289" s="12" t="s">
        <v>448</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
      <c r="A290" s="12" t="s">
        <v>449</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
      <c r="A291" s="12" t="s">
        <v>450</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
      <c r="A292" s="12" t="s">
        <v>451</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
      <c r="A293" s="12" t="s">
        <v>452</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
      <c r="A294" s="12" t="s">
        <v>453</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
      <c r="A295" s="12" t="s">
        <v>454</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
      <c r="A296" s="12" t="s">
        <v>455</v>
      </c>
      <c r="B296" s="8">
        <v>465000</v>
      </c>
      <c r="C296" s="8">
        <v>446000</v>
      </c>
      <c r="D296" s="8">
        <v>52000</v>
      </c>
      <c r="E296" s="8">
        <v>111000</v>
      </c>
      <c r="F296" s="8">
        <v>157000</v>
      </c>
      <c r="G296" s="8">
        <v>125000</v>
      </c>
      <c r="H296" s="8">
        <v>19000</v>
      </c>
      <c r="I296" s="9">
        <v>64.927370617999301</v>
      </c>
      <c r="J296" s="9">
        <v>77.170821062327207</v>
      </c>
      <c r="K296" s="9">
        <v>50.163615714808202</v>
      </c>
      <c r="L296" s="9">
        <v>91.267538488094004</v>
      </c>
      <c r="M296" s="9">
        <v>89.420008404029403</v>
      </c>
      <c r="N296" s="9">
        <v>71.110555277638795</v>
      </c>
      <c r="O296" s="9">
        <v>13.7748200658252</v>
      </c>
      <c r="P296" s="8"/>
    </row>
    <row r="297" spans="1:16" x14ac:dyDescent="0.2">
      <c r="A297" s="12" t="s">
        <v>456</v>
      </c>
      <c r="B297" s="8">
        <v>469000</v>
      </c>
      <c r="C297" s="8">
        <v>449000</v>
      </c>
      <c r="D297" s="8">
        <v>54000</v>
      </c>
      <c r="E297" s="8">
        <v>113000</v>
      </c>
      <c r="F297" s="8">
        <v>158000</v>
      </c>
      <c r="G297" s="8">
        <v>125000</v>
      </c>
      <c r="H297" s="8">
        <v>21000</v>
      </c>
      <c r="I297" s="9">
        <v>65.549285823003601</v>
      </c>
      <c r="J297" s="9">
        <v>77.651014147513607</v>
      </c>
      <c r="K297" s="9">
        <v>51.584089726542203</v>
      </c>
      <c r="L297" s="9">
        <v>92.628826992008896</v>
      </c>
      <c r="M297" s="9">
        <v>89.597496492931896</v>
      </c>
      <c r="N297" s="9">
        <v>70.724492866348399</v>
      </c>
      <c r="O297" s="9">
        <v>15.081834655731299</v>
      </c>
      <c r="P297" s="8"/>
    </row>
    <row r="298" spans="1:16" x14ac:dyDescent="0.2">
      <c r="A298" s="12" t="s">
        <v>457</v>
      </c>
      <c r="B298" s="8">
        <v>473000</v>
      </c>
      <c r="C298" s="8">
        <v>452000</v>
      </c>
      <c r="D298" s="8">
        <v>55000</v>
      </c>
      <c r="E298" s="8">
        <v>112000</v>
      </c>
      <c r="F298" s="8">
        <v>158000</v>
      </c>
      <c r="G298" s="8">
        <v>127000</v>
      </c>
      <c r="H298" s="8">
        <v>21000</v>
      </c>
      <c r="I298" s="9">
        <v>66.005242998168598</v>
      </c>
      <c r="J298" s="9">
        <v>78.199729907545304</v>
      </c>
      <c r="K298" s="9">
        <v>53.3624066534164</v>
      </c>
      <c r="L298" s="9">
        <v>91.784064570216799</v>
      </c>
      <c r="M298" s="9">
        <v>89.609260458931402</v>
      </c>
      <c r="N298" s="9">
        <v>72.0381862116691</v>
      </c>
      <c r="O298" s="9">
        <v>15.2625284573932</v>
      </c>
      <c r="P298" s="8"/>
    </row>
    <row r="299" spans="1:16" x14ac:dyDescent="0.2">
      <c r="A299" s="12" t="s">
        <v>458</v>
      </c>
      <c r="B299" s="8">
        <v>473000</v>
      </c>
      <c r="C299" s="8">
        <v>454000</v>
      </c>
      <c r="D299" s="8">
        <v>57000</v>
      </c>
      <c r="E299" s="8">
        <v>110000</v>
      </c>
      <c r="F299" s="8">
        <v>159000</v>
      </c>
      <c r="G299" s="8">
        <v>129000</v>
      </c>
      <c r="H299" s="8">
        <v>19000</v>
      </c>
      <c r="I299" s="9">
        <v>66.013339100587402</v>
      </c>
      <c r="J299" s="9">
        <v>78.576363098051601</v>
      </c>
      <c r="K299" s="9">
        <v>54.695364046485103</v>
      </c>
      <c r="L299" s="9">
        <v>90.021206990086995</v>
      </c>
      <c r="M299" s="9">
        <v>90.250154890269499</v>
      </c>
      <c r="N299" s="9">
        <v>73.056325337050893</v>
      </c>
      <c r="O299" s="9">
        <v>13.859998418710999</v>
      </c>
      <c r="P299" s="8"/>
    </row>
    <row r="300" spans="1:16" x14ac:dyDescent="0.2">
      <c r="A300" s="12" t="s">
        <v>459</v>
      </c>
      <c r="B300" s="8">
        <v>471000</v>
      </c>
      <c r="C300" s="8">
        <v>455000</v>
      </c>
      <c r="D300" s="8">
        <v>57000</v>
      </c>
      <c r="E300" s="8">
        <v>110000</v>
      </c>
      <c r="F300" s="8">
        <v>159000</v>
      </c>
      <c r="G300" s="8">
        <v>128000</v>
      </c>
      <c r="H300" s="8">
        <v>17000</v>
      </c>
      <c r="I300" s="9">
        <v>65.7480578529686</v>
      </c>
      <c r="J300" s="9">
        <v>78.694660810218906</v>
      </c>
      <c r="K300" s="9">
        <v>55.075631552477901</v>
      </c>
      <c r="L300" s="9">
        <v>90.484881369308894</v>
      </c>
      <c r="M300" s="9">
        <v>90.5162563032615</v>
      </c>
      <c r="N300" s="9">
        <v>72.6296543682286</v>
      </c>
      <c r="O300" s="9">
        <v>12.101755468352099</v>
      </c>
      <c r="P300" s="8"/>
    </row>
    <row r="301" spans="1:16" x14ac:dyDescent="0.2">
      <c r="A301" s="12" t="s">
        <v>460</v>
      </c>
      <c r="B301" s="8">
        <v>471000</v>
      </c>
      <c r="C301" s="8">
        <v>453000</v>
      </c>
      <c r="D301" s="8">
        <v>56000</v>
      </c>
      <c r="E301" s="8">
        <v>109000</v>
      </c>
      <c r="F301" s="8">
        <v>159000</v>
      </c>
      <c r="G301" s="8">
        <v>128000</v>
      </c>
      <c r="H301" s="8">
        <v>19000</v>
      </c>
      <c r="I301" s="9">
        <v>65.702973057753297</v>
      </c>
      <c r="J301" s="9">
        <v>78.365978105235399</v>
      </c>
      <c r="K301" s="9">
        <v>54.5762449437767</v>
      </c>
      <c r="L301" s="9">
        <v>89.645588356220699</v>
      </c>
      <c r="M301" s="9">
        <v>90.605660720786304</v>
      </c>
      <c r="N301" s="9">
        <v>72.342146189735601</v>
      </c>
      <c r="O301" s="9">
        <v>13.3463140865034</v>
      </c>
      <c r="P301" s="8"/>
    </row>
    <row r="302" spans="1:16" x14ac:dyDescent="0.2">
      <c r="A302" s="12" t="s">
        <v>461</v>
      </c>
      <c r="B302" s="8">
        <v>473000</v>
      </c>
      <c r="C302" s="8">
        <v>453000</v>
      </c>
      <c r="D302" s="8">
        <v>57000</v>
      </c>
      <c r="E302" s="8">
        <v>110000</v>
      </c>
      <c r="F302" s="8">
        <v>159000</v>
      </c>
      <c r="G302" s="8">
        <v>127000</v>
      </c>
      <c r="H302" s="8">
        <v>20000</v>
      </c>
      <c r="I302" s="9">
        <v>65.919210021335402</v>
      </c>
      <c r="J302" s="9">
        <v>78.454302145619593</v>
      </c>
      <c r="K302" s="9">
        <v>55.525854471143099</v>
      </c>
      <c r="L302" s="9">
        <v>90.462052176201595</v>
      </c>
      <c r="M302" s="9">
        <v>90.574784562441295</v>
      </c>
      <c r="N302" s="9">
        <v>71.542051322613801</v>
      </c>
      <c r="O302" s="9">
        <v>14.179653726053401</v>
      </c>
      <c r="P302" s="8"/>
    </row>
    <row r="303" spans="1:16" x14ac:dyDescent="0.2">
      <c r="A303" s="12" t="s">
        <v>462</v>
      </c>
      <c r="B303" s="8">
        <v>470000</v>
      </c>
      <c r="C303" s="8">
        <v>451000</v>
      </c>
      <c r="D303" s="8">
        <v>57000</v>
      </c>
      <c r="E303" s="8">
        <v>110000</v>
      </c>
      <c r="F303" s="8">
        <v>158000</v>
      </c>
      <c r="G303" s="8">
        <v>126000</v>
      </c>
      <c r="H303" s="8">
        <v>20000</v>
      </c>
      <c r="I303" s="9">
        <v>65.520195582673395</v>
      </c>
      <c r="J303" s="9">
        <v>78.012665591003199</v>
      </c>
      <c r="K303" s="9">
        <v>54.8807319886402</v>
      </c>
      <c r="L303" s="9">
        <v>90.306920102032393</v>
      </c>
      <c r="M303" s="9">
        <v>90.111515703231703</v>
      </c>
      <c r="N303" s="9">
        <v>71.047091162575398</v>
      </c>
      <c r="O303" s="9">
        <v>14.0607728896717</v>
      </c>
      <c r="P303" s="8"/>
    </row>
    <row r="304" spans="1:16" x14ac:dyDescent="0.2">
      <c r="A304" s="12" t="s">
        <v>463</v>
      </c>
      <c r="B304" s="8">
        <v>471000</v>
      </c>
      <c r="C304" s="8">
        <v>452000</v>
      </c>
      <c r="D304" s="8">
        <v>61000</v>
      </c>
      <c r="E304" s="8">
        <v>110000</v>
      </c>
      <c r="F304" s="8">
        <v>157000</v>
      </c>
      <c r="G304" s="8">
        <v>124000</v>
      </c>
      <c r="H304" s="8">
        <v>19000</v>
      </c>
      <c r="I304" s="9">
        <v>65.626122576279499</v>
      </c>
      <c r="J304" s="9">
        <v>78.257219465163303</v>
      </c>
      <c r="K304" s="9">
        <v>59.249379171193503</v>
      </c>
      <c r="L304" s="9">
        <v>90.461495416316893</v>
      </c>
      <c r="M304" s="9">
        <v>89.491832101462904</v>
      </c>
      <c r="N304" s="9">
        <v>69.810661163548602</v>
      </c>
      <c r="O304" s="9">
        <v>13.6913277107576</v>
      </c>
      <c r="P304" s="8"/>
    </row>
    <row r="305" spans="1:16" x14ac:dyDescent="0.2">
      <c r="A305" s="12" t="s">
        <v>464</v>
      </c>
      <c r="B305" s="8">
        <v>469000</v>
      </c>
      <c r="C305" s="8">
        <v>451000</v>
      </c>
      <c r="D305" s="8">
        <v>61000</v>
      </c>
      <c r="E305" s="8">
        <v>109000</v>
      </c>
      <c r="F305" s="8">
        <v>158000</v>
      </c>
      <c r="G305" s="8">
        <v>123000</v>
      </c>
      <c r="H305" s="8">
        <v>18000</v>
      </c>
      <c r="I305" s="9">
        <v>65.221899626710893</v>
      </c>
      <c r="J305" s="9">
        <v>78.035185387141397</v>
      </c>
      <c r="K305" s="9">
        <v>59.287981287185403</v>
      </c>
      <c r="L305" s="9">
        <v>89.366081794303895</v>
      </c>
      <c r="M305" s="9">
        <v>89.887160927977604</v>
      </c>
      <c r="N305" s="9">
        <v>69.428165712482496</v>
      </c>
      <c r="O305" s="9">
        <v>12.648886679214501</v>
      </c>
      <c r="P305" s="8"/>
    </row>
    <row r="306" spans="1:16" x14ac:dyDescent="0.2">
      <c r="A306" s="12" t="s">
        <v>465</v>
      </c>
      <c r="B306" s="8">
        <v>472000</v>
      </c>
      <c r="C306" s="8">
        <v>453000</v>
      </c>
      <c r="D306" s="8">
        <v>61000</v>
      </c>
      <c r="E306" s="8">
        <v>109000</v>
      </c>
      <c r="F306" s="8">
        <v>158000</v>
      </c>
      <c r="G306" s="8">
        <v>124000</v>
      </c>
      <c r="H306" s="8">
        <v>19000</v>
      </c>
      <c r="I306" s="9">
        <v>65.713148973286394</v>
      </c>
      <c r="J306" s="9">
        <v>78.487370813277096</v>
      </c>
      <c r="K306" s="9">
        <v>59.6712775878147</v>
      </c>
      <c r="L306" s="9">
        <v>89.948859004027099</v>
      </c>
      <c r="M306" s="9">
        <v>90.175009248456206</v>
      </c>
      <c r="N306" s="9">
        <v>69.997917499197996</v>
      </c>
      <c r="O306" s="9">
        <v>13.4069937206764</v>
      </c>
      <c r="P306" s="8"/>
    </row>
    <row r="307" spans="1:16" x14ac:dyDescent="0.2">
      <c r="A307" s="12" t="s">
        <v>466</v>
      </c>
      <c r="B307" s="8">
        <v>474000</v>
      </c>
      <c r="C307" s="8">
        <v>456000</v>
      </c>
      <c r="D307" s="8">
        <v>61000</v>
      </c>
      <c r="E307" s="8">
        <v>110000</v>
      </c>
      <c r="F307" s="8">
        <v>159000</v>
      </c>
      <c r="G307" s="8">
        <v>126000</v>
      </c>
      <c r="H307" s="8">
        <v>18000</v>
      </c>
      <c r="I307" s="9">
        <v>65.894551806237004</v>
      </c>
      <c r="J307" s="9">
        <v>78.908830310961505</v>
      </c>
      <c r="K307" s="9">
        <v>59.262464027378101</v>
      </c>
      <c r="L307" s="9">
        <v>90.363579453724697</v>
      </c>
      <c r="M307" s="9">
        <v>90.419990093767595</v>
      </c>
      <c r="N307" s="9">
        <v>71.080237365356993</v>
      </c>
      <c r="O307" s="9">
        <v>12.713974478680401</v>
      </c>
      <c r="P307" s="8"/>
    </row>
    <row r="308" spans="1:16" x14ac:dyDescent="0.2">
      <c r="A308" s="12" t="s">
        <v>467</v>
      </c>
      <c r="B308" s="8">
        <v>465000</v>
      </c>
      <c r="C308" s="8">
        <v>447000</v>
      </c>
      <c r="D308" s="8">
        <v>61000</v>
      </c>
      <c r="E308" s="8">
        <v>108000</v>
      </c>
      <c r="F308" s="8">
        <v>156000</v>
      </c>
      <c r="G308" s="8">
        <v>122000</v>
      </c>
      <c r="H308" s="8">
        <v>18000</v>
      </c>
      <c r="I308" s="9">
        <v>64.736000934731507</v>
      </c>
      <c r="J308" s="9">
        <v>77.458660759287596</v>
      </c>
      <c r="K308" s="9">
        <v>59.465695676301898</v>
      </c>
      <c r="L308" s="9">
        <v>89.079502736925406</v>
      </c>
      <c r="M308" s="9">
        <v>89.117394053675298</v>
      </c>
      <c r="N308" s="9">
        <v>68.414481195480406</v>
      </c>
      <c r="O308" s="9">
        <v>12.8484240566238</v>
      </c>
      <c r="P308" s="8"/>
    </row>
    <row r="309" spans="1:16" x14ac:dyDescent="0.2">
      <c r="A309" s="12" t="s">
        <v>468</v>
      </c>
      <c r="B309" s="8">
        <v>465000</v>
      </c>
      <c r="C309" s="8">
        <v>447000</v>
      </c>
      <c r="D309" s="8">
        <v>60000</v>
      </c>
      <c r="E309" s="8">
        <v>108000</v>
      </c>
      <c r="F309" s="8">
        <v>155000</v>
      </c>
      <c r="G309" s="8">
        <v>125000</v>
      </c>
      <c r="H309" s="8">
        <v>18000</v>
      </c>
      <c r="I309" s="9">
        <v>64.649993947059698</v>
      </c>
      <c r="J309" s="9">
        <v>77.495744658723396</v>
      </c>
      <c r="K309" s="9">
        <v>58.142301354368797</v>
      </c>
      <c r="L309" s="9">
        <v>88.862379261949997</v>
      </c>
      <c r="M309" s="9">
        <v>88.305540981362796</v>
      </c>
      <c r="N309" s="9">
        <v>70.258085188912105</v>
      </c>
      <c r="O309" s="9">
        <v>12.363038585549299</v>
      </c>
      <c r="P309" s="8"/>
    </row>
    <row r="310" spans="1:16" x14ac:dyDescent="0.2">
      <c r="A310" s="12" t="s">
        <v>469</v>
      </c>
      <c r="B310" s="8">
        <v>465000</v>
      </c>
      <c r="C310" s="8">
        <v>447000</v>
      </c>
      <c r="D310" s="8">
        <v>57000</v>
      </c>
      <c r="E310" s="8">
        <v>108000</v>
      </c>
      <c r="F310" s="8">
        <v>156000</v>
      </c>
      <c r="G310" s="8">
        <v>127000</v>
      </c>
      <c r="H310" s="8">
        <v>18000</v>
      </c>
      <c r="I310" s="9">
        <v>64.736135365862197</v>
      </c>
      <c r="J310" s="9">
        <v>77.528465769143494</v>
      </c>
      <c r="K310" s="9">
        <v>55.2641073396195</v>
      </c>
      <c r="L310" s="9">
        <v>89.266814718193004</v>
      </c>
      <c r="M310" s="9">
        <v>88.857141227664897</v>
      </c>
      <c r="N310" s="9">
        <v>71.2048477217282</v>
      </c>
      <c r="O310" s="9">
        <v>12.6619344641698</v>
      </c>
      <c r="P310" s="8"/>
    </row>
    <row r="311" spans="1:16" x14ac:dyDescent="0.2">
      <c r="A311" s="12" t="s">
        <v>470</v>
      </c>
      <c r="B311" s="8">
        <v>468000</v>
      </c>
      <c r="C311" s="8">
        <v>448000</v>
      </c>
      <c r="D311" s="8">
        <v>58000</v>
      </c>
      <c r="E311" s="8">
        <v>108000</v>
      </c>
      <c r="F311" s="8">
        <v>156000</v>
      </c>
      <c r="G311" s="8">
        <v>126000</v>
      </c>
      <c r="H311" s="8">
        <v>21000</v>
      </c>
      <c r="I311" s="9">
        <v>65.164675094848405</v>
      </c>
      <c r="J311" s="9">
        <v>77.669008746810803</v>
      </c>
      <c r="K311" s="9">
        <v>56.480648944487903</v>
      </c>
      <c r="L311" s="9">
        <v>89.201474404535603</v>
      </c>
      <c r="M311" s="9">
        <v>88.912040737104107</v>
      </c>
      <c r="N311" s="9">
        <v>70.947361327170697</v>
      </c>
      <c r="O311" s="9">
        <v>14.4748498867999</v>
      </c>
      <c r="P311" s="8"/>
    </row>
    <row r="312" spans="1:16" x14ac:dyDescent="0.2">
      <c r="A312" s="12" t="s">
        <v>471</v>
      </c>
      <c r="B312" s="8">
        <v>466000</v>
      </c>
      <c r="C312" s="8">
        <v>445000</v>
      </c>
      <c r="D312" s="8">
        <v>57000</v>
      </c>
      <c r="E312" s="8">
        <v>107000</v>
      </c>
      <c r="F312" s="8">
        <v>156000</v>
      </c>
      <c r="G312" s="8">
        <v>125000</v>
      </c>
      <c r="H312" s="8">
        <v>20000</v>
      </c>
      <c r="I312" s="9">
        <v>64.680994151640505</v>
      </c>
      <c r="J312" s="9">
        <v>77.171899557605698</v>
      </c>
      <c r="K312" s="9">
        <v>55.812090242019799</v>
      </c>
      <c r="L312" s="9">
        <v>88.606643371085397</v>
      </c>
      <c r="M312" s="9">
        <v>89.249244109760994</v>
      </c>
      <c r="N312" s="9">
        <v>69.799940581960499</v>
      </c>
      <c r="O312" s="9">
        <v>14.1323403598828</v>
      </c>
      <c r="P312" s="8"/>
    </row>
    <row r="313" spans="1:16" x14ac:dyDescent="0.2">
      <c r="A313" s="12" t="s">
        <v>472</v>
      </c>
      <c r="B313" s="8">
        <v>464000</v>
      </c>
      <c r="C313" s="8">
        <v>443000</v>
      </c>
      <c r="D313" s="8">
        <v>52000</v>
      </c>
      <c r="E313" s="8">
        <v>109000</v>
      </c>
      <c r="F313" s="8">
        <v>156000</v>
      </c>
      <c r="G313" s="8">
        <v>125000</v>
      </c>
      <c r="H313" s="8">
        <v>21000</v>
      </c>
      <c r="I313" s="9">
        <v>64.390485023854097</v>
      </c>
      <c r="J313" s="9">
        <v>76.660921083403295</v>
      </c>
      <c r="K313" s="9">
        <v>50.947177040975902</v>
      </c>
      <c r="L313" s="9">
        <v>90.086160607337305</v>
      </c>
      <c r="M313" s="9">
        <v>89.073453997843799</v>
      </c>
      <c r="N313" s="9">
        <v>70.106556321427206</v>
      </c>
      <c r="O313" s="9">
        <v>14.8429247955679</v>
      </c>
      <c r="P313" s="8"/>
    </row>
    <row r="314" spans="1:16" x14ac:dyDescent="0.2">
      <c r="A314" s="12" t="s">
        <v>473</v>
      </c>
      <c r="B314" s="8">
        <v>462000</v>
      </c>
      <c r="C314" s="8">
        <v>442000</v>
      </c>
      <c r="D314" s="8">
        <v>49000</v>
      </c>
      <c r="E314" s="8">
        <v>111000</v>
      </c>
      <c r="F314" s="8">
        <v>157000</v>
      </c>
      <c r="G314" s="8">
        <v>125000</v>
      </c>
      <c r="H314" s="8">
        <v>20000</v>
      </c>
      <c r="I314" s="9">
        <v>64.144969699661601</v>
      </c>
      <c r="J314" s="9">
        <v>76.653604146743703</v>
      </c>
      <c r="K314" s="9">
        <v>48.3238939264998</v>
      </c>
      <c r="L314" s="9">
        <v>91.745932053517507</v>
      </c>
      <c r="M314" s="9">
        <v>89.764376996805098</v>
      </c>
      <c r="N314" s="9">
        <v>69.781092968339095</v>
      </c>
      <c r="O314" s="9">
        <v>13.7345528171473</v>
      </c>
      <c r="P314" s="8"/>
    </row>
    <row r="315" spans="1:16" x14ac:dyDescent="0.2">
      <c r="A315" s="12" t="s">
        <v>474</v>
      </c>
      <c r="B315" s="8">
        <v>459000</v>
      </c>
      <c r="C315" s="8">
        <v>436000</v>
      </c>
      <c r="D315" s="8">
        <v>47000</v>
      </c>
      <c r="E315" s="8">
        <v>112000</v>
      </c>
      <c r="F315" s="8">
        <v>154000</v>
      </c>
      <c r="G315" s="8">
        <v>123000</v>
      </c>
      <c r="H315" s="8">
        <v>22000</v>
      </c>
      <c r="I315" s="9">
        <v>63.623787461894601</v>
      </c>
      <c r="J315" s="9">
        <v>75.608877122645197</v>
      </c>
      <c r="K315" s="9">
        <v>46.473496157799403</v>
      </c>
      <c r="L315" s="9">
        <v>92.832930983167401</v>
      </c>
      <c r="M315" s="9">
        <v>87.922297297297305</v>
      </c>
      <c r="N315" s="9">
        <v>68.536454430563793</v>
      </c>
      <c r="O315" s="9">
        <v>15.4288302097123</v>
      </c>
      <c r="P315" s="8"/>
    </row>
    <row r="316" spans="1:16" x14ac:dyDescent="0.2">
      <c r="A316" s="12" t="s">
        <v>475</v>
      </c>
      <c r="B316" s="8">
        <v>454000</v>
      </c>
      <c r="C316" s="8">
        <v>433000</v>
      </c>
      <c r="D316" s="8">
        <v>51000</v>
      </c>
      <c r="E316" s="8">
        <v>111000</v>
      </c>
      <c r="F316" s="8">
        <v>152000</v>
      </c>
      <c r="G316" s="8">
        <v>119000</v>
      </c>
      <c r="H316" s="8">
        <v>21000</v>
      </c>
      <c r="I316" s="9">
        <v>62.977734849872597</v>
      </c>
      <c r="J316" s="9">
        <v>75.043426705083306</v>
      </c>
      <c r="K316" s="9">
        <v>50.352823568614397</v>
      </c>
      <c r="L316" s="9">
        <v>91.827110033674501</v>
      </c>
      <c r="M316" s="9">
        <v>86.6508278268617</v>
      </c>
      <c r="N316" s="9">
        <v>66.423059718183893</v>
      </c>
      <c r="O316" s="9">
        <v>14.562377394716</v>
      </c>
      <c r="P316" s="8"/>
    </row>
    <row r="317" spans="1:16" x14ac:dyDescent="0.2">
      <c r="A317" s="12" t="s">
        <v>476</v>
      </c>
      <c r="B317" s="8">
        <v>447000</v>
      </c>
      <c r="C317" s="8">
        <v>429000</v>
      </c>
      <c r="D317" s="8">
        <v>50000</v>
      </c>
      <c r="E317" s="8">
        <v>112000</v>
      </c>
      <c r="F317" s="8">
        <v>150000</v>
      </c>
      <c r="G317" s="8">
        <v>117000</v>
      </c>
      <c r="H317" s="8">
        <v>18000</v>
      </c>
      <c r="I317" s="9">
        <v>62.082637150358899</v>
      </c>
      <c r="J317" s="9">
        <v>74.379322544170606</v>
      </c>
      <c r="K317" s="9">
        <v>49.295194373326296</v>
      </c>
      <c r="L317" s="9">
        <v>92.418910078585</v>
      </c>
      <c r="M317" s="9">
        <v>85.923725182116797</v>
      </c>
      <c r="N317" s="9">
        <v>65.201594195607598</v>
      </c>
      <c r="O317" s="9">
        <v>12.8313236274728</v>
      </c>
      <c r="P317" s="8"/>
    </row>
    <row r="318" spans="1:16" x14ac:dyDescent="0.2">
      <c r="A318" s="12" t="s">
        <v>477</v>
      </c>
      <c r="B318" s="8">
        <v>449000</v>
      </c>
      <c r="C318" s="8">
        <v>428000</v>
      </c>
      <c r="D318" s="8">
        <v>48000</v>
      </c>
      <c r="E318" s="8">
        <v>111000</v>
      </c>
      <c r="F318" s="8">
        <v>153000</v>
      </c>
      <c r="G318" s="8">
        <v>116000</v>
      </c>
      <c r="H318" s="8">
        <v>20000</v>
      </c>
      <c r="I318" s="9">
        <v>62.296454010959401</v>
      </c>
      <c r="J318" s="9">
        <v>74.354471499569598</v>
      </c>
      <c r="K318" s="9">
        <v>47.435003388565299</v>
      </c>
      <c r="L318" s="9">
        <v>91.942542645425505</v>
      </c>
      <c r="M318" s="9">
        <v>87.5444575323354</v>
      </c>
      <c r="N318" s="9">
        <v>64.920889524778303</v>
      </c>
      <c r="O318" s="9">
        <v>14.1098721255998</v>
      </c>
      <c r="P318" s="8"/>
    </row>
    <row r="319" spans="1:16" x14ac:dyDescent="0.2">
      <c r="A319" s="12" t="s">
        <v>478</v>
      </c>
      <c r="B319" s="8">
        <v>437000</v>
      </c>
      <c r="C319" s="8">
        <v>420000</v>
      </c>
      <c r="D319" s="8">
        <v>46000</v>
      </c>
      <c r="E319" s="8">
        <v>107000</v>
      </c>
      <c r="F319" s="8">
        <v>153000</v>
      </c>
      <c r="G319" s="8">
        <v>114000</v>
      </c>
      <c r="H319" s="8">
        <v>18000</v>
      </c>
      <c r="I319" s="9">
        <v>60.692174704529101</v>
      </c>
      <c r="J319" s="9">
        <v>72.804895403443894</v>
      </c>
      <c r="K319" s="9">
        <v>44.7356782734322</v>
      </c>
      <c r="L319" s="9">
        <v>89.117022688072197</v>
      </c>
      <c r="M319" s="9">
        <v>87.401980130064004</v>
      </c>
      <c r="N319" s="9">
        <v>63.5153099411285</v>
      </c>
      <c r="O319" s="9">
        <v>12.3910034602076</v>
      </c>
      <c r="P319" s="8"/>
    </row>
    <row r="320" spans="1:16" x14ac:dyDescent="0.2">
      <c r="A320" s="12" t="s">
        <v>479</v>
      </c>
      <c r="B320" s="8">
        <v>440000</v>
      </c>
      <c r="C320" s="8">
        <v>423000</v>
      </c>
      <c r="D320" s="8">
        <v>46000</v>
      </c>
      <c r="E320" s="8">
        <v>110000</v>
      </c>
      <c r="F320" s="8">
        <v>155000</v>
      </c>
      <c r="G320" s="8">
        <v>112000</v>
      </c>
      <c r="H320" s="8">
        <v>17000</v>
      </c>
      <c r="I320" s="9">
        <v>61.0201097196516</v>
      </c>
      <c r="J320" s="9">
        <v>73.398633352314505</v>
      </c>
      <c r="K320" s="9">
        <v>44.930358829084</v>
      </c>
      <c r="L320" s="9">
        <v>91.288472868796006</v>
      </c>
      <c r="M320" s="9">
        <v>88.617881526161895</v>
      </c>
      <c r="N320" s="9">
        <v>62.672391651498103</v>
      </c>
      <c r="O320" s="9">
        <v>11.757796846716101</v>
      </c>
      <c r="P320" s="8"/>
    </row>
    <row r="321" spans="1:16" x14ac:dyDescent="0.2">
      <c r="A321" s="12" t="s">
        <v>480</v>
      </c>
      <c r="B321" s="8">
        <v>438000</v>
      </c>
      <c r="C321" s="8">
        <v>423000</v>
      </c>
      <c r="D321" s="8">
        <v>43000</v>
      </c>
      <c r="E321" s="8">
        <v>110000</v>
      </c>
      <c r="F321" s="8">
        <v>155000</v>
      </c>
      <c r="G321" s="8">
        <v>114000</v>
      </c>
      <c r="H321" s="8">
        <v>15000</v>
      </c>
      <c r="I321" s="9">
        <v>60.750861764032699</v>
      </c>
      <c r="J321" s="9">
        <v>73.370654238712604</v>
      </c>
      <c r="K321" s="9">
        <v>42.303261822012601</v>
      </c>
      <c r="L321" s="9">
        <v>91.461470768924201</v>
      </c>
      <c r="M321" s="9">
        <v>88.867515128614698</v>
      </c>
      <c r="N321" s="9">
        <v>63.7148883457766</v>
      </c>
      <c r="O321" s="9">
        <v>10.6276595011</v>
      </c>
      <c r="P321" s="8"/>
    </row>
    <row r="322" spans="1:16" x14ac:dyDescent="0.2">
      <c r="A322" s="12" t="s">
        <v>481</v>
      </c>
      <c r="B322" s="8">
        <v>434000</v>
      </c>
      <c r="C322" s="8">
        <v>419000</v>
      </c>
      <c r="D322" s="8">
        <v>43000</v>
      </c>
      <c r="E322" s="8">
        <v>110000</v>
      </c>
      <c r="F322" s="8">
        <v>153000</v>
      </c>
      <c r="G322" s="8">
        <v>113000</v>
      </c>
      <c r="H322" s="8">
        <v>15000</v>
      </c>
      <c r="I322" s="9">
        <v>60.166040686623198</v>
      </c>
      <c r="J322" s="9">
        <v>72.8230352929329</v>
      </c>
      <c r="K322" s="9">
        <v>42.400598967569103</v>
      </c>
      <c r="L322" s="9">
        <v>91.243833978308899</v>
      </c>
      <c r="M322" s="9">
        <v>87.816607887143306</v>
      </c>
      <c r="N322" s="9">
        <v>63.072239784568602</v>
      </c>
      <c r="O322" s="9">
        <v>10.001513921193499</v>
      </c>
      <c r="P322" s="8"/>
    </row>
    <row r="323" spans="1:16" x14ac:dyDescent="0.2">
      <c r="A323" s="12" t="s">
        <v>482</v>
      </c>
      <c r="B323" s="8">
        <v>442000</v>
      </c>
      <c r="C323" s="8">
        <v>425000</v>
      </c>
      <c r="D323" s="8">
        <v>45000</v>
      </c>
      <c r="E323" s="8">
        <v>108000</v>
      </c>
      <c r="F323" s="8">
        <v>156000</v>
      </c>
      <c r="G323" s="8">
        <v>116000</v>
      </c>
      <c r="H323" s="8">
        <v>17000</v>
      </c>
      <c r="I323" s="9">
        <v>61.264834733823697</v>
      </c>
      <c r="J323" s="9">
        <v>73.824522169129907</v>
      </c>
      <c r="K323" s="9">
        <v>44.325272818682798</v>
      </c>
      <c r="L323" s="9">
        <v>90.024011498932396</v>
      </c>
      <c r="M323" s="9">
        <v>89.074114372759396</v>
      </c>
      <c r="N323" s="9">
        <v>64.798845772474493</v>
      </c>
      <c r="O323" s="9">
        <v>11.5826562360488</v>
      </c>
      <c r="P323" s="8"/>
    </row>
    <row r="324" spans="1:16" x14ac:dyDescent="0.2">
      <c r="A324" s="12" t="s">
        <v>483</v>
      </c>
      <c r="B324" s="8">
        <v>446000</v>
      </c>
      <c r="C324" s="8">
        <v>426000</v>
      </c>
      <c r="D324" s="8">
        <v>50000</v>
      </c>
      <c r="E324" s="8">
        <v>104000</v>
      </c>
      <c r="F324" s="8">
        <v>155000</v>
      </c>
      <c r="G324" s="8">
        <v>117000</v>
      </c>
      <c r="H324" s="8">
        <v>19000</v>
      </c>
      <c r="I324" s="9">
        <v>61.693893849281899</v>
      </c>
      <c r="J324" s="9">
        <v>73.976126828608301</v>
      </c>
      <c r="K324" s="9">
        <v>48.954976793685503</v>
      </c>
      <c r="L324" s="9">
        <v>86.758881794707804</v>
      </c>
      <c r="M324" s="9">
        <v>88.072592727107605</v>
      </c>
      <c r="N324" s="9">
        <v>65.651654581854302</v>
      </c>
      <c r="O324" s="9">
        <v>13.211629849765099</v>
      </c>
      <c r="P324" s="8"/>
    </row>
    <row r="325" spans="1:16" x14ac:dyDescent="0.2">
      <c r="A325" s="12" t="s">
        <v>484</v>
      </c>
      <c r="B325" s="8">
        <v>447000</v>
      </c>
      <c r="C325" s="8">
        <v>428000</v>
      </c>
      <c r="D325" s="8">
        <v>49000</v>
      </c>
      <c r="E325" s="8">
        <v>105000</v>
      </c>
      <c r="F325" s="8">
        <v>156000</v>
      </c>
      <c r="G325" s="8">
        <v>117000</v>
      </c>
      <c r="H325" s="8">
        <v>19000</v>
      </c>
      <c r="I325" s="9">
        <v>61.826445869458198</v>
      </c>
      <c r="J325" s="9">
        <v>74.132272811590397</v>
      </c>
      <c r="K325" s="9">
        <v>47.966871177727597</v>
      </c>
      <c r="L325" s="9">
        <v>87.525616666805007</v>
      </c>
      <c r="M325" s="9">
        <v>88.5298136399458</v>
      </c>
      <c r="N325" s="9">
        <v>65.741083341742694</v>
      </c>
      <c r="O325" s="9">
        <v>13.252311250709999</v>
      </c>
      <c r="P325" s="8"/>
    </row>
    <row r="326" spans="1:16" x14ac:dyDescent="0.2">
      <c r="A326" s="12" t="s">
        <v>485</v>
      </c>
      <c r="B326" s="8">
        <v>441000</v>
      </c>
      <c r="C326" s="8">
        <v>419000</v>
      </c>
      <c r="D326" s="8">
        <v>49000</v>
      </c>
      <c r="E326" s="8">
        <v>97000</v>
      </c>
      <c r="F326" s="8">
        <v>154000</v>
      </c>
      <c r="G326" s="8">
        <v>120000</v>
      </c>
      <c r="H326" s="8">
        <v>22000</v>
      </c>
      <c r="I326" s="9">
        <v>61.0038177597038</v>
      </c>
      <c r="J326" s="9">
        <v>72.628503194924093</v>
      </c>
      <c r="K326" s="9">
        <v>48.130279818049402</v>
      </c>
      <c r="L326" s="9">
        <v>80.126243146622897</v>
      </c>
      <c r="M326" s="9">
        <v>88.018496396174896</v>
      </c>
      <c r="N326" s="9">
        <v>66.4689961040188</v>
      </c>
      <c r="O326" s="9">
        <v>15.121417333607001</v>
      </c>
      <c r="P326" s="8"/>
    </row>
    <row r="327" spans="1:16" x14ac:dyDescent="0.2">
      <c r="A327" s="12" t="s">
        <v>486</v>
      </c>
      <c r="B327" s="8">
        <v>442000</v>
      </c>
      <c r="C327" s="8">
        <v>420000</v>
      </c>
      <c r="D327" s="8">
        <v>47000</v>
      </c>
      <c r="E327" s="8">
        <v>96000</v>
      </c>
      <c r="F327" s="8">
        <v>155000</v>
      </c>
      <c r="G327" s="8">
        <v>122000</v>
      </c>
      <c r="H327" s="8">
        <v>22000</v>
      </c>
      <c r="I327" s="9">
        <v>61.127100907132899</v>
      </c>
      <c r="J327" s="9">
        <v>72.762759849054504</v>
      </c>
      <c r="K327" s="9">
        <v>46.586546979271198</v>
      </c>
      <c r="L327" s="9">
        <v>79.222717998905196</v>
      </c>
      <c r="M327" s="9">
        <v>88.426658742721301</v>
      </c>
      <c r="N327" s="9">
        <v>67.981532615157306</v>
      </c>
      <c r="O327" s="9">
        <v>15.1973792197844</v>
      </c>
      <c r="P327" s="8"/>
    </row>
    <row r="328" spans="1:16" x14ac:dyDescent="0.2">
      <c r="A328" s="12" t="s">
        <v>487</v>
      </c>
      <c r="B328" s="8">
        <v>439000</v>
      </c>
      <c r="C328" s="8">
        <v>418000</v>
      </c>
      <c r="D328" s="8">
        <v>47000</v>
      </c>
      <c r="E328" s="8">
        <v>95000</v>
      </c>
      <c r="F328" s="8">
        <v>154000</v>
      </c>
      <c r="G328" s="8">
        <v>121000</v>
      </c>
      <c r="H328" s="8">
        <v>21000</v>
      </c>
      <c r="I328" s="9">
        <v>60.691484286522197</v>
      </c>
      <c r="J328" s="9">
        <v>72.362067710481696</v>
      </c>
      <c r="K328" s="9">
        <v>46.654721587776599</v>
      </c>
      <c r="L328" s="9">
        <v>78.840012276757903</v>
      </c>
      <c r="M328" s="9">
        <v>87.929299858233904</v>
      </c>
      <c r="N328" s="9">
        <v>67.399025127694898</v>
      </c>
      <c r="O328" s="9">
        <v>14.6275558717498</v>
      </c>
      <c r="P328" s="8"/>
    </row>
    <row r="329" spans="1:16" x14ac:dyDescent="0.2">
      <c r="A329" s="12" t="s">
        <v>488</v>
      </c>
      <c r="B329" s="8">
        <v>444000</v>
      </c>
      <c r="C329" s="8">
        <v>424000</v>
      </c>
      <c r="D329" s="8">
        <v>49000</v>
      </c>
      <c r="E329" s="8">
        <v>102000</v>
      </c>
      <c r="F329" s="8">
        <v>153000</v>
      </c>
      <c r="G329" s="8">
        <v>120000</v>
      </c>
      <c r="H329" s="8">
        <v>20000</v>
      </c>
      <c r="I329" s="9">
        <v>61.464060315102401</v>
      </c>
      <c r="J329" s="9">
        <v>73.581768981543306</v>
      </c>
      <c r="K329" s="9">
        <v>48.7179234692873</v>
      </c>
      <c r="L329" s="9">
        <v>84.9444877773537</v>
      </c>
      <c r="M329" s="9">
        <v>87.375282312244494</v>
      </c>
      <c r="N329" s="9">
        <v>66.595886603668703</v>
      </c>
      <c r="O329" s="9">
        <v>13.631449295196401</v>
      </c>
      <c r="P329" s="8"/>
    </row>
    <row r="330" spans="1:16" x14ac:dyDescent="0.2">
      <c r="A330" s="12" t="s">
        <v>489</v>
      </c>
      <c r="B330" s="8">
        <v>446000</v>
      </c>
      <c r="C330" s="8">
        <v>429000</v>
      </c>
      <c r="D330" s="8">
        <v>50000</v>
      </c>
      <c r="E330" s="8">
        <v>104000</v>
      </c>
      <c r="F330" s="8">
        <v>154000</v>
      </c>
      <c r="G330" s="8">
        <v>121000</v>
      </c>
      <c r="H330" s="8">
        <v>17000</v>
      </c>
      <c r="I330" s="9">
        <v>61.690136948402298</v>
      </c>
      <c r="J330" s="9">
        <v>74.370257098423494</v>
      </c>
      <c r="K330" s="9">
        <v>49.256450659838499</v>
      </c>
      <c r="L330" s="9">
        <v>86.176101986106403</v>
      </c>
      <c r="M330" s="9">
        <v>87.993823630332898</v>
      </c>
      <c r="N330" s="9">
        <v>67.396162227064494</v>
      </c>
      <c r="O330" s="9">
        <v>11.636565218284</v>
      </c>
      <c r="P330" s="8"/>
    </row>
    <row r="331" spans="1:16" x14ac:dyDescent="0.2">
      <c r="A331" s="12" t="s">
        <v>490</v>
      </c>
      <c r="B331" s="8">
        <v>451000</v>
      </c>
      <c r="C331" s="8">
        <v>433000</v>
      </c>
      <c r="D331" s="8">
        <v>52000</v>
      </c>
      <c r="E331" s="8">
        <v>104000</v>
      </c>
      <c r="F331" s="8">
        <v>154000</v>
      </c>
      <c r="G331" s="8">
        <v>124000</v>
      </c>
      <c r="H331" s="8">
        <v>18000</v>
      </c>
      <c r="I331" s="9">
        <v>62.3834305811218</v>
      </c>
      <c r="J331" s="9">
        <v>75.131648737940196</v>
      </c>
      <c r="K331" s="9">
        <v>50.730972562686397</v>
      </c>
      <c r="L331" s="9">
        <v>85.947094161771105</v>
      </c>
      <c r="M331" s="9">
        <v>88.310388986713605</v>
      </c>
      <c r="N331" s="9">
        <v>68.850226508435</v>
      </c>
      <c r="O331" s="9">
        <v>12.0620172011522</v>
      </c>
      <c r="P331" s="8"/>
    </row>
    <row r="332" spans="1:16" x14ac:dyDescent="0.2">
      <c r="A332" s="12" t="s">
        <v>491</v>
      </c>
      <c r="B332" s="8">
        <v>461000</v>
      </c>
      <c r="C332" s="8">
        <v>443000</v>
      </c>
      <c r="D332" s="8">
        <v>54000</v>
      </c>
      <c r="E332" s="8">
        <v>107000</v>
      </c>
      <c r="F332" s="8">
        <v>155000</v>
      </c>
      <c r="G332" s="8">
        <v>128000</v>
      </c>
      <c r="H332" s="8">
        <v>17000</v>
      </c>
      <c r="I332" s="9">
        <v>63.687448938261397</v>
      </c>
      <c r="J332" s="9">
        <v>76.833422272736698</v>
      </c>
      <c r="K332" s="9">
        <v>52.956751117148002</v>
      </c>
      <c r="L332" s="9">
        <v>88.436885877992395</v>
      </c>
      <c r="M332" s="9">
        <v>88.7946602052712</v>
      </c>
      <c r="N332" s="9">
        <v>70.907343308127807</v>
      </c>
      <c r="O332" s="9">
        <v>11.795482057489901</v>
      </c>
      <c r="P332" s="8"/>
    </row>
    <row r="333" spans="1:16" x14ac:dyDescent="0.2">
      <c r="A333" s="12" t="s">
        <v>492</v>
      </c>
      <c r="B333" s="8">
        <v>457000</v>
      </c>
      <c r="C333" s="8">
        <v>438000</v>
      </c>
      <c r="D333" s="8">
        <v>51000</v>
      </c>
      <c r="E333" s="8">
        <v>106000</v>
      </c>
      <c r="F333" s="8">
        <v>155000</v>
      </c>
      <c r="G333" s="8">
        <v>126000</v>
      </c>
      <c r="H333" s="8">
        <v>20000</v>
      </c>
      <c r="I333" s="9">
        <v>63.200960899198201</v>
      </c>
      <c r="J333" s="9">
        <v>75.815725330750894</v>
      </c>
      <c r="K333" s="9">
        <v>50.273062730627302</v>
      </c>
      <c r="L333" s="9">
        <v>87.7110211933269</v>
      </c>
      <c r="M333" s="9">
        <v>88.693808990561493</v>
      </c>
      <c r="N333" s="9">
        <v>69.743874659703295</v>
      </c>
      <c r="O333" s="9">
        <v>13.407912911475499</v>
      </c>
      <c r="P333" s="8"/>
    </row>
    <row r="334" spans="1:16" x14ac:dyDescent="0.2">
      <c r="A334" s="12" t="s">
        <v>493</v>
      </c>
      <c r="B334" s="8">
        <v>464000</v>
      </c>
      <c r="C334" s="8">
        <v>441000</v>
      </c>
      <c r="D334" s="8">
        <v>54000</v>
      </c>
      <c r="E334" s="8">
        <v>107000</v>
      </c>
      <c r="F334" s="8">
        <v>155000</v>
      </c>
      <c r="G334" s="8">
        <v>125000</v>
      </c>
      <c r="H334" s="8">
        <v>24000</v>
      </c>
      <c r="I334" s="9">
        <v>64.152554196994799</v>
      </c>
      <c r="J334" s="9">
        <v>76.2801311729731</v>
      </c>
      <c r="K334" s="9">
        <v>52.931226089436599</v>
      </c>
      <c r="L334" s="9">
        <v>88.397666440161103</v>
      </c>
      <c r="M334" s="9">
        <v>88.779036228531595</v>
      </c>
      <c r="N334" s="9">
        <v>69.193315567399495</v>
      </c>
      <c r="O334" s="9">
        <v>16.285220291261499</v>
      </c>
      <c r="P334" s="8"/>
    </row>
    <row r="335" spans="1:16" x14ac:dyDescent="0.2">
      <c r="A335" s="12" t="s">
        <v>494</v>
      </c>
      <c r="B335" s="8">
        <v>466000</v>
      </c>
      <c r="C335" s="8">
        <v>440000</v>
      </c>
      <c r="D335" s="8">
        <v>54000</v>
      </c>
      <c r="E335" s="8">
        <v>106000</v>
      </c>
      <c r="F335" s="8">
        <v>153000</v>
      </c>
      <c r="G335" s="8">
        <v>126000</v>
      </c>
      <c r="H335" s="8">
        <v>26000</v>
      </c>
      <c r="I335" s="9">
        <v>64.342042387932693</v>
      </c>
      <c r="J335" s="9">
        <v>76.144292601022997</v>
      </c>
      <c r="K335" s="9">
        <v>53.307370035994602</v>
      </c>
      <c r="L335" s="9">
        <v>87.751449875724902</v>
      </c>
      <c r="M335" s="9">
        <v>87.569144351142</v>
      </c>
      <c r="N335" s="9">
        <v>70.148093874197897</v>
      </c>
      <c r="O335" s="9">
        <v>17.755655613935598</v>
      </c>
      <c r="P335" s="8"/>
    </row>
    <row r="336" spans="1:16" x14ac:dyDescent="0.2">
      <c r="A336" s="12" t="s">
        <v>495</v>
      </c>
      <c r="B336" s="8">
        <v>465000</v>
      </c>
      <c r="C336" s="8">
        <v>441000</v>
      </c>
      <c r="D336" s="8">
        <v>57000</v>
      </c>
      <c r="E336" s="8">
        <v>103000</v>
      </c>
      <c r="F336" s="8">
        <v>153000</v>
      </c>
      <c r="G336" s="8">
        <v>127000</v>
      </c>
      <c r="H336" s="8">
        <v>24000</v>
      </c>
      <c r="I336" s="9">
        <v>64.079585934687898</v>
      </c>
      <c r="J336" s="9">
        <v>76.168639462367096</v>
      </c>
      <c r="K336" s="9">
        <v>55.962492022190602</v>
      </c>
      <c r="L336" s="9">
        <v>85.574131213447302</v>
      </c>
      <c r="M336" s="9">
        <v>87.433510259231596</v>
      </c>
      <c r="N336" s="9">
        <v>70.320563633239303</v>
      </c>
      <c r="O336" s="9">
        <v>16.361118123452101</v>
      </c>
      <c r="P336" s="8"/>
    </row>
    <row r="337" spans="1:16" x14ac:dyDescent="0.2">
      <c r="A337" s="12" t="s">
        <v>496</v>
      </c>
      <c r="B337" s="8">
        <v>462000</v>
      </c>
      <c r="C337" s="8">
        <v>441000</v>
      </c>
      <c r="D337" s="8">
        <v>57000</v>
      </c>
      <c r="E337" s="8">
        <v>105000</v>
      </c>
      <c r="F337" s="8">
        <v>152000</v>
      </c>
      <c r="G337" s="8">
        <v>127000</v>
      </c>
      <c r="H337" s="8">
        <v>21000</v>
      </c>
      <c r="I337" s="9">
        <v>63.734064692181498</v>
      </c>
      <c r="J337" s="9">
        <v>76.231843001231596</v>
      </c>
      <c r="K337" s="9">
        <v>56.1624210071829</v>
      </c>
      <c r="L337" s="9">
        <v>86.661485162431902</v>
      </c>
      <c r="M337" s="9">
        <v>86.625002136399104</v>
      </c>
      <c r="N337" s="9">
        <v>70.468456591461802</v>
      </c>
      <c r="O337" s="9">
        <v>14.408819138129701</v>
      </c>
      <c r="P337" s="8"/>
    </row>
    <row r="338" spans="1:16" x14ac:dyDescent="0.2">
      <c r="A338" s="12" t="s">
        <v>497</v>
      </c>
      <c r="B338" s="8">
        <v>456000</v>
      </c>
      <c r="C338" s="8">
        <v>437000</v>
      </c>
      <c r="D338" s="8">
        <v>55000</v>
      </c>
      <c r="E338" s="8">
        <v>101000</v>
      </c>
      <c r="F338" s="8">
        <v>156000</v>
      </c>
      <c r="G338" s="8">
        <v>126000</v>
      </c>
      <c r="H338" s="8">
        <v>18000</v>
      </c>
      <c r="I338" s="9">
        <v>62.357110603303198</v>
      </c>
      <c r="J338" s="9">
        <v>75.432682276623495</v>
      </c>
      <c r="K338" s="9">
        <v>55.025652868000698</v>
      </c>
      <c r="L338" s="9">
        <v>86.132799181725204</v>
      </c>
      <c r="M338" s="9">
        <v>86.515635858234901</v>
      </c>
      <c r="N338" s="9">
        <v>68.790782755890504</v>
      </c>
      <c r="O338" s="9">
        <v>12.0996016728415</v>
      </c>
      <c r="P338" s="8"/>
    </row>
    <row r="339" spans="1:16" x14ac:dyDescent="0.2">
      <c r="A339" s="12" t="s">
        <v>498</v>
      </c>
      <c r="B339" s="8">
        <v>465000</v>
      </c>
      <c r="C339" s="8">
        <v>447000</v>
      </c>
      <c r="D339" s="8">
        <v>59000</v>
      </c>
      <c r="E339" s="8">
        <v>103000</v>
      </c>
      <c r="F339" s="8">
        <v>158000</v>
      </c>
      <c r="G339" s="8">
        <v>127000</v>
      </c>
      <c r="H339" s="8">
        <v>18000</v>
      </c>
      <c r="I339" s="9">
        <v>63.535181009242898</v>
      </c>
      <c r="J339" s="9">
        <v>77.041956305859003</v>
      </c>
      <c r="K339" s="9">
        <v>58.767387246341897</v>
      </c>
      <c r="L339" s="9">
        <v>87.883465668255795</v>
      </c>
      <c r="M339" s="9">
        <v>87.683527280406395</v>
      </c>
      <c r="N339" s="9">
        <v>69.589663247648602</v>
      </c>
      <c r="O339" s="9">
        <v>11.730554324898</v>
      </c>
      <c r="P339" s="8"/>
    </row>
    <row r="340" spans="1:16" x14ac:dyDescent="0.2">
      <c r="A340" s="12" t="s">
        <v>499</v>
      </c>
      <c r="B340" s="8">
        <v>464000</v>
      </c>
      <c r="C340" s="8">
        <v>445000</v>
      </c>
      <c r="D340" s="8">
        <v>58000</v>
      </c>
      <c r="E340" s="8">
        <v>104000</v>
      </c>
      <c r="F340" s="8">
        <v>157000</v>
      </c>
      <c r="G340" s="8">
        <v>125000</v>
      </c>
      <c r="H340" s="8">
        <v>20000</v>
      </c>
      <c r="I340" s="9">
        <v>63.473301067082502</v>
      </c>
      <c r="J340" s="9">
        <v>76.671660084434194</v>
      </c>
      <c r="K340" s="9">
        <v>58.526824669267697</v>
      </c>
      <c r="L340" s="9">
        <v>88.9908256880734</v>
      </c>
      <c r="M340" s="9">
        <v>87.225602133511103</v>
      </c>
      <c r="N340" s="9">
        <v>68.300097143543198</v>
      </c>
      <c r="O340" s="9">
        <v>12.944484042131901</v>
      </c>
      <c r="P340" s="8"/>
    </row>
    <row r="341" spans="1:16" x14ac:dyDescent="0.2">
      <c r="A341" s="12" t="s">
        <v>500</v>
      </c>
      <c r="B341" s="8">
        <v>468000</v>
      </c>
      <c r="C341" s="8">
        <v>448000</v>
      </c>
      <c r="D341" s="8">
        <v>58000</v>
      </c>
      <c r="E341" s="8">
        <v>107000</v>
      </c>
      <c r="F341" s="8">
        <v>158000</v>
      </c>
      <c r="G341" s="8">
        <v>125000</v>
      </c>
      <c r="H341" s="8">
        <v>19000</v>
      </c>
      <c r="I341" s="9">
        <v>63.876961916718699</v>
      </c>
      <c r="J341" s="9">
        <v>77.272272876126806</v>
      </c>
      <c r="K341" s="9">
        <v>58.618235046419798</v>
      </c>
      <c r="L341" s="9">
        <v>91.043386930124896</v>
      </c>
      <c r="M341" s="9">
        <v>87.9771373977959</v>
      </c>
      <c r="N341" s="9">
        <v>68.110874107371799</v>
      </c>
      <c r="O341" s="9">
        <v>12.682875417459901</v>
      </c>
      <c r="P341" s="8"/>
    </row>
    <row r="342" spans="1:16" x14ac:dyDescent="0.2">
      <c r="A342" s="12" t="s">
        <v>501</v>
      </c>
      <c r="B342" s="8">
        <v>467000</v>
      </c>
      <c r="C342" s="8">
        <v>447000</v>
      </c>
      <c r="D342" s="8">
        <v>58000</v>
      </c>
      <c r="E342" s="8">
        <v>108000</v>
      </c>
      <c r="F342" s="8">
        <v>158000</v>
      </c>
      <c r="G342" s="8">
        <v>123000</v>
      </c>
      <c r="H342" s="8">
        <v>20000</v>
      </c>
      <c r="I342" s="9">
        <v>63.7961496450027</v>
      </c>
      <c r="J342" s="9">
        <v>77.117135437041298</v>
      </c>
      <c r="K342" s="9">
        <v>58.499263460632697</v>
      </c>
      <c r="L342" s="9">
        <v>92.383019448337194</v>
      </c>
      <c r="M342" s="9">
        <v>87.762070803535707</v>
      </c>
      <c r="N342" s="9">
        <v>67.050077991208298</v>
      </c>
      <c r="O342" s="9">
        <v>12.9829151410372</v>
      </c>
      <c r="P342" s="8"/>
    </row>
    <row r="343" spans="1:16" x14ac:dyDescent="0.2">
      <c r="A343" s="12" t="s">
        <v>502</v>
      </c>
      <c r="B343" s="8">
        <v>463000</v>
      </c>
      <c r="C343" s="8">
        <v>447000</v>
      </c>
      <c r="D343" s="8">
        <v>60000</v>
      </c>
      <c r="E343" s="8">
        <v>106000</v>
      </c>
      <c r="F343" s="8">
        <v>158000</v>
      </c>
      <c r="G343" s="8">
        <v>123000</v>
      </c>
      <c r="H343" s="8">
        <v>16000</v>
      </c>
      <c r="I343" s="9">
        <v>63.249470512456597</v>
      </c>
      <c r="J343" s="9">
        <v>77.052434592459704</v>
      </c>
      <c r="K343" s="9">
        <v>60.439978762409503</v>
      </c>
      <c r="L343" s="9">
        <v>90.483071135430905</v>
      </c>
      <c r="M343" s="9">
        <v>87.812772383315803</v>
      </c>
      <c r="N343" s="9">
        <v>66.962168174160496</v>
      </c>
      <c r="O343" s="9">
        <v>10.710280006034299</v>
      </c>
      <c r="P343" s="8"/>
    </row>
    <row r="344" spans="1:16" x14ac:dyDescent="0.2">
      <c r="A344" s="12" t="s">
        <v>503</v>
      </c>
      <c r="B344" s="8">
        <v>466000</v>
      </c>
      <c r="C344" s="8">
        <v>448000</v>
      </c>
      <c r="D344" s="8">
        <v>58000</v>
      </c>
      <c r="E344" s="8">
        <v>105000</v>
      </c>
      <c r="F344" s="8">
        <v>160000</v>
      </c>
      <c r="G344" s="8">
        <v>125000</v>
      </c>
      <c r="H344" s="8">
        <v>18000</v>
      </c>
      <c r="I344" s="9">
        <v>63.623592249032598</v>
      </c>
      <c r="J344" s="9">
        <v>77.231282929535496</v>
      </c>
      <c r="K344" s="9">
        <v>58.350187228418697</v>
      </c>
      <c r="L344" s="9">
        <v>89.6695664074863</v>
      </c>
      <c r="M344" s="9">
        <v>88.824685272763602</v>
      </c>
      <c r="N344" s="9">
        <v>68.199929141798194</v>
      </c>
      <c r="O344" s="9">
        <v>11.9240411869055</v>
      </c>
      <c r="P344" s="8"/>
    </row>
    <row r="345" spans="1:16" x14ac:dyDescent="0.2">
      <c r="A345" s="12" t="s">
        <v>504</v>
      </c>
      <c r="B345" s="8">
        <v>468000</v>
      </c>
      <c r="C345" s="8">
        <v>449000</v>
      </c>
      <c r="D345" s="8">
        <v>58000</v>
      </c>
      <c r="E345" s="8">
        <v>104000</v>
      </c>
      <c r="F345" s="8">
        <v>159000</v>
      </c>
      <c r="G345" s="8">
        <v>128000</v>
      </c>
      <c r="H345" s="8">
        <v>19000</v>
      </c>
      <c r="I345" s="9">
        <v>63.779330050657897</v>
      </c>
      <c r="J345" s="9">
        <v>77.289665687532803</v>
      </c>
      <c r="K345" s="9">
        <v>57.628305832674599</v>
      </c>
      <c r="L345" s="9">
        <v>89.208085164647102</v>
      </c>
      <c r="M345" s="9">
        <v>88.350074920916796</v>
      </c>
      <c r="N345" s="9">
        <v>69.545191919852599</v>
      </c>
      <c r="O345" s="9">
        <v>12.5588656002822</v>
      </c>
      <c r="P345" s="8"/>
    </row>
    <row r="346" spans="1:16" x14ac:dyDescent="0.2">
      <c r="A346" s="12" t="s">
        <v>505</v>
      </c>
      <c r="B346" s="8">
        <v>467000</v>
      </c>
      <c r="C346" s="8">
        <v>447000</v>
      </c>
      <c r="D346" s="8">
        <v>57000</v>
      </c>
      <c r="E346" s="8">
        <v>105000</v>
      </c>
      <c r="F346" s="8">
        <v>158000</v>
      </c>
      <c r="G346" s="8">
        <v>127000</v>
      </c>
      <c r="H346" s="8">
        <v>20000</v>
      </c>
      <c r="I346" s="9">
        <v>63.562519159371902</v>
      </c>
      <c r="J346" s="9">
        <v>76.966945294643494</v>
      </c>
      <c r="K346" s="9">
        <v>57.351072875506397</v>
      </c>
      <c r="L346" s="9">
        <v>89.665773225892096</v>
      </c>
      <c r="M346" s="9">
        <v>87.793513171689597</v>
      </c>
      <c r="N346" s="9">
        <v>68.938486010633696</v>
      </c>
      <c r="O346" s="9">
        <v>12.827266089496201</v>
      </c>
      <c r="P346" s="8"/>
    </row>
    <row r="347" spans="1:16" x14ac:dyDescent="0.2">
      <c r="A347" s="12" t="s">
        <v>506</v>
      </c>
      <c r="B347" s="8">
        <v>464000</v>
      </c>
      <c r="C347" s="8">
        <v>445000</v>
      </c>
      <c r="D347" s="8">
        <v>57000</v>
      </c>
      <c r="E347" s="8">
        <v>105000</v>
      </c>
      <c r="F347" s="8">
        <v>156000</v>
      </c>
      <c r="G347" s="8">
        <v>126000</v>
      </c>
      <c r="H347" s="8">
        <v>19000</v>
      </c>
      <c r="I347" s="9">
        <v>63.125278298630299</v>
      </c>
      <c r="J347" s="9">
        <v>76.6071225591336</v>
      </c>
      <c r="K347" s="9">
        <v>57.149570555827701</v>
      </c>
      <c r="L347" s="9">
        <v>90.311827864848894</v>
      </c>
      <c r="M347" s="9">
        <v>86.536456600341594</v>
      </c>
      <c r="N347" s="9">
        <v>68.743123563437507</v>
      </c>
      <c r="O347" s="9">
        <v>12.207702664906099</v>
      </c>
      <c r="P347" s="8"/>
    </row>
    <row r="348" spans="1:16" x14ac:dyDescent="0.2">
      <c r="A348" s="12" t="s">
        <v>507</v>
      </c>
      <c r="B348" s="8">
        <v>464000</v>
      </c>
      <c r="C348" s="8">
        <v>445000</v>
      </c>
      <c r="D348" s="8">
        <v>58000</v>
      </c>
      <c r="E348" s="8">
        <v>105000</v>
      </c>
      <c r="F348" s="8">
        <v>157000</v>
      </c>
      <c r="G348" s="8">
        <v>125000</v>
      </c>
      <c r="H348" s="8">
        <v>19000</v>
      </c>
      <c r="I348" s="9">
        <v>63.104781087959502</v>
      </c>
      <c r="J348" s="9">
        <v>76.640327299213297</v>
      </c>
      <c r="K348" s="9">
        <v>57.787638922203598</v>
      </c>
      <c r="L348" s="9">
        <v>90.180393367285703</v>
      </c>
      <c r="M348" s="9">
        <v>86.983593650371205</v>
      </c>
      <c r="N348" s="9">
        <v>68.157273034087098</v>
      </c>
      <c r="O348" s="9">
        <v>12.066200484362099</v>
      </c>
      <c r="P348" s="8"/>
    </row>
    <row r="349" spans="1:16" x14ac:dyDescent="0.2">
      <c r="A349" s="12" t="s">
        <v>508</v>
      </c>
      <c r="B349" s="8">
        <v>468000</v>
      </c>
      <c r="C349" s="8">
        <v>448000</v>
      </c>
      <c r="D349" s="8">
        <v>58000</v>
      </c>
      <c r="E349" s="8">
        <v>107000</v>
      </c>
      <c r="F349" s="8">
        <v>157000</v>
      </c>
      <c r="G349" s="8">
        <v>127000</v>
      </c>
      <c r="H349" s="8">
        <v>20000</v>
      </c>
      <c r="I349" s="9">
        <v>63.643102249992197</v>
      </c>
      <c r="J349" s="9">
        <v>77.069095516314206</v>
      </c>
      <c r="K349" s="9">
        <v>57.5411799940102</v>
      </c>
      <c r="L349" s="9">
        <v>91.565180102916003</v>
      </c>
      <c r="M349" s="9">
        <v>86.762424081216494</v>
      </c>
      <c r="N349" s="9">
        <v>68.993358013937296</v>
      </c>
      <c r="O349" s="9">
        <v>13.110579820008899</v>
      </c>
      <c r="P349" s="8"/>
    </row>
    <row r="350" spans="1:16" x14ac:dyDescent="0.2">
      <c r="A350" s="12" t="s">
        <v>509</v>
      </c>
      <c r="B350" s="8">
        <v>466000</v>
      </c>
      <c r="C350" s="8">
        <v>445000</v>
      </c>
      <c r="D350" s="8">
        <v>58000</v>
      </c>
      <c r="E350" s="8">
        <v>102000</v>
      </c>
      <c r="F350" s="8">
        <v>157000</v>
      </c>
      <c r="G350" s="8">
        <v>128000</v>
      </c>
      <c r="H350" s="8">
        <v>21000</v>
      </c>
      <c r="I350" s="9">
        <v>63.420596120485698</v>
      </c>
      <c r="J350" s="9">
        <v>76.644494481053798</v>
      </c>
      <c r="K350" s="9">
        <v>57.584280869738699</v>
      </c>
      <c r="L350" s="9">
        <v>87.917728962255296</v>
      </c>
      <c r="M350" s="9">
        <v>87.169644093615801</v>
      </c>
      <c r="N350" s="9">
        <v>69.552360725371699</v>
      </c>
      <c r="O350" s="9">
        <v>13.7473488179608</v>
      </c>
      <c r="P350" s="8"/>
    </row>
    <row r="351" spans="1:16" x14ac:dyDescent="0.2">
      <c r="A351" s="12" t="s">
        <v>510</v>
      </c>
      <c r="B351" s="8">
        <v>468000</v>
      </c>
      <c r="C351" s="8">
        <v>444000</v>
      </c>
      <c r="D351" s="8">
        <v>59000</v>
      </c>
      <c r="E351" s="8">
        <v>106000</v>
      </c>
      <c r="F351" s="8">
        <v>156000</v>
      </c>
      <c r="G351" s="8">
        <v>123000</v>
      </c>
      <c r="H351" s="8">
        <v>23000</v>
      </c>
      <c r="I351" s="9">
        <v>63.511541847347701</v>
      </c>
      <c r="J351" s="9">
        <v>76.432975250838396</v>
      </c>
      <c r="K351" s="9">
        <v>59.107347447073501</v>
      </c>
      <c r="L351" s="9">
        <v>90.611715603342404</v>
      </c>
      <c r="M351" s="9">
        <v>86.422486563082899</v>
      </c>
      <c r="N351" s="9">
        <v>67.086795082592005</v>
      </c>
      <c r="O351" s="9">
        <v>15.0497247552484</v>
      </c>
      <c r="P351" s="8"/>
    </row>
    <row r="352" spans="1:16" x14ac:dyDescent="0.2">
      <c r="A352" s="12" t="s">
        <v>511</v>
      </c>
      <c r="B352" s="8">
        <v>470000</v>
      </c>
      <c r="C352" s="8">
        <v>446000</v>
      </c>
      <c r="D352" s="8">
        <v>59000</v>
      </c>
      <c r="E352" s="8">
        <v>104000</v>
      </c>
      <c r="F352" s="8">
        <v>159000</v>
      </c>
      <c r="G352" s="8">
        <v>123000</v>
      </c>
      <c r="H352" s="8">
        <v>24000</v>
      </c>
      <c r="I352" s="9">
        <v>63.749224421523699</v>
      </c>
      <c r="J352" s="9">
        <v>76.669556780413302</v>
      </c>
      <c r="K352" s="9">
        <v>58.992626792306403</v>
      </c>
      <c r="L352" s="9">
        <v>89.584067222847494</v>
      </c>
      <c r="M352" s="9">
        <v>88.086728483856007</v>
      </c>
      <c r="N352" s="9">
        <v>66.921853900770998</v>
      </c>
      <c r="O352" s="9">
        <v>15.3740620269879</v>
      </c>
      <c r="P352" s="8"/>
    </row>
    <row r="353" spans="1:16" x14ac:dyDescent="0.2">
      <c r="A353" s="12" t="s">
        <v>512</v>
      </c>
      <c r="B353" s="8">
        <v>476000</v>
      </c>
      <c r="C353" s="8">
        <v>453000</v>
      </c>
      <c r="D353" s="8">
        <v>60000</v>
      </c>
      <c r="E353" s="8">
        <v>110000</v>
      </c>
      <c r="F353" s="8">
        <v>159000</v>
      </c>
      <c r="G353" s="8">
        <v>125000</v>
      </c>
      <c r="H353" s="8">
        <v>23000</v>
      </c>
      <c r="I353" s="9">
        <v>64.628259775084501</v>
      </c>
      <c r="J353" s="9">
        <v>77.970550796435802</v>
      </c>
      <c r="K353" s="9">
        <v>59.5360952863861</v>
      </c>
      <c r="L353" s="9">
        <v>94.2441465532808</v>
      </c>
      <c r="M353" s="9">
        <v>88.077924806874506</v>
      </c>
      <c r="N353" s="9">
        <v>67.806708456096601</v>
      </c>
      <c r="O353" s="9">
        <v>14.766744450658599</v>
      </c>
      <c r="P353" s="8"/>
    </row>
    <row r="354" spans="1:16" x14ac:dyDescent="0.2">
      <c r="A354" s="12" t="s">
        <v>513</v>
      </c>
      <c r="B354" s="8">
        <v>467000</v>
      </c>
      <c r="C354" s="8">
        <v>446000</v>
      </c>
      <c r="D354" s="8">
        <v>55000</v>
      </c>
      <c r="E354" s="8">
        <v>107000</v>
      </c>
      <c r="F354" s="8">
        <v>160000</v>
      </c>
      <c r="G354" s="8">
        <v>123000</v>
      </c>
      <c r="H354" s="8">
        <v>21000</v>
      </c>
      <c r="I354" s="9">
        <v>63.329961188694497</v>
      </c>
      <c r="J354" s="9">
        <v>76.636889664600304</v>
      </c>
      <c r="K354" s="9">
        <v>54.598095011074399</v>
      </c>
      <c r="L354" s="9">
        <v>92.203066122954596</v>
      </c>
      <c r="M354" s="9">
        <v>88.492166560747094</v>
      </c>
      <c r="N354" s="9">
        <v>67.186623763400505</v>
      </c>
      <c r="O354" s="9">
        <v>13.682002194150201</v>
      </c>
      <c r="P354" s="8"/>
    </row>
    <row r="355" spans="1:16" x14ac:dyDescent="0.2">
      <c r="A355" s="12" t="s">
        <v>514</v>
      </c>
      <c r="B355" s="8">
        <v>472000</v>
      </c>
      <c r="C355" s="8">
        <v>450000</v>
      </c>
      <c r="D355" s="8">
        <v>54000</v>
      </c>
      <c r="E355" s="8">
        <v>108000</v>
      </c>
      <c r="F355" s="8">
        <v>159000</v>
      </c>
      <c r="G355" s="8">
        <v>130000</v>
      </c>
      <c r="H355" s="8">
        <v>22000</v>
      </c>
      <c r="I355" s="9">
        <v>63.986950428434703</v>
      </c>
      <c r="J355" s="9">
        <v>77.358555442278004</v>
      </c>
      <c r="K355" s="9">
        <v>53.237360107945101</v>
      </c>
      <c r="L355" s="9">
        <v>92.877125026899094</v>
      </c>
      <c r="M355" s="9">
        <v>87.579746248128899</v>
      </c>
      <c r="N355" s="9">
        <v>70.703897108070294</v>
      </c>
      <c r="O355" s="9">
        <v>14.1754673600482</v>
      </c>
      <c r="P355" s="8"/>
    </row>
    <row r="356" spans="1:16" x14ac:dyDescent="0.2">
      <c r="A356" s="8"/>
      <c r="B356" s="8"/>
      <c r="C356" s="8"/>
      <c r="D356" s="8"/>
      <c r="E356" s="8"/>
      <c r="F356" s="8"/>
      <c r="G356" s="8"/>
      <c r="H356" s="8"/>
      <c r="I356" s="9"/>
      <c r="J356" s="9"/>
      <c r="K356" s="9"/>
      <c r="L356" s="9"/>
      <c r="M356" s="9"/>
      <c r="N356" s="9"/>
      <c r="O356" s="9"/>
      <c r="P356"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Labour-force-survey-historical-tablesApril_2024 </dc:title>
  <dc:creator>2337760</dc:creator>
  <cp:lastModifiedBy>McFetridge, Mark</cp:lastModifiedBy>
  <dcterms:created xsi:type="dcterms:W3CDTF">2024-04-11T10:06:05Z</dcterms:created>
  <dcterms:modified xsi:type="dcterms:W3CDTF">2024-04-12T15:34:56Z</dcterms:modified>
</cp:coreProperties>
</file>