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LFS\RAP Project\Working Copy\lmr_master\outputs\lfs\"/>
    </mc:Choice>
  </mc:AlternateContent>
  <xr:revisionPtr revIDLastSave="0" documentId="13_ncr:1_{C915D922-903B-4785-91FC-5E84AF558A48}"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48" sheetId="17" r:id="rId17"/>
    <sheet name="2.49" sheetId="18" r:id="rId18"/>
    <sheet name="Notes"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<sst xmlns="http://schemas.openxmlformats.org/spreadsheetml/2006/main" count="1476" uniqueCount="712">
  <si>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</si>
  <si>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</si>
  <si>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</si>
  <si>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</si>
  <si>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</si>
  <si>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</si>
  <si>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</si>
  <si>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</si>
  <si>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</si>
  <si>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</si>
  <si>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</si>
  <si>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</si>
  <si>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</si>
  <si>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</si>
  <si>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</si>
  <si>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</si>
  <si>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</si>
  <si>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</si>
  <si>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</si>
  <si>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</si>
  <si>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</si>
  <si>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</si>
  <si>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</si>
  <si>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</si>
  <si>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</si>
  <si>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</si>
  <si>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</si>
  <si>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</si>
  <si>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</si>
  <si>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</si>
  <si>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</si>
  <si>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</si>
  <si>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</si>
  <si>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</si>
  <si>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</si>
  <si>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</si>
  <si>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</si>
  <si>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</si>
  <si>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</si>
  <si>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</si>
  <si>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</si>
  <si>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</si>
  <si>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</si>
  <si>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</si>
  <si>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</si>
  <si>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</si>
  <si>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</si>
  <si>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</si>
  <si>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</si>
  <si>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</si>
  <si>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</si>
  <si>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</si>
  <si>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</si>
  <si>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</si>
  <si>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</si>
  <si>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</si>
  <si>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</si>
  <si>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</si>
  <si>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</si>
  <si>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</si>
  <si>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</si>
  <si>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2.13</t>
  </si>
  <si>
    <t>Seasonally adjusted regional LFS estimates</t>
  </si>
  <si>
    <t>2.14</t>
  </si>
  <si>
    <t>Sampling variability of regional and UK LFS estimates</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</si>
  <si>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</si>
  <si>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</si>
  <si>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</si>
  <si>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</si>
  <si>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</si>
  <si>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</si>
  <si>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</si>
  <si>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</si>
  <si>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</si>
  <si>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</si>
  <si>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Table 2.1b: Labour market structure, aged 16 to 64, numbers and rates</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</si>
  <si>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</si>
  <si>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</si>
  <si>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</si>
  <si>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</si>
  <si>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</si>
  <si>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</si>
  <si>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</si>
  <si>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</si>
  <si>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</si>
  <si>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</si>
  <si>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</si>
  <si>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</si>
  <si>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</si>
  <si>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</si>
  <si>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</si>
  <si>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</si>
  <si>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</si>
  <si>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</si>
  <si>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</si>
  <si>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</si>
  <si>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</si>
  <si>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</si>
  <si>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</si>
  <si>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</si>
  <si>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</si>
  <si>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</si>
  <si>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</si>
  <si>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</si>
  <si>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</si>
  <si>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Aug-Oct 2022</t>
  </si>
  <si>
    <t>[s] The following columns are shaded in this row:    W AA</t>
  </si>
  <si>
    <t>Nov-Jan 2023</t>
  </si>
  <si>
    <t>14,000</t>
  </si>
  <si>
    <t>Feb-Apr 2023</t>
  </si>
  <si>
    <t>May-Jul 2023</t>
  </si>
  <si>
    <t>615,000</t>
  </si>
  <si>
    <t>Aug-Oct 2023</t>
  </si>
  <si>
    <t>Nov-Jan 2024</t>
  </si>
  <si>
    <t>896,000</t>
  </si>
  <si>
    <t>Feb-Apr 2024</t>
  </si>
  <si>
    <t>19,000</t>
  </si>
  <si>
    <t>12,000</t>
  </si>
  <si>
    <t>May-Jul 2024</t>
  </si>
  <si>
    <t>918,000</t>
  </si>
  <si>
    <t>Aug-Oct 2024</t>
  </si>
  <si>
    <t>897,000</t>
  </si>
  <si>
    <t>613,000</t>
  </si>
  <si>
    <t>[s] The following columns are shaded in this row:  N R W AA</t>
  </si>
  <si>
    <t>Change on quarter</t>
  </si>
  <si>
    <t>-3,000</t>
  </si>
  <si>
    <t/>
  </si>
  <si>
    <t>Change on year</t>
  </si>
  <si>
    <t>-4,000</t>
  </si>
  <si>
    <t>Aged 16 to 64 population [note 4]</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</si>
  <si>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</si>
  <si>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</si>
  <si>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Table 2.2a: Northern Ireland labour market structure, age 16 and over, numbers and rates, unadjusted</t>
  </si>
  <si>
    <t>Table 2.2b: Northern Ireland labour market structure, aged 16 to 64, numbers and rates, unadjusted</t>
  </si>
  <si>
    <t xml:space="preserve">Unemployment rate [note 11] (%) </t>
  </si>
  <si>
    <t>Male population aged 16 and over [note 4]</t>
  </si>
  <si>
    <t>Female population aged 16 and over [note 4]</t>
  </si>
  <si>
    <t xml:space="preserve">Female unemployment rate [note 11] (%) </t>
  </si>
  <si>
    <t>Male population aged 16 to 64 [note 4]</t>
  </si>
  <si>
    <t>Female population aged 16 to 64 [note 4]</t>
  </si>
  <si>
    <t>874,000</t>
  </si>
  <si>
    <t>-10,000</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</si>
  <si>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</si>
  <si>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</si>
  <si>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Figures may not sum due to rounding.</t>
  </si>
  <si>
    <t>Some shorthand may be used in these tables: [d] is disclosive [note 2], [u] is unavailable, and [s] is shaded - shaded cells refer to estimates based on a small sample size [note 1].</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</si>
  <si>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</si>
  <si>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</si>
  <si>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</si>
  <si>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</si>
  <si>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</si>
  <si>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</si>
  <si>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</si>
  <si>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</si>
  <si>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</si>
  <si>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</si>
  <si>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</si>
  <si>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</si>
  <si>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</si>
  <si>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</si>
  <si>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</si>
  <si>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</si>
  <si>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</si>
  <si>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</si>
  <si>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32,000</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</si>
  <si>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</si>
  <si>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</si>
  <si>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</si>
  <si>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</si>
  <si>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</si>
  <si>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</si>
  <si>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</si>
  <si>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</si>
  <si>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</si>
  <si>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</si>
  <si>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</si>
  <si>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</si>
  <si>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</si>
  <si>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</si>
  <si>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</si>
  <si>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</si>
  <si>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</si>
  <si>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</si>
  <si>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</si>
  <si>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</si>
  <si>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</si>
  <si>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</si>
  <si>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</si>
  <si>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</si>
  <si>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</si>
  <si>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</si>
  <si>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</si>
  <si>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</si>
  <si>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</si>
  <si>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</si>
  <si>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</si>
  <si>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</si>
  <si>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</si>
  <si>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</si>
  <si>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</si>
  <si>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</si>
  <si>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</si>
  <si>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</si>
  <si>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</si>
  <si>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</si>
  <si>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</si>
  <si>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</si>
  <si>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</si>
  <si>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</si>
  <si>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</si>
  <si>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</si>
  <si>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</si>
  <si>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</si>
  <si>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</si>
  <si>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</si>
  <si>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</si>
  <si>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</si>
  <si>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</si>
  <si>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</si>
  <si>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</si>
  <si>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</si>
  <si>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</si>
  <si>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</si>
  <si>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</si>
  <si>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</si>
  <si>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</si>
  <si>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</si>
  <si>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</si>
  <si>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</si>
  <si>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</si>
  <si>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</si>
  <si>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</si>
  <si>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40,000</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</si>
  <si>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</si>
  <si>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</si>
  <si>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</si>
  <si>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</si>
  <si>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</si>
  <si>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</si>
  <si>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</si>
  <si>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</si>
  <si>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</si>
  <si>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</si>
  <si>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</si>
  <si>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</si>
  <si>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</si>
  <si>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</si>
  <si>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[s] The following columns are shaded in this row:  F I</t>
  </si>
  <si>
    <t>Males who do not want job</t>
  </si>
  <si>
    <t>Males who want job</t>
  </si>
  <si>
    <t xml:space="preserve">[s] The following columns are shaded in this row:   F   I </t>
  </si>
  <si>
    <t>[s] The following columns are shaded in this row:   F G  I J</t>
  </si>
  <si>
    <t>Females who do not want job</t>
  </si>
  <si>
    <t>Females who want job</t>
  </si>
  <si>
    <t xml:space="preserve">[s] The following columns are shaded in this row:  E F  H I </t>
  </si>
  <si>
    <t>[s] The following columns are shaded in this row:    G   J</t>
  </si>
  <si>
    <t>[s] The following columns are shaded in this row:  E F G H I J</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</si>
  <si>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</si>
  <si>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</si>
  <si>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</si>
  <si>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</si>
  <si>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</si>
  <si>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</si>
  <si>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</si>
  <si>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</si>
  <si>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</si>
  <si>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</si>
  <si>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</si>
  <si>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</si>
  <si>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</si>
  <si>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</si>
  <si>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</si>
  <si>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</si>
  <si>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</si>
  <si>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</si>
  <si>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</si>
  <si>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</si>
  <si>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</si>
  <si>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</si>
  <si>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</si>
  <si>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</si>
  <si>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</si>
  <si>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[s] The following columns are shaded in this row:  F I K N</t>
  </si>
  <si>
    <t xml:space="preserve">[s] The following columns are shaded in this row:  F  K </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</si>
  <si>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</si>
  <si>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</si>
  <si>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</si>
  <si>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</si>
  <si>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</si>
  <si>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</si>
  <si>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</si>
  <si>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</si>
  <si>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</si>
  <si>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</si>
  <si>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</si>
  <si>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</si>
  <si>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</si>
  <si>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</si>
  <si>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</si>
  <si>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</si>
  <si>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</si>
  <si>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</si>
  <si>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</si>
  <si>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</si>
  <si>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</si>
  <si>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</si>
  <si>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</si>
  <si>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</si>
  <si>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</si>
  <si>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</si>
  <si>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</si>
  <si>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</si>
  <si>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</si>
  <si>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</si>
  <si>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</si>
  <si>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</si>
  <si>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</si>
  <si>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</si>
  <si>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</si>
  <si>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</si>
  <si>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</si>
  <si>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</si>
  <si>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</si>
  <si>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</si>
  <si>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</si>
  <si>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</si>
  <si>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</si>
  <si>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</si>
  <si>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</si>
  <si>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</si>
  <si>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</si>
  <si>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</si>
  <si>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</si>
  <si>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</si>
  <si>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</si>
  <si>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</si>
  <si>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</si>
  <si>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</si>
  <si>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</si>
  <si>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</si>
  <si>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</si>
  <si>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</si>
  <si>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</si>
  <si>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</si>
  <si>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</si>
  <si>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</si>
  <si>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</si>
  <si>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</si>
  <si>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</si>
  <si>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</si>
  <si>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</si>
  <si>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</si>
  <si>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</si>
  <si>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</si>
  <si>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</si>
  <si>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</si>
  <si>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4,000</t>
  </si>
  <si>
    <t>[s] The following columns are shaded in this row:  E</t>
  </si>
  <si>
    <t>3,000</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</si>
  <si>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</si>
  <si>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</si>
  <si>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</si>
  <si>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</si>
  <si>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</si>
  <si>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</si>
  <si>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</si>
  <si>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</si>
  <si>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</si>
  <si>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</si>
  <si>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</si>
  <si>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</si>
  <si>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</si>
  <si>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</si>
  <si>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</si>
  <si>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</si>
  <si>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</si>
  <si>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</si>
  <si>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</si>
  <si>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</si>
  <si>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</si>
  <si>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</si>
  <si>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</si>
  <si>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</si>
  <si>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</si>
  <si>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</si>
  <si>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</si>
  <si>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</si>
  <si>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</si>
  <si>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</si>
  <si>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</si>
  <si>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</si>
  <si>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</si>
  <si>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</si>
  <si>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</si>
  <si>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</si>
  <si>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</si>
  <si>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</si>
  <si>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</si>
  <si>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</si>
  <si>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</si>
  <si>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</si>
  <si>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</si>
  <si>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</si>
  <si>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</si>
  <si>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</si>
  <si>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</si>
  <si>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</si>
  <si>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</si>
  <si>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</si>
  <si>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</si>
  <si>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</si>
  <si>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</si>
  <si>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</si>
  <si>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</si>
  <si>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</si>
  <si>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</si>
  <si>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</si>
  <si>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</si>
  <si>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</si>
  <si>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</si>
  <si>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</si>
  <si>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</si>
  <si>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</si>
  <si>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</si>
  <si>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</si>
  <si>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</si>
  <si>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</si>
  <si>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</si>
  <si>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</si>
  <si>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</si>
  <si>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</si>
  <si>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</si>
  <si>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</si>
  <si>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</si>
  <si>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</si>
  <si>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</si>
  <si>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</si>
  <si>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</si>
  <si>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</si>
  <si>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</si>
  <si>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</si>
  <si>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</si>
  <si>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</si>
  <si>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</si>
  <si>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</si>
  <si>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</si>
  <si>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</si>
  <si>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</si>
  <si>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</si>
  <si>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</si>
  <si>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</si>
  <si>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</si>
  <si>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</si>
  <si>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</si>
  <si>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</si>
  <si>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</si>
  <si>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</si>
  <si>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</si>
  <si>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</si>
  <si>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F  I J K L </t>
  </si>
  <si>
    <t>[s] The following columns are shaded in this row:   D E F G  J K L M</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</si>
  <si>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</si>
  <si>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</si>
  <si>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</si>
  <si>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</si>
  <si>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</si>
  <si>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</si>
  <si>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</si>
  <si>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</si>
  <si>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</si>
  <si>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 xml:space="preserve">[s] The following columns are shaded in this row:   D  F </t>
  </si>
  <si>
    <t>[s] The following columns are shaded in this row:   D E F G</t>
  </si>
  <si>
    <t>[s] The following columns are shaded in this row:  C D E F G</t>
  </si>
  <si>
    <t>Table 2.13: Seasonally adjusted regional LFS estimates</t>
  </si>
  <si>
    <t>This worksheet contains 1 table of data. Explanatory notes are below and the notes referenced above can be found on the notes sheet.</t>
  </si>
  <si>
    <t>Employment and economic inactivity rates are based on working age population (16 to 64); unemployment rates are based on age 16 and over population.</t>
  </si>
  <si>
    <t>Change on year refers to percentage point change of respective rate.</t>
  </si>
  <si>
    <t>Job density indicator is the total number of jobs in an area divided by the resident population of working age in that area in 2022.</t>
  </si>
  <si>
    <t>Region</t>
  </si>
  <si>
    <t>Economic inactivity rate</t>
  </si>
  <si>
    <t>Economic inactivity rate annual change</t>
  </si>
  <si>
    <t>Employment rate</t>
  </si>
  <si>
    <t>Employment rate annual change</t>
  </si>
  <si>
    <t>Unemployment rate</t>
  </si>
  <si>
    <t>Unemployment rate annual change</t>
  </si>
  <si>
    <t>Job density indicator</t>
  </si>
  <si>
    <t>North East</t>
  </si>
  <si>
    <t>26.8</t>
  </si>
  <si>
    <t xml:space="preserve"> 0.2</t>
  </si>
  <si>
    <t>69.3</t>
  </si>
  <si>
    <t>-1.1</t>
  </si>
  <si>
    <t>5.4</t>
  </si>
  <si>
    <t xml:space="preserve"> 1.4</t>
  </si>
  <si>
    <t>0.74</t>
  </si>
  <si>
    <t xml:space="preserve">North West </t>
  </si>
  <si>
    <t>23.1</t>
  </si>
  <si>
    <t xml:space="preserve"> 0.3</t>
  </si>
  <si>
    <t>73.6</t>
  </si>
  <si>
    <t>4.2</t>
  </si>
  <si>
    <t>-0.7</t>
  </si>
  <si>
    <t>0.84</t>
  </si>
  <si>
    <t>Yorkshire &amp; the Humber</t>
  </si>
  <si>
    <t>25.3</t>
  </si>
  <si>
    <t xml:space="preserve"> 2.4</t>
  </si>
  <si>
    <t>72.0</t>
  </si>
  <si>
    <t>-2.5</t>
  </si>
  <si>
    <t>3.5</t>
  </si>
  <si>
    <t>0.82</t>
  </si>
  <si>
    <t>East Midlands</t>
  </si>
  <si>
    <t>21.3</t>
  </si>
  <si>
    <t>-1.0</t>
  </si>
  <si>
    <t>75.0</t>
  </si>
  <si>
    <t>4.5</t>
  </si>
  <si>
    <t>-0.5</t>
  </si>
  <si>
    <t>0.81</t>
  </si>
  <si>
    <t>West Midlands</t>
  </si>
  <si>
    <t>22.6</t>
  </si>
  <si>
    <t xml:space="preserve"> 0.5</t>
  </si>
  <si>
    <t>73.9</t>
  </si>
  <si>
    <t>-0.8</t>
  </si>
  <si>
    <t>4.3</t>
  </si>
  <si>
    <t xml:space="preserve"> 0.4</t>
  </si>
  <si>
    <t>0.83</t>
  </si>
  <si>
    <t xml:space="preserve">East </t>
  </si>
  <si>
    <t>19.8</t>
  </si>
  <si>
    <t>77.5</t>
  </si>
  <si>
    <t xml:space="preserve"> 0.9</t>
  </si>
  <si>
    <t>3.3</t>
  </si>
  <si>
    <t>London</t>
  </si>
  <si>
    <t>19.3</t>
  </si>
  <si>
    <t>-3.3</t>
  </si>
  <si>
    <t>75.9</t>
  </si>
  <si>
    <t xml:space="preserve"> 2.5</t>
  </si>
  <si>
    <t>6.0</t>
  </si>
  <si>
    <t xml:space="preserve"> 0.8</t>
  </si>
  <si>
    <t>1.07</t>
  </si>
  <si>
    <t>South East</t>
  </si>
  <si>
    <t>19.2</t>
  </si>
  <si>
    <t xml:space="preserve"> 1.1</t>
  </si>
  <si>
    <t>-1.3</t>
  </si>
  <si>
    <t>3.8</t>
  </si>
  <si>
    <t>0.87</t>
  </si>
  <si>
    <t>South West</t>
  </si>
  <si>
    <t>17.9</t>
  </si>
  <si>
    <t>-0.9</t>
  </si>
  <si>
    <t>78.8</t>
  </si>
  <si>
    <t xml:space="preserve"> 0.0</t>
  </si>
  <si>
    <t>4.0</t>
  </si>
  <si>
    <t xml:space="preserve"> 1.2</t>
  </si>
  <si>
    <t>0.89</t>
  </si>
  <si>
    <t>England</t>
  </si>
  <si>
    <t>21.1</t>
  </si>
  <si>
    <t>-0.3</t>
  </si>
  <si>
    <t>75.4</t>
  </si>
  <si>
    <t xml:space="preserve"> 0.1</t>
  </si>
  <si>
    <t>4.4</t>
  </si>
  <si>
    <t>0.88</t>
  </si>
  <si>
    <t>Wales</t>
  </si>
  <si>
    <t>25.2</t>
  </si>
  <si>
    <t>-0.2</t>
  </si>
  <si>
    <t>70.6</t>
  </si>
  <si>
    <t>-1.6</t>
  </si>
  <si>
    <t>5.5</t>
  </si>
  <si>
    <t>0.78</t>
  </si>
  <si>
    <t>Scotland</t>
  </si>
  <si>
    <t>24.0</t>
  </si>
  <si>
    <t>73.2</t>
  </si>
  <si>
    <t>3.6</t>
  </si>
  <si>
    <t>Great Britain</t>
  </si>
  <si>
    <t>21.6</t>
  </si>
  <si>
    <t xml:space="preserve">N Ireland </t>
  </si>
  <si>
    <t>26.6</t>
  </si>
  <si>
    <t xml:space="preserve"> 0.7</t>
  </si>
  <si>
    <t>72.3</t>
  </si>
  <si>
    <t>1.6</t>
  </si>
  <si>
    <t>-0.4</t>
  </si>
  <si>
    <t>0.79</t>
  </si>
  <si>
    <t>United Kingdom</t>
  </si>
  <si>
    <t>21.7</t>
  </si>
  <si>
    <t>74.9</t>
  </si>
  <si>
    <t>Table 2.14: Sampling variability of regional and UK LFS estimates</t>
  </si>
  <si>
    <t>This sheet contains 1 table of data. Explanatory notes are below and the notes referenced above are in the notes table on the notes sheet.</t>
  </si>
  <si>
    <t>Employment rates are based on working age population (16 to 64); unemployment rates are based on age 16 and over population.</t>
  </si>
  <si>
    <t>The sampling variability estimates are calculated on non seasonally adjusted data.</t>
  </si>
  <si>
    <t>Employment rate 95% confidence interval</t>
  </si>
  <si>
    <t>Unemployment rate 95% confidence interval</t>
  </si>
  <si>
    <t>±0.5</t>
  </si>
  <si>
    <t>±0.3</t>
  </si>
  <si>
    <t>±2.8</t>
  </si>
  <si>
    <t>±1.5</t>
  </si>
  <si>
    <t>±1.7</t>
  </si>
  <si>
    <t>±0.9</t>
  </si>
  <si>
    <t>±1.9</t>
  </si>
  <si>
    <t>±1.8</t>
  </si>
  <si>
    <t>±1.1</t>
  </si>
  <si>
    <t>±2.1</t>
  </si>
  <si>
    <t>±0.8</t>
  </si>
  <si>
    <t>±1.6</t>
  </si>
  <si>
    <t>±0.7</t>
  </si>
  <si>
    <t>Table 2.48: Confidence intervals of Northern Ireland LFS estimates</t>
  </si>
  <si>
    <t>August-October 2024</t>
  </si>
  <si>
    <t>Lower limit</t>
  </si>
  <si>
    <t>LFS estimate</t>
  </si>
  <si>
    <t>Upper limit</t>
  </si>
  <si>
    <t>Change in lower limit</t>
  </si>
  <si>
    <t>Change in LFS estimate</t>
  </si>
  <si>
    <t>Change in upper limit</t>
  </si>
  <si>
    <t>In employment</t>
  </si>
  <si>
    <t>-24,000</t>
  </si>
  <si>
    <t>Unemployment</t>
  </si>
  <si>
    <t>9,000</t>
  </si>
  <si>
    <t>0.3</t>
  </si>
  <si>
    <t>Economic activity rate</t>
  </si>
  <si>
    <t>58.3</t>
  </si>
  <si>
    <t>59.7</t>
  </si>
  <si>
    <t>61.1</t>
  </si>
  <si>
    <t>-2.3</t>
  </si>
  <si>
    <t>1.4</t>
  </si>
  <si>
    <t>Economically inactive</t>
  </si>
  <si>
    <t>593,000</t>
  </si>
  <si>
    <t>636,000</t>
  </si>
  <si>
    <t>-16,000</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</si>
  <si>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</si>
  <si>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</si>
  <si>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</si>
  <si>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</si>
  <si>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</si>
  <si>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</si>
  <si>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</si>
  <si>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</si>
  <si>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</si>
  <si>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</si>
  <si>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+/- 5,000</t>
  </si>
  <si>
    <t>+/- 4,000</t>
  </si>
  <si>
    <t>+/- 6,000</t>
  </si>
  <si>
    <t>+/- 7,000</t>
  </si>
  <si>
    <t>Employment (age 16 and over)</t>
  </si>
  <si>
    <t>+/- 22,000</t>
  </si>
  <si>
    <t>+/- 18,000</t>
  </si>
  <si>
    <t>+/- 28,000</t>
  </si>
  <si>
    <t>+/- 30,000</t>
  </si>
  <si>
    <t>Economically inactive (age 16 and over)</t>
  </si>
  <si>
    <t>+/- 29,000</t>
  </si>
  <si>
    <t>Unemployment rate (age 16 and over)</t>
  </si>
  <si>
    <t>1.6%</t>
  </si>
  <si>
    <t>+/- 0.5pps</t>
  </si>
  <si>
    <t>-0.3pps</t>
  </si>
  <si>
    <t>-0.4pps</t>
  </si>
  <si>
    <t>+/- 0.7pps</t>
  </si>
  <si>
    <t>+/- 0.8pps</t>
  </si>
  <si>
    <t>Employment rate (aged 16 to 64)</t>
  </si>
  <si>
    <t>72.3%</t>
  </si>
  <si>
    <t>+/- 1.8pps</t>
  </si>
  <si>
    <t>+/- 1.3pps</t>
  </si>
  <si>
    <t>-0.5pps</t>
  </si>
  <si>
    <t>+/- 2.2pps</t>
  </si>
  <si>
    <t>+/- 2.4pps</t>
  </si>
  <si>
    <t>Economic inactivity rate (aged 16 to 64)</t>
  </si>
  <si>
    <t>26.6%</t>
  </si>
  <si>
    <t>+/- 1.7pps</t>
  </si>
  <si>
    <t>0.6pps</t>
  </si>
  <si>
    <t>0.7pps</t>
  </si>
  <si>
    <t>+/- 2.3pps</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</si>
  <si>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</si>
  <si>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</si>
  <si>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</si>
  <si>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</si>
  <si>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</si>
  <si>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</si>
  <si>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</si>
  <si>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</si>
  <si>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</si>
  <si>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</si>
  <si>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</si>
  <si>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</si>
  <si>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</si>
  <si>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</si>
  <si>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</si>
  <si>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</si>
  <si>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</si>
  <si>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</si>
  <si>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</si>
  <si>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</si>
  <si>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</si>
  <si>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</si>
  <si>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</si>
  <si>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</si>
  <si>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</si>
  <si>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</si>
  <si>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</si>
  <si>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</si>
  <si>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</si>
  <si>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</si>
  <si>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</si>
  <si>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</si>
  <si>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</si>
  <si>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</si>
  <si>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</si>
  <si>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</si>
  <si>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</si>
  <si>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</si>
  <si>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</si>
  <si>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</si>
  <si>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</si>
  <si>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</si>
  <si>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</si>
  <si>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</si>
  <si>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</si>
  <si>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</si>
  <si>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</si>
  <si>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June 2022 (affecting LFS data from January-March 2020 to January-March 2022) to include new population weights using PAYE Real-Time Information and with the introduction of the non-response bias adjustment to Northern Ireland data and February 2024  (affecting data from July-September 2022 to September-November 2023) to incorporate the latest estimates of the size and composition of the UK population. The latest reweighting was introduced in December 2024, affecting data from January-March 2019 to July-September 2024, to make use of more recent population estimates</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</si>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</sst>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2"/>
      <color rgb="FF000000"/>
      <name val="Arial"/>
    </font>
    <font>
      <u/>
      <sz val="12"/>
      <color theme="10"/>
      <name val="Arial"/>
    </font>
    <font>
      <b/>
      <sz val="15"/>
      <color rgb="FF000000"/>
      <name val="Arial"/>
    </font>
    <font>
      <b/>
      <sz val="12"/>
      <color rgb="FF000000"/>
      <name val="Arial"/>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2" fontId="0" fillId="0" borderId="0" xfId="0" applyNumberFormat="1" applyAlignment="1">
      <alignment horizontal="right"/>
    </xf>
    <xf numFmtId="0" fontId="0" fillId="0" borderId="0" xfId="0" applyAlignment="1">
      <alignment horizontal="right"/>
    </xf>
    <xf numFmtId="0" fontId="1" fillId="0" borderId="0" xfId="0" applyFont="1" applyAlignment="1">
      <alignment wrapText="1"/>
    </xf>
    <xf numFmtId="165"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4b" displayName="table_2_4b" ref="A21:M31" totalsRowShown="0">
  <tableColumns count="13">
    <tableColumn id="1" xr3:uid="{00000000-0010-0000-0900-000001000000}" name="Rolling monthly quarter [note 3]"/>
    <tableColumn id="2" xr3:uid="{00000000-0010-0000-0900-000002000000}" name="Males aged 16 to 64 total economically inactive"/>
    <tableColumn id="3" xr3:uid="{00000000-0010-0000-0900-000003000000}" name="Males, long-term sick"/>
    <tableColumn id="4" xr3:uid="{00000000-0010-0000-0900-000004000000}" name="Males, family and home care"/>
    <tableColumn id="5" xr3:uid="{00000000-0010-0000-0900-000005000000}" name="Males, retired"/>
    <tableColumn id="6" xr3:uid="{00000000-0010-0000-0900-000006000000}" name="Males, student"/>
    <tableColumn id="7" xr3:uid="{00000000-0010-0000-0900-000007000000}" name="Males, other"/>
    <tableColumn id="8" xr3:uid="{00000000-0010-0000-0900-000008000000}" name="Males, long-term sick (%)"/>
    <tableColumn id="9" xr3:uid="{00000000-0010-0000-0900-000009000000}" name="Males, family and home care (%)"/>
    <tableColumn id="10" xr3:uid="{00000000-0010-0000-0900-00000A000000}" name="Males, retired (%)"/>
    <tableColumn id="11" xr3:uid="{00000000-0010-0000-0900-00000B000000}" name="Males, student (%)"/>
    <tableColumn id="12" xr3:uid="{00000000-0010-0000-0900-00000C000000}" name="Males, other (%)"/>
    <tableColumn id="13" xr3:uid="{00000000-0010-0000-09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4c" displayName="table_2_4c" ref="A34:M44" totalsRowShown="0">
  <tableColumns count="13">
    <tableColumn id="1" xr3:uid="{00000000-0010-0000-0A00-000001000000}" name="Rolling monthly quarter [note 3]"/>
    <tableColumn id="2" xr3:uid="{00000000-0010-0000-0A00-000002000000}" name="Females aged 16 to 64 total economically inactive"/>
    <tableColumn id="3" xr3:uid="{00000000-0010-0000-0A00-000003000000}" name="Females, long-term sick"/>
    <tableColumn id="4" xr3:uid="{00000000-0010-0000-0A00-000004000000}" name="Females, family and home care"/>
    <tableColumn id="5" xr3:uid="{00000000-0010-0000-0A00-000005000000}" name="Females, retired"/>
    <tableColumn id="6" xr3:uid="{00000000-0010-0000-0A00-000006000000}" name="Females, student"/>
    <tableColumn id="7" xr3:uid="{00000000-0010-0000-0A00-000007000000}" name="Females, other"/>
    <tableColumn id="8" xr3:uid="{00000000-0010-0000-0A00-000008000000}" name="Females, long-term sick (%)"/>
    <tableColumn id="9" xr3:uid="{00000000-0010-0000-0A00-000009000000}" name="Females, family and home care (%)"/>
    <tableColumn id="10" xr3:uid="{00000000-0010-0000-0A00-00000A000000}" name="Females, retired (%)"/>
    <tableColumn id="11" xr3:uid="{00000000-0010-0000-0A00-00000B000000}" name="Females, student (%)"/>
    <tableColumn id="12" xr3:uid="{00000000-0010-0000-0A00-00000C000000}" name="Females, other (%)"/>
    <tableColumn id="13" xr3:uid="{00000000-0010-0000-0A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a" displayName="table_2_5a" ref="A9:K19" totalsRowShown="0">
  <tableColumns count="11">
    <tableColumn id="1" xr3:uid="{00000000-0010-0000-0B00-000001000000}" name="Rolling monthly quarter [note 3]"/>
    <tableColumn id="2" xr3:uid="{00000000-0010-0000-0B00-000002000000}" name="Aged 16 to 64 total economically inactive"/>
    <tableColumn id="3" xr3:uid="{00000000-0010-0000-0B00-000003000000}" name="Total who do not want job"/>
    <tableColumn id="4" xr3:uid="{00000000-0010-0000-0B00-000004000000}" name="Total who d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5b" displayName="table_2_5b" ref="A22:K32" totalsRowShown="0">
  <tableColumns count="11">
    <tableColumn id="1" xr3:uid="{00000000-0010-0000-0C00-000001000000}" name="Rolling monthly quarter [note 3]"/>
    <tableColumn id="2" xr3:uid="{00000000-0010-0000-0C00-000002000000}" name="Males aged 16 to 64 total economically inactive"/>
    <tableColumn id="3" xr3:uid="{00000000-0010-0000-0C00-000003000000}" name="Males who do not want job"/>
    <tableColumn id="4" xr3:uid="{00000000-0010-0000-0C00-000004000000}" name="Males who want job"/>
    <tableColumn id="5" xr3:uid="{00000000-0010-0000-0C00-000005000000}" name="Long-term sick who want job"/>
    <tableColumn id="6" xr3:uid="{00000000-0010-0000-0C00-000006000000}" name="Family and home care who want job"/>
    <tableColumn id="7" xr3:uid="{00000000-0010-0000-0C00-000007000000}" name="'Other' who want job"/>
    <tableColumn id="8" xr3:uid="{00000000-0010-0000-0C00-000008000000}" name="Long-term sick who want job (%)"/>
    <tableColumn id="9" xr3:uid="{00000000-0010-0000-0C00-000009000000}" name="Family and home care who want job (%)"/>
    <tableColumn id="10" xr3:uid="{00000000-0010-0000-0C00-00000A000000}" name="'Other' who want job (%)"/>
    <tableColumn id="11" xr3:uid="{00000000-0010-0000-0C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5c" displayName="table_2_5c" ref="A35:K45" totalsRowShown="0">
  <tableColumns count="11">
    <tableColumn id="1" xr3:uid="{00000000-0010-0000-0D00-000001000000}" name="Rolling monthly quarter [note 3]"/>
    <tableColumn id="2" xr3:uid="{00000000-0010-0000-0D00-000002000000}" name="Females aged 16 to 64 total economically inactive"/>
    <tableColumn id="3" xr3:uid="{00000000-0010-0000-0D00-000003000000}" name="Females who do not want job"/>
    <tableColumn id="4" xr3:uid="{00000000-0010-0000-0D00-000004000000}" name="Females who want job"/>
    <tableColumn id="5" xr3:uid="{00000000-0010-0000-0D00-000005000000}" name="Long-term sick who want job"/>
    <tableColumn id="6" xr3:uid="{00000000-0010-0000-0D00-000006000000}" name="Family and home care who want job"/>
    <tableColumn id="7" xr3:uid="{00000000-0010-0000-0D00-000007000000}" name="'Other' who want job"/>
    <tableColumn id="8" xr3:uid="{00000000-0010-0000-0D00-000008000000}" name="Long-term sick who want job (%)"/>
    <tableColumn id="9" xr3:uid="{00000000-0010-0000-0D00-000009000000}" name="Family and home care who want job (%)"/>
    <tableColumn id="10" xr3:uid="{00000000-0010-0000-0D00-00000A000000}" name="'Other' who want job (%)"/>
    <tableColumn id="11" xr3:uid="{00000000-0010-0000-0D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a" displayName="table_2_6a" ref="A9:O19" totalsRowShown="0">
  <tableColumns count="15">
    <tableColumn id="1" xr3:uid="{00000000-0010-0000-0E00-000001000000}" name="Rolling monthly quarter [note 3]"/>
    <tableColumn id="2" xr3:uid="{00000000-0010-0000-0E00-000002000000}" name="Aged 16 to 64 economically inactive"/>
    <tableColumn id="3" xr3:uid="{00000000-0010-0000-0E00-000003000000}" name="Total who want job"/>
    <tableColumn id="4" xr3:uid="{00000000-0010-0000-0E00-000004000000}" name="Total who do not want job"/>
    <tableColumn id="5" xr3:uid="{00000000-0010-0000-0E00-000005000000}" name="Long-term sick who do not want job"/>
    <tableColumn id="6" xr3:uid="{00000000-0010-0000-0E00-000006000000}" name="Family and home care who do not want job"/>
    <tableColumn id="7" xr3:uid="{00000000-0010-0000-0E00-000007000000}" name="Retired who do not want job"/>
    <tableColumn id="8" xr3:uid="{00000000-0010-0000-0E00-000008000000}" name="Students who do not want job"/>
    <tableColumn id="9" xr3:uid="{00000000-0010-0000-0E00-000009000000}" name="'Other' who do not want job"/>
    <tableColumn id="10" xr3:uid="{00000000-0010-0000-0E00-00000A000000}" name="Long-term sick (%)"/>
    <tableColumn id="11" xr3:uid="{00000000-0010-0000-0E00-00000B000000}" name="Family and home care (%)"/>
    <tableColumn id="12" xr3:uid="{00000000-0010-0000-0E00-00000C000000}" name="Retired (%)"/>
    <tableColumn id="13" xr3:uid="{00000000-0010-0000-0E00-00000D000000}" name="Student (%)"/>
    <tableColumn id="14" xr3:uid="{00000000-0010-0000-0E00-00000E000000}" name="'Other' (%)"/>
    <tableColumn id="15" xr3:uid="{00000000-0010-0000-0E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6b" displayName="table_2_6b" ref="A22:O32" totalsRowShown="0">
  <tableColumns count="15">
    <tableColumn id="1" xr3:uid="{00000000-0010-0000-0F00-000001000000}" name="Rolling monthly quarter [note 3]"/>
    <tableColumn id="2" xr3:uid="{00000000-0010-0000-0F00-000002000000}" name="Males aged 16 to 64 economically inactive"/>
    <tableColumn id="3" xr3:uid="{00000000-0010-0000-0F00-000003000000}" name="Males who want job"/>
    <tableColumn id="4" xr3:uid="{00000000-0010-0000-0F00-000004000000}" name="Males who do not want job"/>
    <tableColumn id="5" xr3:uid="{00000000-0010-0000-0F00-000005000000}" name="Long-term sick males who do not want job"/>
    <tableColumn id="6" xr3:uid="{00000000-0010-0000-0F00-000006000000}" name="Family and home care males who do not want job"/>
    <tableColumn id="7" xr3:uid="{00000000-0010-0000-0F00-000007000000}" name="Retired males who do not want job"/>
    <tableColumn id="8" xr3:uid="{00000000-0010-0000-0F00-000008000000}" name="Male students who do not want job"/>
    <tableColumn id="9" xr3:uid="{00000000-0010-0000-0F00-000009000000}" name="'Other' males who do not want job"/>
    <tableColumn id="10" xr3:uid="{00000000-0010-0000-0F00-00000A000000}" name="Male long-term sick (%)"/>
    <tableColumn id="11" xr3:uid="{00000000-0010-0000-0F00-00000B000000}" name="Male family and home care (%)"/>
    <tableColumn id="12" xr3:uid="{00000000-0010-0000-0F00-00000C000000}" name="Retired males (%)"/>
    <tableColumn id="13" xr3:uid="{00000000-0010-0000-0F00-00000D000000}" name="Student males (%)"/>
    <tableColumn id="14" xr3:uid="{00000000-0010-0000-0F00-00000E000000}" name="Males 'other' (%)"/>
    <tableColumn id="15" xr3:uid="{00000000-0010-0000-0F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6c" displayName="table_2_6c" ref="A35:O45" totalsRowShown="0">
  <tableColumns count="15">
    <tableColumn id="1" xr3:uid="{00000000-0010-0000-1000-000001000000}" name="Rolling monthly quarter [note 3]"/>
    <tableColumn id="2" xr3:uid="{00000000-0010-0000-1000-000002000000}" name="Females aged 16 to 64 economically inactive"/>
    <tableColumn id="3" xr3:uid="{00000000-0010-0000-1000-000003000000}" name="Females who want job"/>
    <tableColumn id="4" xr3:uid="{00000000-0010-0000-1000-000004000000}" name="Females who do not want job"/>
    <tableColumn id="5" xr3:uid="{00000000-0010-0000-1000-000005000000}" name="Long-term sick females who do not want job"/>
    <tableColumn id="6" xr3:uid="{00000000-0010-0000-1000-000006000000}" name="Family and home care females who do not want job"/>
    <tableColumn id="7" xr3:uid="{00000000-0010-0000-1000-000007000000}" name="Retired females who do not want job"/>
    <tableColumn id="8" xr3:uid="{00000000-0010-0000-1000-000008000000}" name="Female students who do not want job"/>
    <tableColumn id="9" xr3:uid="{00000000-0010-0000-1000-000009000000}" name="'Other' females who do not want job"/>
    <tableColumn id="10" xr3:uid="{00000000-0010-0000-1000-00000A000000}" name="Females long-term sick (%)"/>
    <tableColumn id="11" xr3:uid="{00000000-0010-0000-1000-00000B000000}" name="Female family and home care (%)"/>
    <tableColumn id="12" xr3:uid="{00000000-0010-0000-1000-00000C000000}" name="Retired females (%)"/>
    <tableColumn id="13" xr3:uid="{00000000-0010-0000-1000-00000D000000}" name="Student females (%)"/>
    <tableColumn id="14" xr3:uid="{00000000-0010-0000-1000-00000E000000}" name="Females 'other' (%)"/>
    <tableColumn id="15" xr3:uid="{00000000-0010-0000-10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a" displayName="table_2_7a" ref="A8:P18" totalsRowShown="0">
  <tableColumns count="16">
    <tableColumn id="1" xr3:uid="{00000000-0010-0000-1100-000001000000}" name="Rolling monthly quarter [note 3]"/>
    <tableColumn id="2" xr3:uid="{00000000-0010-0000-1100-000002000000}" name="Aged 16 and over total economically inactive"/>
    <tableColumn id="3" xr3:uid="{00000000-0010-0000-1100-000003000000}" name="Aged 16 to 64 total economically inactive"/>
    <tableColumn id="4" xr3:uid="{00000000-0010-0000-1100-000004000000}" name="Aged 16 to 24 total economically inactive"/>
    <tableColumn id="5" xr3:uid="{00000000-0010-0000-1100-000005000000}" name="Aged 25 to 34 total economically inactive"/>
    <tableColumn id="6" xr3:uid="{00000000-0010-0000-1100-000006000000}" name="Aged 35 to 49 total economically inactive"/>
    <tableColumn id="7" xr3:uid="{00000000-0010-0000-1100-000007000000}" name="Aged 50 to 64 total economically inactive"/>
    <tableColumn id="8" xr3:uid="{00000000-0010-0000-1100-000008000000}" name="Aged 65 and over total economically inactive"/>
    <tableColumn id="9" xr3:uid="{00000000-0010-0000-1100-000009000000}" name="Aged 16 and over economic inactivity rate (%)"/>
    <tableColumn id="10" xr3:uid="{00000000-0010-0000-1100-00000A000000}" name="Aged 16 to 64 economic inactivity rate (%)"/>
    <tableColumn id="11" xr3:uid="{00000000-0010-0000-1100-00000B000000}" name="Aged 16 to 24 economic inactivity rate (%)"/>
    <tableColumn id="12" xr3:uid="{00000000-0010-0000-1100-00000C000000}" name="Aged 25 to 34 economic inactivity rate (%)"/>
    <tableColumn id="13" xr3:uid="{00000000-0010-0000-1100-00000D000000}" name="Aged 35 to 49 economic inactivity rate (%)"/>
    <tableColumn id="14" xr3:uid="{00000000-0010-0000-1100-00000E000000}" name="Aged 50 to 64 economic inactivity rate (%)"/>
    <tableColumn id="15" xr3:uid="{00000000-0010-0000-1100-00000F000000}" name="Aged 65 and over economic inactivity rate (%)"/>
    <tableColumn id="16" xr3:uid="{00000000-0010-0000-11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7b" displayName="table_2_7b" ref="A21:P31" totalsRowShown="0">
  <tableColumns count="16">
    <tableColumn id="1" xr3:uid="{00000000-0010-0000-1200-000001000000}" name="Rolling monthly quarter [note 3]"/>
    <tableColumn id="2" xr3:uid="{00000000-0010-0000-1200-000002000000}" name="Aged 16 and over economically inactive males"/>
    <tableColumn id="3" xr3:uid="{00000000-0010-0000-1200-000003000000}" name="Aged 16 to 64 economically inactive males"/>
    <tableColumn id="4" xr3:uid="{00000000-0010-0000-1200-000004000000}" name="Aged 16 to 24 economically inactive males"/>
    <tableColumn id="5" xr3:uid="{00000000-0010-0000-1200-000005000000}" name="Aged 25 to 34 economically inactive males"/>
    <tableColumn id="6" xr3:uid="{00000000-0010-0000-1200-000006000000}" name="Aged 35 to 49 economically inactive males"/>
    <tableColumn id="7" xr3:uid="{00000000-0010-0000-1200-000007000000}" name="Aged 50 to 64 economically inactive males"/>
    <tableColumn id="8" xr3:uid="{00000000-0010-0000-1200-000008000000}" name="Aged 65 and over economically inactive males"/>
    <tableColumn id="9" xr3:uid="{00000000-0010-0000-1200-000009000000}" name="Aged 16 and over male economic inactivity rate (%)"/>
    <tableColumn id="10" xr3:uid="{00000000-0010-0000-1200-00000A000000}" name="Aged 16 to 64 male economic inactivity rate (%)"/>
    <tableColumn id="11" xr3:uid="{00000000-0010-0000-1200-00000B000000}" name="Aged 16 to 24 male economic inactivity rate (%)"/>
    <tableColumn id="12" xr3:uid="{00000000-0010-0000-1200-00000C000000}" name="Aged 25 to 34 male economic inactivity rate (%)"/>
    <tableColumn id="13" xr3:uid="{00000000-0010-0000-1200-00000D000000}" name="Aged 35 to 49 male economic inactivity rate (%)"/>
    <tableColumn id="14" xr3:uid="{00000000-0010-0000-1200-00000E000000}" name="Aged 50 to 64 male economic inactivity rate (%)"/>
    <tableColumn id="15" xr3:uid="{00000000-0010-0000-1200-00000F000000}" name="Aged 65 and over male economic inactivity rate (%)"/>
    <tableColumn id="16" xr3:uid="{00000000-0010-0000-12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7c" displayName="table_2_7c" ref="A34:P44" totalsRowShown="0">
  <tableColumns count="16">
    <tableColumn id="1" xr3:uid="{00000000-0010-0000-1300-000001000000}" name="Rolling monthly quarter [note 3]"/>
    <tableColumn id="2" xr3:uid="{00000000-0010-0000-1300-000002000000}" name="Aged 16 and over economically inactive females"/>
    <tableColumn id="3" xr3:uid="{00000000-0010-0000-1300-000003000000}" name="Aged 16 to 64 economically inactive females"/>
    <tableColumn id="4" xr3:uid="{00000000-0010-0000-1300-000004000000}" name="Aged 16 to 24 economically inactive females"/>
    <tableColumn id="5" xr3:uid="{00000000-0010-0000-1300-000005000000}" name="Aged 25 to 34 economically inactive females"/>
    <tableColumn id="6" xr3:uid="{00000000-0010-0000-1300-000006000000}" name="Aged 35 to 49 economically inactive females"/>
    <tableColumn id="7" xr3:uid="{00000000-0010-0000-1300-000007000000}" name="Aged 50 to 64 economically inactive females"/>
    <tableColumn id="8" xr3:uid="{00000000-0010-0000-1300-000008000000}" name="Aged 65 and over economically inactive females"/>
    <tableColumn id="9" xr3:uid="{00000000-0010-0000-1300-000009000000}" name="Aged 16 and over female economic inactivity rate (%)"/>
    <tableColumn id="10" xr3:uid="{00000000-0010-0000-1300-00000A000000}" name="Aged 16 to 64 female economic inactivity rate (%)"/>
    <tableColumn id="11" xr3:uid="{00000000-0010-0000-1300-00000B000000}" name="Aged 16 to 24 female economic inactivity rate (%)"/>
    <tableColumn id="12" xr3:uid="{00000000-0010-0000-1300-00000C000000}" name="Aged 25 to 34 female economic inactivity rate (%)"/>
    <tableColumn id="13" xr3:uid="{00000000-0010-0000-1300-00000D000000}" name="Aged 35 to 49 female economic inactivity rate (%)"/>
    <tableColumn id="14" xr3:uid="{00000000-0010-0000-1300-00000E000000}" name="Aged 50 to 64 female economic inactivity rate (%)"/>
    <tableColumn id="15" xr3:uid="{00000000-0010-0000-1300-00000F000000}" name="Aged 65 and over female economic inactivity rate (%)"/>
    <tableColumn id="16" xr3:uid="{00000000-0010-0000-13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a" displayName="table_2_8a" ref="A9:K19" totalsRowShown="0">
  <tableColumns count="11">
    <tableColumn id="1" xr3:uid="{00000000-0010-0000-1400-000001000000}" name="Rolling monthly quarter [note 3]"/>
    <tableColumn id="2" xr3:uid="{00000000-0010-0000-1400-000002000000}" name="Total aged 16 and over in employment"/>
    <tableColumn id="3" xr3:uid="{00000000-0010-0000-1400-000003000000}" name="Employees [note 13]"/>
    <tableColumn id="4" xr3:uid="{00000000-0010-0000-1400-000004000000}" name="Self Employed [note 13]"/>
    <tableColumn id="5" xr3:uid="{00000000-0010-0000-1400-000005000000}" name="Other"/>
    <tableColumn id="6" xr3:uid="{00000000-0010-0000-1400-000006000000}" name="Full-time worker [note 15]"/>
    <tableColumn id="7" xr3:uid="{00000000-0010-0000-1400-000007000000}" name="Part-time worker [note 15]"/>
    <tableColumn id="8" xr3:uid="{00000000-0010-0000-1400-000008000000}" name="Workers with second jobs"/>
    <tableColumn id="9" xr3:uid="{00000000-0010-0000-1400-000009000000}" name="Temporary employees [note 16]"/>
    <tableColumn id="10" xr3:uid="{00000000-0010-0000-1400-00000A000000}" name="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8b" displayName="table_2_8b" ref="A22:K32" totalsRowShown="0">
  <tableColumns count="11">
    <tableColumn id="1" xr3:uid="{00000000-0010-0000-1500-000001000000}" name="Rolling monthly quarter [note 3]"/>
    <tableColumn id="2" xr3:uid="{00000000-0010-0000-1500-000002000000}" name="Males aged 16 and over in employment"/>
    <tableColumn id="3" xr3:uid="{00000000-0010-0000-1500-000003000000}" name="Male employees [note 13]"/>
    <tableColumn id="4" xr3:uid="{00000000-0010-0000-1500-000004000000}" name="Male self employed [note 13]"/>
    <tableColumn id="5" xr3:uid="{00000000-0010-0000-1500-000005000000}" name=" Male 'Other'"/>
    <tableColumn id="6" xr3:uid="{00000000-0010-0000-1500-000006000000}" name="Male full-time worker [note 15]"/>
    <tableColumn id="7" xr3:uid="{00000000-0010-0000-1500-000007000000}" name="Male part-time worker [note 15]"/>
    <tableColumn id="8" xr3:uid="{00000000-0010-0000-1500-000008000000}" name="Male workers with second jobs"/>
    <tableColumn id="9" xr3:uid="{00000000-0010-0000-1500-000009000000}" name="Male temporary employees [note 16]"/>
    <tableColumn id="10" xr3:uid="{00000000-0010-0000-1500-00000A000000}" name="Male temporary employees [note 16] as percentage of all employees (%)"/>
    <tableColumn id="11" xr3:uid="{00000000-0010-0000-15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8c" displayName="table_2_8c" ref="A35:K45" totalsRowShown="0">
  <tableColumns count="11">
    <tableColumn id="1" xr3:uid="{00000000-0010-0000-1600-000001000000}" name="Rolling monthly quarter [note 3]"/>
    <tableColumn id="2" xr3:uid="{00000000-0010-0000-1600-000002000000}" name="Females aged 16 and over in employment"/>
    <tableColumn id="3" xr3:uid="{00000000-0010-0000-1600-000003000000}" name="Female employees [note 13]"/>
    <tableColumn id="4" xr3:uid="{00000000-0010-0000-1600-000004000000}" name="Females self employed [note 13]"/>
    <tableColumn id="5" xr3:uid="{00000000-0010-0000-1600-000005000000}" name="Female 'Other'"/>
    <tableColumn id="6" xr3:uid="{00000000-0010-0000-1600-000006000000}" name="Female full-time worker [note 15]"/>
    <tableColumn id="7" xr3:uid="{00000000-0010-0000-1600-000007000000}" name="Female part-time worker [note 15]"/>
    <tableColumn id="8" xr3:uid="{00000000-0010-0000-1600-000008000000}" name="Female workers with second jobs"/>
    <tableColumn id="9" xr3:uid="{00000000-0010-0000-1600-000009000000}" name="Female temporary employees [note 16]"/>
    <tableColumn id="10" xr3:uid="{00000000-0010-0000-1600-00000A000000}" name="Female temporary employees [note 16] as percentage of all employees (%)"/>
    <tableColumn id="11" xr3:uid="{00000000-0010-0000-16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a" displayName="table_2_9a" ref="A8:G18" totalsRowShown="0">
  <tableColumns count="7">
    <tableColumn id="1" xr3:uid="{00000000-0010-0000-1700-000001000000}" name="Rolling monthly quarter [note 3]"/>
    <tableColumn id="2" xr3:uid="{00000000-0010-0000-1700-000002000000}" name="Total weekly hours (millions)"/>
    <tableColumn id="3" xr3:uid="{00000000-0010-0000-1700-000003000000}" name="Total average hours"/>
    <tableColumn id="4" xr3:uid="{00000000-0010-0000-1700-000004000000}" name="Full-time average hours (in main job) [note 15]"/>
    <tableColumn id="5" xr3:uid="{00000000-0010-0000-1700-000005000000}" name="Part-time average hours (in main job) [note 15]"/>
    <tableColumn id="6" xr3:uid="{00000000-0010-0000-1700-000006000000}" name="Average hours of workers with second jobs"/>
    <tableColumn id="7" xr3:uid="{00000000-0010-0000-17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9b" displayName="table_2_9b" ref="A21:G31" totalsRowShown="0">
  <tableColumns count="7">
    <tableColumn id="1" xr3:uid="{00000000-0010-0000-1800-000001000000}" name="Rolling monthly quarter [note 3]"/>
    <tableColumn id="2" xr3:uid="{00000000-0010-0000-1800-000002000000}" name="Total weekly hours for males (millions)"/>
    <tableColumn id="3" xr3:uid="{00000000-0010-0000-1800-000003000000}" name="Total average hours for males"/>
    <tableColumn id="4" xr3:uid="{00000000-0010-0000-1800-000004000000}" name="Full-time average hours for males (in main job) [note 15]"/>
    <tableColumn id="5" xr3:uid="{00000000-0010-0000-1800-000005000000}" name="Part-time average hours for males (in main job) [note 15]"/>
    <tableColumn id="6" xr3:uid="{00000000-0010-0000-1800-000006000000}" name="Average hours of male workers with second jobs"/>
    <tableColumn id="7" xr3:uid="{00000000-0010-0000-18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9c" displayName="table_2_9c" ref="A34:G44" totalsRowShown="0">
  <tableColumns count="7">
    <tableColumn id="1" xr3:uid="{00000000-0010-0000-1900-000001000000}" name="Rolling monthly quarter [note 3]"/>
    <tableColumn id="2" xr3:uid="{00000000-0010-0000-1900-000002000000}" name="Total weekly hours for females (millions)"/>
    <tableColumn id="3" xr3:uid="{00000000-0010-0000-1900-000003000000}" name="Total average hours for females"/>
    <tableColumn id="4" xr3:uid="{00000000-0010-0000-1900-000004000000}" name="Full-time average hours for females (in main job) [note 15]"/>
    <tableColumn id="5" xr3:uid="{00000000-0010-0000-1900-000005000000}" name="Part-time average hours for females (in main job) [note 15]"/>
    <tableColumn id="6" xr3:uid="{00000000-0010-0000-1900-000006000000}" name="Average hours of female workers with second jobs"/>
    <tableColumn id="7" xr3:uid="{00000000-0010-0000-19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a" displayName="table_2_10a" ref="A8:P18" totalsRowShown="0">
  <tableColumns count="16">
    <tableColumn id="1" xr3:uid="{00000000-0010-0000-1A00-000001000000}" name="Rolling monthly quarter [note 3]"/>
    <tableColumn id="2" xr3:uid="{00000000-0010-0000-1A00-000002000000}" name="Aged 16 and over total employed"/>
    <tableColumn id="3" xr3:uid="{00000000-0010-0000-1A00-000003000000}" name="Aged 16 to 64 total employed"/>
    <tableColumn id="4" xr3:uid="{00000000-0010-0000-1A00-000004000000}" name="Aged 16 to 24 total employed"/>
    <tableColumn id="5" xr3:uid="{00000000-0010-0000-1A00-000005000000}" name="Aged 25 to 34 total employed"/>
    <tableColumn id="6" xr3:uid="{00000000-0010-0000-1A00-000006000000}" name="Aged 35 to 49 total employed"/>
    <tableColumn id="7" xr3:uid="{00000000-0010-0000-1A00-000007000000}" name="Aged 50 to 64 total employed"/>
    <tableColumn id="8" xr3:uid="{00000000-0010-0000-1A00-000008000000}" name="Aged 65 and over total employed"/>
    <tableColumn id="9" xr3:uid="{00000000-0010-0000-1A00-000009000000}" name="Aged 16 and over employment rate (%)"/>
    <tableColumn id="10" xr3:uid="{00000000-0010-0000-1A00-00000A000000}" name="Aged 16 to 64 employment rate (%)"/>
    <tableColumn id="11" xr3:uid="{00000000-0010-0000-1A00-00000B000000}" name="Aged 16 to 24 employment rate (%)"/>
    <tableColumn id="12" xr3:uid="{00000000-0010-0000-1A00-00000C000000}" name="Aged 25 to 34 employment rate (%)"/>
    <tableColumn id="13" xr3:uid="{00000000-0010-0000-1A00-00000D000000}" name="Aged 35 to 49 employment rate (%)"/>
    <tableColumn id="14" xr3:uid="{00000000-0010-0000-1A00-00000E000000}" name="Aged 50 to 64 employment rate (%)"/>
    <tableColumn id="15" xr3:uid="{00000000-0010-0000-1A00-00000F000000}" name="Aged 65 and over employment rate (%)"/>
    <tableColumn id="16" xr3:uid="{00000000-0010-0000-1A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0b" displayName="table_2_10b" ref="A21:P31" totalsRowShown="0">
  <tableColumns count="16">
    <tableColumn id="1" xr3:uid="{00000000-0010-0000-1B00-000001000000}" name="Rolling monthly quarter [note 3]"/>
    <tableColumn id="2" xr3:uid="{00000000-0010-0000-1B00-000002000000}" name="Males aged 16 and over total employed"/>
    <tableColumn id="3" xr3:uid="{00000000-0010-0000-1B00-000003000000}" name="Males aged 16 to 64 total employed"/>
    <tableColumn id="4" xr3:uid="{00000000-0010-0000-1B00-000004000000}" name="Males aged 16 to 24 total employed"/>
    <tableColumn id="5" xr3:uid="{00000000-0010-0000-1B00-000005000000}" name="Males aged 25 to 34 total employed"/>
    <tableColumn id="6" xr3:uid="{00000000-0010-0000-1B00-000006000000}" name="Males aged 35 to 49 total employed"/>
    <tableColumn id="7" xr3:uid="{00000000-0010-0000-1B00-000007000000}" name="Males aged 50 to 64 total employed"/>
    <tableColumn id="8" xr3:uid="{00000000-0010-0000-1B00-000008000000}" name="Males aged 65 and over total employed"/>
    <tableColumn id="9" xr3:uid="{00000000-0010-0000-1B00-000009000000}" name="Males aged 16 and over employment rate (%)"/>
    <tableColumn id="10" xr3:uid="{00000000-0010-0000-1B00-00000A000000}" name="Males aged 16 to 64 employment rate (%)"/>
    <tableColumn id="11" xr3:uid="{00000000-0010-0000-1B00-00000B000000}" name="Males aged 16 to 24 employment rate (%)"/>
    <tableColumn id="12" xr3:uid="{00000000-0010-0000-1B00-00000C000000}" name="Males aged 25 to 34 employment rate (%)"/>
    <tableColumn id="13" xr3:uid="{00000000-0010-0000-1B00-00000D000000}" name="Males aged 35 to 49 employment rate (%)"/>
    <tableColumn id="14" xr3:uid="{00000000-0010-0000-1B00-00000E000000}" name="Males aged 50 to 64 employment rate (%)"/>
    <tableColumn id="15" xr3:uid="{00000000-0010-0000-1B00-00000F000000}" name="Males aged 65 and over employment rate (%)"/>
    <tableColumn id="16" xr3:uid="{00000000-0010-0000-1B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0c" displayName="table_2_10c" ref="A34:P44" totalsRowShown="0">
  <tableColumns count="16">
    <tableColumn id="1" xr3:uid="{00000000-0010-0000-1C00-000001000000}" name="Rolling monthly quarter [note 3]"/>
    <tableColumn id="2" xr3:uid="{00000000-0010-0000-1C00-000002000000}" name="Females aged 16 and over total employed"/>
    <tableColumn id="3" xr3:uid="{00000000-0010-0000-1C00-000003000000}" name="Females aged 16 to 64 total employed"/>
    <tableColumn id="4" xr3:uid="{00000000-0010-0000-1C00-000004000000}" name="Females aged 16 to 24 total employed"/>
    <tableColumn id="5" xr3:uid="{00000000-0010-0000-1C00-000005000000}" name="Females aged 25 to 34 total employed"/>
    <tableColumn id="6" xr3:uid="{00000000-0010-0000-1C00-000006000000}" name="Females aged 35 to 49 total employed"/>
    <tableColumn id="7" xr3:uid="{00000000-0010-0000-1C00-000007000000}" name="Females aged 50 to 64 total employed"/>
    <tableColumn id="8" xr3:uid="{00000000-0010-0000-1C00-000008000000}" name="Females aged 65 and over total employed"/>
    <tableColumn id="9" xr3:uid="{00000000-0010-0000-1C00-000009000000}" name="Females aged 16 and over employment rate (%)"/>
    <tableColumn id="10" xr3:uid="{00000000-0010-0000-1C00-00000A000000}" name="Females aged 16 to 64 employment rate (%)"/>
    <tableColumn id="11" xr3:uid="{00000000-0010-0000-1C00-00000B000000}" name="Females aged 16 to 24 employment rate (%)"/>
    <tableColumn id="12" xr3:uid="{00000000-0010-0000-1C00-00000C000000}" name="Females aged 25 to 34 employment rate (%)"/>
    <tableColumn id="13" xr3:uid="{00000000-0010-0000-1C00-00000D000000}" name="Females aged 35 to 49 employment rate (%)"/>
    <tableColumn id="14" xr3:uid="{00000000-0010-0000-1C00-00000E000000}" name="Females aged 50 to 64 employment rate (%)"/>
    <tableColumn id="15" xr3:uid="{00000000-0010-0000-1C00-00000F000000}" name="Females aged 65 and over employment rate (%)"/>
    <tableColumn id="16" xr3:uid="{00000000-0010-0000-1C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_11" displayName="table_2_11" ref="A7:N17" totalsRowShown="0">
  <tableColumns count="14">
    <tableColumn id="1" xr3:uid="{00000000-0010-0000-1D00-000001000000}" name="Rolling monthly quarter [note 3]"/>
    <tableColumn id="2" xr3:uid="{00000000-0010-0000-1D00-000002000000}" name="Aged 16 and over total unemployed"/>
    <tableColumn id="3" xr3:uid="{00000000-0010-0000-1D00-000003000000}" name="Aged 16 to 24 total unemployed"/>
    <tableColumn id="4" xr3:uid="{00000000-0010-0000-1D00-000004000000}" name="Aged 25 to 34 total unemployed"/>
    <tableColumn id="5" xr3:uid="{00000000-0010-0000-1D00-000005000000}" name="Aged 35 to 49 total unemployed"/>
    <tableColumn id="6" xr3:uid="{00000000-0010-0000-1D00-000006000000}" name="Aged 50 to 64 total unemployed"/>
    <tableColumn id="7" xr3:uid="{00000000-0010-0000-1D00-000007000000}" name="Aged 65 and over total unemployed"/>
    <tableColumn id="8" xr3:uid="{00000000-0010-0000-1D00-000008000000}" name="Aged 16 and over unemployment rate (%)"/>
    <tableColumn id="9" xr3:uid="{00000000-0010-0000-1D00-000009000000}" name="Aged 16 to 24 unemployment rate (%)"/>
    <tableColumn id="10" xr3:uid="{00000000-0010-0000-1D00-00000A000000}" name="Aged 25 to 34 unemployment rate (%)"/>
    <tableColumn id="11" xr3:uid="{00000000-0010-0000-1D00-00000B000000}" name="Aged 35 to 49 unemployment rate (%)"/>
    <tableColumn id="12" xr3:uid="{00000000-0010-0000-1D00-00000C000000}" name="Aged 50 to 64 unemployment rate (%)"/>
    <tableColumn id="13" xr3:uid="{00000000-0010-0000-1D00-00000D000000}" name="Aged 65 and over unemployment rate (%)"/>
    <tableColumn id="14" xr3:uid="{00000000-0010-0000-1D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_12" displayName="table_2_12" ref="A8:H18" totalsRowShown="0">
  <tableColumns count="8">
    <tableColumn id="1" xr3:uid="{00000000-0010-0000-1E00-000001000000}" name="Rolling monthly quarter [note 3]"/>
    <tableColumn id="2" xr3:uid="{00000000-0010-0000-1E00-000002000000}" name="Aged 16 and over total unemployed"/>
    <tableColumn id="3" xr3:uid="{00000000-0010-0000-1E00-000003000000}" name="Up to 6 months unemployed"/>
    <tableColumn id="4" xr3:uid="{00000000-0010-0000-1E00-000004000000}" name="6 to 12 months unemployed"/>
    <tableColumn id="5" xr3:uid="{00000000-0010-0000-1E00-000005000000}" name="Over 12 months unemployed"/>
    <tableColumn id="6" xr3:uid="{00000000-0010-0000-1E00-000006000000}" name="Over 24 months unemployed"/>
    <tableColumn id="7" xr3:uid="{00000000-0010-0000-1E00-000007000000}" name="Long term unemployed as a percentage of total (%)"/>
    <tableColumn id="8" xr3:uid="{00000000-0010-0000-1E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_13" displayName="table_2_13" ref="A7:H22" totalsRowShown="0">
  <tableColumns count="8">
    <tableColumn id="1" xr3:uid="{00000000-0010-0000-1F00-000001000000}" name="Region"/>
    <tableColumn id="2" xr3:uid="{00000000-0010-0000-1F00-000002000000}" name="Economic inactivity rate"/>
    <tableColumn id="3" xr3:uid="{00000000-0010-0000-1F00-000003000000}" name="Economic inactivity rate annual change"/>
    <tableColumn id="4" xr3:uid="{00000000-0010-0000-1F00-000004000000}" name="Employment rate"/>
    <tableColumn id="5" xr3:uid="{00000000-0010-0000-1F00-000005000000}" name="Employment rate annual change"/>
    <tableColumn id="6" xr3:uid="{00000000-0010-0000-1F00-000006000000}" name="Unemployment rate"/>
    <tableColumn id="7" xr3:uid="{00000000-0010-0000-1F00-000007000000}" name="Unemployment rate annual change"/>
    <tableColumn id="8" xr3:uid="{00000000-0010-0000-1F00-000008000000}" name="Job density indicator"/>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_14" displayName="table_2_14" ref="A6:E18" totalsRowShown="0">
  <tableColumns count="5">
    <tableColumn id="1" xr3:uid="{00000000-0010-0000-2000-000001000000}" name="Region"/>
    <tableColumn id="2" xr3:uid="{00000000-0010-0000-2000-000002000000}" name="Employment rate"/>
    <tableColumn id="3" xr3:uid="{00000000-0010-0000-2000-000003000000}" name="Employment rate 95% confidence interval"/>
    <tableColumn id="4" xr3:uid="{00000000-0010-0000-2000-000004000000}" name="Unemployment rate"/>
    <tableColumn id="5" xr3:uid="{00000000-0010-0000-2000-000005000000}" name="Unemployment rate 95% confidence interval"/>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_48" displayName="table_2_48" ref="A6:G11" totalsRowShown="0">
  <tableColumns count="7">
    <tableColumn id="1" xr3:uid="{00000000-0010-0000-2100-000001000000}" name="August-October 2024"/>
    <tableColumn id="2" xr3:uid="{00000000-0010-0000-2100-000002000000}" name="Lower limit"/>
    <tableColumn id="3" xr3:uid="{00000000-0010-0000-2100-000003000000}" name="LFS estimate"/>
    <tableColumn id="4" xr3:uid="{00000000-0010-0000-2100-000004000000}" name="Upper limit"/>
    <tableColumn id="5" xr3:uid="{00000000-0010-0000-2100-000005000000}" name="Change in lower limit"/>
    <tableColumn id="6" xr3:uid="{00000000-0010-0000-2100-000006000000}" name="Change in LFS estimate"/>
    <tableColumn id="7" xr3:uid="{00000000-0010-0000-2100-000007000000}" name="Change in upper limit"/>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2_49" displayName="table_2_49" ref="A5:H11" totalsRowShown="0">
  <tableColumns count="8">
    <tableColumn id="1" xr3:uid="{00000000-0010-0000-2200-000001000000}" name="Labour market status"/>
    <tableColumn id="2" xr3:uid="{00000000-0010-0000-2200-000002000000}" name="Estimate"/>
    <tableColumn id="3" xr3:uid="{00000000-0010-0000-2200-000003000000}" name="Confidence interval: estimate"/>
    <tableColumn id="4" xr3:uid="{00000000-0010-0000-2200-000004000000}" name="Change over quarter"/>
    <tableColumn id="5" xr3:uid="{00000000-0010-0000-2200-000005000000}" name="Confidence interval: quarterly change"/>
    <tableColumn id="6" xr3:uid="{00000000-0010-0000-2200-000006000000}" name="Change over year"/>
    <tableColumn id="7" xr3:uid="{00000000-0010-0000-2200-000007000000}" name="Confidence interval: annual change"/>
    <tableColumn id="8" xr3:uid="{00000000-0010-0000-2200-000008000000}" name="Confidence interval around change"/>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notes" displayName="notes" ref="A2:B25" totalsRowShown="0">
  <tableColumns count="2">
    <tableColumn id="1" xr3:uid="{00000000-0010-0000-2300-000001000000}" name="Note reference"/>
    <tableColumn id="2" xr3:uid="{00000000-0010-0000-23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2a" displayName="table_2_2a" ref="A7:AC18" totalsRowShown="0">
  <tableColumns count="29">
    <tableColumn id="1" xr3:uid="{00000000-0010-0000-0300-000001000000}" name="Rolling monthly quarter [note 3]"/>
    <tableColumn id="2" xr3:uid="{00000000-0010-0000-0300-000002000000}" name="Age 16 and over population [note 4]"/>
    <tableColumn id="3" xr3:uid="{00000000-0010-0000-0300-000003000000}" name="Total economically active [note 7]"/>
    <tableColumn id="4" xr3:uid="{00000000-0010-0000-0300-000004000000}" name="Total in employment [note 5]"/>
    <tableColumn id="5" xr3:uid="{00000000-0010-0000-0300-000005000000}" name="Unemployed [note 6]"/>
    <tableColumn id="6" xr3:uid="{00000000-0010-0000-0300-000006000000}" name="Economically inactive [note 8]"/>
    <tableColumn id="7" xr3:uid="{00000000-0010-0000-0300-000007000000}" name="Activity rate [note 9] (%)"/>
    <tableColumn id="8" xr3:uid="{00000000-0010-0000-0300-000008000000}" name="Employment rate [note 10] (%)"/>
    <tableColumn id="9" xr3:uid="{00000000-0010-0000-0300-000009000000}" name="Unemployment rate [note 11] (%) "/>
    <tableColumn id="10" xr3:uid="{00000000-0010-0000-0300-00000A000000}" name="Inactivity rate [note 12] (%)"/>
    <tableColumn id="11" xr3:uid="{00000000-0010-0000-0300-00000B000000}" name="Male population aged 16 and over [note 4]"/>
    <tableColumn id="12" xr3:uid="{00000000-0010-0000-0300-00000C000000}" name="Males economically active [note 7]"/>
    <tableColumn id="13" xr3:uid="{00000000-0010-0000-0300-00000D000000}" name="Males in employment [note 5]"/>
    <tableColumn id="14" xr3:uid="{00000000-0010-0000-0300-00000E000000}" name="Males unemployed [note 6]"/>
    <tableColumn id="15" xr3:uid="{00000000-0010-0000-0300-00000F000000}" name="Males economically inactive [note 8]"/>
    <tableColumn id="16" xr3:uid="{00000000-0010-0000-0300-000010000000}" name="Male activity rate [note 9] (%)"/>
    <tableColumn id="17" xr3:uid="{00000000-0010-0000-0300-000011000000}" name="Male employment rate [note 10] (%)"/>
    <tableColumn id="18" xr3:uid="{00000000-0010-0000-0300-000012000000}" name="Male unemployment rate [note 11] (%)"/>
    <tableColumn id="19" xr3:uid="{00000000-0010-0000-0300-000013000000}" name="Male inactivity rate [note 12] (%)"/>
    <tableColumn id="20" xr3:uid="{00000000-0010-0000-0300-000014000000}" name="Female population aged 16 and over [note 4]"/>
    <tableColumn id="21" xr3:uid="{00000000-0010-0000-0300-000015000000}" name="Females economically active [note 7]"/>
    <tableColumn id="22" xr3:uid="{00000000-0010-0000-0300-000016000000}" name="Females in employment [note 5]"/>
    <tableColumn id="23" xr3:uid="{00000000-0010-0000-0300-000017000000}" name="Females unemployed [note 6]"/>
    <tableColumn id="24" xr3:uid="{00000000-0010-0000-0300-000018000000}" name="Females economically inactive [note 8]"/>
    <tableColumn id="25" xr3:uid="{00000000-0010-0000-0300-000019000000}" name="Female activity rate [note 9] (%)"/>
    <tableColumn id="26" xr3:uid="{00000000-0010-0000-0300-00001A000000}" name="Female employment rate [note 10] (%)"/>
    <tableColumn id="27" xr3:uid="{00000000-0010-0000-0300-00001B000000}" name="Female unemployment rate [note 11] (%) "/>
    <tableColumn id="28" xr3:uid="{00000000-0010-0000-0300-00001C000000}" name="Female inactivity rate [note 12] (%)"/>
    <tableColumn id="29" xr3:uid="{00000000-0010-0000-03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2b" displayName="table_2_2b" ref="A21:AC32" totalsRowShown="0">
  <tableColumns count="29">
    <tableColumn id="1" xr3:uid="{00000000-0010-0000-0400-000001000000}" name="Rolling monthly quarter [note 3]"/>
    <tableColumn id="2" xr3:uid="{00000000-0010-0000-0400-000002000000}" name="Aged 16 to 64 population [note 4]"/>
    <tableColumn id="3" xr3:uid="{00000000-0010-0000-0400-000003000000}" name="Total economically active [note 7]"/>
    <tableColumn id="4" xr3:uid="{00000000-0010-0000-0400-000004000000}" name="Total in employment [note 5]"/>
    <tableColumn id="5" xr3:uid="{00000000-0010-0000-0400-000005000000}" name="Unemployed [note 6]"/>
    <tableColumn id="6" xr3:uid="{00000000-0010-0000-0400-000006000000}" name="Economically inactive [note 8]"/>
    <tableColumn id="7" xr3:uid="{00000000-0010-0000-0400-000007000000}" name="Activity rate [note 9] (%)"/>
    <tableColumn id="8" xr3:uid="{00000000-0010-0000-0400-000008000000}" name="Employment rate [note 10] (%)"/>
    <tableColumn id="9" xr3:uid="{00000000-0010-0000-0400-000009000000}" name="Unemployment rate [note 11] (%) "/>
    <tableColumn id="10" xr3:uid="{00000000-0010-0000-0400-00000A000000}" name="Inactivity rate [note 12] (%)"/>
    <tableColumn id="11" xr3:uid="{00000000-0010-0000-0400-00000B000000}" name="Male population aged 16 to 64 [note 4]"/>
    <tableColumn id="12" xr3:uid="{00000000-0010-0000-0400-00000C000000}" name="Males economically active [note 7]"/>
    <tableColumn id="13" xr3:uid="{00000000-0010-0000-0400-00000D000000}" name="Males in employment [note 5]"/>
    <tableColumn id="14" xr3:uid="{00000000-0010-0000-0400-00000E000000}" name="Males unemployed [note 6]"/>
    <tableColumn id="15" xr3:uid="{00000000-0010-0000-0400-00000F000000}" name="Males economically inactive [note 8]"/>
    <tableColumn id="16" xr3:uid="{00000000-0010-0000-0400-000010000000}" name="Male activity rate [note 9] (%)"/>
    <tableColumn id="17" xr3:uid="{00000000-0010-0000-0400-000011000000}" name="Male employment rate [note 10] (%)"/>
    <tableColumn id="18" xr3:uid="{00000000-0010-0000-0400-000012000000}" name="Male unemployment rate [note 11] (%)"/>
    <tableColumn id="19" xr3:uid="{00000000-0010-0000-0400-000013000000}" name="Male inactivity rate [note 12] (%)"/>
    <tableColumn id="20" xr3:uid="{00000000-0010-0000-0400-000014000000}" name="Female population aged 16 to 64 [note 4]"/>
    <tableColumn id="21" xr3:uid="{00000000-0010-0000-0400-000015000000}" name="Females economically active [note 7]"/>
    <tableColumn id="22" xr3:uid="{00000000-0010-0000-0400-000016000000}" name="Females in employment [note 5]"/>
    <tableColumn id="23" xr3:uid="{00000000-0010-0000-0400-000017000000}" name="Females unemployed [note 6]"/>
    <tableColumn id="24" xr3:uid="{00000000-0010-0000-0400-000018000000}" name="Females economically inactive [note 8]"/>
    <tableColumn id="25" xr3:uid="{00000000-0010-0000-0400-000019000000}" name="Female activity rate [note 9] (%)"/>
    <tableColumn id="26" xr3:uid="{00000000-0010-0000-0400-00001A000000}" name="Female employment rate [note 10] (%)"/>
    <tableColumn id="27" xr3:uid="{00000000-0010-0000-0400-00001B000000}" name="Female unemployment rate [note 11] (%) "/>
    <tableColumn id="28" xr3:uid="{00000000-0010-0000-0400-00001C000000}" name="Female inactivity rate [note 12] (%)"/>
    <tableColumn id="29" xr3:uid="{00000000-0010-0000-04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a" displayName="table_2_3a" ref="A8:P18" totalsRowShown="0">
  <tableColumns count="16">
    <tableColumn id="1" xr3:uid="{00000000-0010-0000-0500-000001000000}" name="Rolling monthly quarter [note 3]"/>
    <tableColumn id="2" xr3:uid="{00000000-0010-0000-0500-000002000000}" name="Aged 16 and over economically active"/>
    <tableColumn id="3" xr3:uid="{00000000-0010-0000-0500-000003000000}" name="Aged 16 to 64 economically active"/>
    <tableColumn id="4" xr3:uid="{00000000-0010-0000-0500-000004000000}" name="Aged 16 to 24 economically active"/>
    <tableColumn id="5" xr3:uid="{00000000-0010-0000-0500-000005000000}" name="Aged 25 to 34 economically active"/>
    <tableColumn id="6" xr3:uid="{00000000-0010-0000-0500-000006000000}" name="Aged 35 to 49 economically active"/>
    <tableColumn id="7" xr3:uid="{00000000-0010-0000-0500-000007000000}" name="Aged 50 to 64 economically active"/>
    <tableColumn id="8" xr3:uid="{00000000-0010-0000-0500-000008000000}" name="Aged 65 and over total economically active"/>
    <tableColumn id="9" xr3:uid="{00000000-0010-0000-0500-000009000000}" name="Aged 16 and over economic activity rate (%)"/>
    <tableColumn id="10" xr3:uid="{00000000-0010-0000-0500-00000A000000}" name="Aged 16 to 64 economic activity rate (%)"/>
    <tableColumn id="11" xr3:uid="{00000000-0010-0000-0500-00000B000000}" name="Aged 16 to 24 economic activity rate (%)"/>
    <tableColumn id="12" xr3:uid="{00000000-0010-0000-0500-00000C000000}" name="Aged 25 to 34 economic activity rate (%)"/>
    <tableColumn id="13" xr3:uid="{00000000-0010-0000-0500-00000D000000}" name="Aged 35 to 49 economic activity rate (%)"/>
    <tableColumn id="14" xr3:uid="{00000000-0010-0000-0500-00000E000000}" name="Aged 50 to 64 economic activity rate (%)"/>
    <tableColumn id="15" xr3:uid="{00000000-0010-0000-0500-00000F000000}" name="Aged 65 and over economic activity rate (%)"/>
    <tableColumn id="16" xr3:uid="{00000000-0010-0000-05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3b" displayName="table_2_3b" ref="A21:P31" totalsRowShown="0">
  <tableColumns count="16">
    <tableColumn id="1" xr3:uid="{00000000-0010-0000-0600-000001000000}" name="Rolling monthly quarter [note 3]"/>
    <tableColumn id="2" xr3:uid="{00000000-0010-0000-0600-000002000000}" name="Males aged 16 and over economically active"/>
    <tableColumn id="3" xr3:uid="{00000000-0010-0000-0600-000003000000}" name="Males aged 16 to 64 economically active"/>
    <tableColumn id="4" xr3:uid="{00000000-0010-0000-0600-000004000000}" name="Males aged 16 to 24 economically active"/>
    <tableColumn id="5" xr3:uid="{00000000-0010-0000-0600-000005000000}" name="Males aged 25 to 34 economically active"/>
    <tableColumn id="6" xr3:uid="{00000000-0010-0000-0600-000006000000}" name="Males aged 35 to 49 economically active"/>
    <tableColumn id="7" xr3:uid="{00000000-0010-0000-0600-000007000000}" name="Males aged 50 to 64 economically active"/>
    <tableColumn id="8" xr3:uid="{00000000-0010-0000-0600-000008000000}" name="Males aged 65 and over total economically active"/>
    <tableColumn id="9" xr3:uid="{00000000-0010-0000-0600-000009000000}" name="Males aged 16 and over economic activity rate (%)"/>
    <tableColumn id="10" xr3:uid="{00000000-0010-0000-0600-00000A000000}" name="Males aged 16 to 64 economic activity rate (%)"/>
    <tableColumn id="11" xr3:uid="{00000000-0010-0000-0600-00000B000000}" name="Males aged 16 to 24 economic activity rate (%)"/>
    <tableColumn id="12" xr3:uid="{00000000-0010-0000-0600-00000C000000}" name="Males aged 25 to 34 economic activity rate (%)"/>
    <tableColumn id="13" xr3:uid="{00000000-0010-0000-0600-00000D000000}" name="Males aged 35 to 49 economic activity rate (%)"/>
    <tableColumn id="14" xr3:uid="{00000000-0010-0000-0600-00000E000000}" name="Males aged 50 to 64 economic activity rate (%)"/>
    <tableColumn id="15" xr3:uid="{00000000-0010-0000-0600-00000F000000}" name="Males aged 65 and over economic activity rate (%)"/>
    <tableColumn id="16" xr3:uid="{00000000-0010-0000-06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3c" displayName="table_2_3c" ref="A34:P44" totalsRowShown="0">
  <tableColumns count="16">
    <tableColumn id="1" xr3:uid="{00000000-0010-0000-0700-000001000000}" name="Rolling monthly quarter [note 3]"/>
    <tableColumn id="2" xr3:uid="{00000000-0010-0000-0700-000002000000}" name="Females aged 16 and over economically active"/>
    <tableColumn id="3" xr3:uid="{00000000-0010-0000-0700-000003000000}" name="Females aged 16 to 64 economically active"/>
    <tableColumn id="4" xr3:uid="{00000000-0010-0000-0700-000004000000}" name="Females aged 16 to 24 economically active"/>
    <tableColumn id="5" xr3:uid="{00000000-0010-0000-0700-000005000000}" name="Females aged 25 to 34 economically active"/>
    <tableColumn id="6" xr3:uid="{00000000-0010-0000-0700-000006000000}" name="Females aged 35 to 49 economically active"/>
    <tableColumn id="7" xr3:uid="{00000000-0010-0000-0700-000007000000}" name="Females aged 50 to 64 economically active"/>
    <tableColumn id="8" xr3:uid="{00000000-0010-0000-0700-000008000000}" name="Females aged 65 and over total economically active"/>
    <tableColumn id="9" xr3:uid="{00000000-0010-0000-0700-000009000000}" name="Females aged 16 and over economic activity rate (%)"/>
    <tableColumn id="10" xr3:uid="{00000000-0010-0000-0700-00000A000000}" name="Females aged 16 to 64 economic activity rate (%)"/>
    <tableColumn id="11" xr3:uid="{00000000-0010-0000-0700-00000B000000}" name="Females aged 16 to 24 economic activity rate (%)"/>
    <tableColumn id="12" xr3:uid="{00000000-0010-0000-0700-00000C000000}" name="Females aged 25 to 34 economic activity rate (%)"/>
    <tableColumn id="13" xr3:uid="{00000000-0010-0000-0700-00000D000000}" name="Females aged 35 to 49 economic activity rate (%)"/>
    <tableColumn id="14" xr3:uid="{00000000-0010-0000-0700-00000E000000}" name="Females aged 50 to 64 economic activity rate (%)"/>
    <tableColumn id="15" xr3:uid="{00000000-0010-0000-0700-00000F000000}" name="Females aged 65 and over economic activity rate (%)"/>
    <tableColumn id="16" xr3:uid="{00000000-0010-0000-07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a" displayName="table_2_4a" ref="A8:M18" totalsRowShown="0">
  <tableColumns count="13">
    <tableColumn id="1" xr3:uid="{00000000-0010-0000-0800-000001000000}" name="Rolling monthly quarter [note 3]"/>
    <tableColumn id="2" xr3:uid="{00000000-0010-0000-0800-000002000000}" name="Aged 16 to 64 total economically inactive"/>
    <tableColumn id="3" xr3:uid="{00000000-0010-0000-0800-000003000000}" name="Long-term sick"/>
    <tableColumn id="4" xr3:uid="{00000000-0010-0000-0800-000004000000}" name="Family and home care"/>
    <tableColumn id="5" xr3:uid="{00000000-0010-0000-0800-000005000000}" name="Retired"/>
    <tableColumn id="6" xr3:uid="{00000000-0010-0000-0800-000006000000}" name="Student"/>
    <tableColumn id="7" xr3:uid="{00000000-0010-0000-0800-000007000000}" name="Other"/>
    <tableColumn id="8" xr3:uid="{00000000-0010-0000-0800-000008000000}" name="Long-term sick (%)"/>
    <tableColumn id="9" xr3:uid="{00000000-0010-0000-0800-000009000000}" name="Family and home care (%)"/>
    <tableColumn id="10" xr3:uid="{00000000-0010-0000-0800-00000A000000}" name="Retired (%)"/>
    <tableColumn id="11" xr3:uid="{00000000-0010-0000-0800-00000B000000}" name="Student (%)"/>
    <tableColumn id="12" xr3:uid="{00000000-0010-0000-0800-00000C000000}" name="Other (%)"/>
    <tableColumn id="13" xr3:uid="{00000000-0010-0000-08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342</v>
      </c>
    </row>
    <row r="2" spans="1:11" x14ac:dyDescent="0.25">
      <c r="A2" t="s">
        <v>143</v>
      </c>
    </row>
    <row r="3" spans="1:11" ht="30" customHeight="1" x14ac:dyDescent="0.3">
      <c r="A3" s="3" t="s">
        <v>69</v>
      </c>
    </row>
    <row r="4" spans="1:11" x14ac:dyDescent="0.25">
      <c r="A4" t="s">
        <v>144</v>
      </c>
    </row>
    <row r="5" spans="1:11" x14ac:dyDescent="0.25">
      <c r="A5" t="s">
        <v>145</v>
      </c>
    </row>
    <row r="6" spans="1:11" x14ac:dyDescent="0.25">
      <c r="A6" t="s">
        <v>343</v>
      </c>
    </row>
    <row r="7" spans="1:11" x14ac:dyDescent="0.25">
      <c r="A7" t="s">
        <v>344</v>
      </c>
    </row>
    <row r="8" spans="1:11" ht="30" customHeight="1" x14ac:dyDescent="0.3">
      <c r="A8" s="3" t="s">
        <v>345</v>
      </c>
    </row>
    <row r="9" spans="1:11" ht="78" x14ac:dyDescent="0.3">
      <c r="A9" s="5" t="s">
        <v>76</v>
      </c>
      <c r="B9" s="6" t="s">
        <v>348</v>
      </c>
      <c r="C9" s="6" t="s">
        <v>349</v>
      </c>
      <c r="D9" s="6" t="s">
        <v>350</v>
      </c>
      <c r="E9" s="6" t="s">
        <v>203</v>
      </c>
      <c r="F9" s="6" t="s">
        <v>351</v>
      </c>
      <c r="G9" s="6" t="s">
        <v>352</v>
      </c>
      <c r="H9" s="6" t="s">
        <v>353</v>
      </c>
      <c r="I9" s="6" t="s">
        <v>354</v>
      </c>
      <c r="J9" s="6" t="s">
        <v>355</v>
      </c>
      <c r="K9" s="6" t="s">
        <v>104</v>
      </c>
    </row>
    <row r="10" spans="1:11" x14ac:dyDescent="0.25">
      <c r="A10" s="11" t="s">
        <v>105</v>
      </c>
      <c r="B10" s="7">
        <v>868000</v>
      </c>
      <c r="C10" s="7">
        <v>759000</v>
      </c>
      <c r="D10" s="7">
        <v>105000</v>
      </c>
      <c r="E10" s="9">
        <v>4000</v>
      </c>
      <c r="F10" s="7">
        <v>669000</v>
      </c>
      <c r="G10" s="7">
        <v>197000</v>
      </c>
      <c r="H10" s="7">
        <v>24000</v>
      </c>
      <c r="I10" s="7">
        <v>37000</v>
      </c>
      <c r="J10" s="8">
        <v>4.8600284420098996</v>
      </c>
      <c r="K10" s="7" t="s">
        <v>357</v>
      </c>
    </row>
    <row r="11" spans="1:11" x14ac:dyDescent="0.25">
      <c r="A11" s="11" t="s">
        <v>107</v>
      </c>
      <c r="B11" s="7">
        <v>880000</v>
      </c>
      <c r="C11" s="7">
        <v>774000</v>
      </c>
      <c r="D11" s="7">
        <v>100000</v>
      </c>
      <c r="E11" s="9">
        <v>5000</v>
      </c>
      <c r="F11" s="7">
        <v>679000</v>
      </c>
      <c r="G11" s="7">
        <v>197000</v>
      </c>
      <c r="H11" s="7">
        <v>24000</v>
      </c>
      <c r="I11" s="7">
        <v>40000</v>
      </c>
      <c r="J11" s="8">
        <v>5.2208415322559798</v>
      </c>
      <c r="K11" s="7" t="s">
        <v>357</v>
      </c>
    </row>
    <row r="12" spans="1:11" x14ac:dyDescent="0.25">
      <c r="A12" s="11" t="s">
        <v>109</v>
      </c>
      <c r="B12" s="7">
        <v>885000</v>
      </c>
      <c r="C12" s="7">
        <v>778000</v>
      </c>
      <c r="D12" s="7">
        <v>102000</v>
      </c>
      <c r="E12" s="9">
        <v>5000</v>
      </c>
      <c r="F12" s="7">
        <v>679000</v>
      </c>
      <c r="G12" s="7">
        <v>203000</v>
      </c>
      <c r="H12" s="7">
        <v>20000</v>
      </c>
      <c r="I12" s="7">
        <v>46000</v>
      </c>
      <c r="J12" s="8">
        <v>5.9427816822252204</v>
      </c>
      <c r="K12" s="7" t="s">
        <v>357</v>
      </c>
    </row>
    <row r="13" spans="1:11" x14ac:dyDescent="0.25">
      <c r="A13" s="11" t="s">
        <v>110</v>
      </c>
      <c r="B13" s="7">
        <v>871000</v>
      </c>
      <c r="C13" s="7">
        <v>767000</v>
      </c>
      <c r="D13" s="7">
        <v>100000</v>
      </c>
      <c r="E13" s="9">
        <v>4000</v>
      </c>
      <c r="F13" s="7">
        <v>665000</v>
      </c>
      <c r="G13" s="7">
        <v>204000</v>
      </c>
      <c r="H13" s="7">
        <v>22000</v>
      </c>
      <c r="I13" s="7">
        <v>40000</v>
      </c>
      <c r="J13" s="8">
        <v>5.2654500883421003</v>
      </c>
      <c r="K13" s="7" t="s">
        <v>357</v>
      </c>
    </row>
    <row r="14" spans="1:11" x14ac:dyDescent="0.25">
      <c r="A14" s="11" t="s">
        <v>112</v>
      </c>
      <c r="B14" s="7">
        <v>892000</v>
      </c>
      <c r="C14" s="7">
        <v>769000</v>
      </c>
      <c r="D14" s="7">
        <v>118000</v>
      </c>
      <c r="E14" s="9">
        <v>5000</v>
      </c>
      <c r="F14" s="7">
        <v>685000</v>
      </c>
      <c r="G14" s="7">
        <v>204000</v>
      </c>
      <c r="H14" s="7">
        <v>25000</v>
      </c>
      <c r="I14" s="7">
        <v>39000</v>
      </c>
      <c r="J14" s="8">
        <v>5.0428446842828301</v>
      </c>
      <c r="K14" s="7" t="s">
        <v>357</v>
      </c>
    </row>
    <row r="15" spans="1:11" x14ac:dyDescent="0.25">
      <c r="A15" s="11" t="s">
        <v>113</v>
      </c>
      <c r="B15" s="7">
        <v>897000</v>
      </c>
      <c r="C15" s="7">
        <v>778000</v>
      </c>
      <c r="D15" s="7">
        <v>114000</v>
      </c>
      <c r="E15" s="9">
        <v>5000</v>
      </c>
      <c r="F15" s="7">
        <v>683000</v>
      </c>
      <c r="G15" s="7">
        <v>212000</v>
      </c>
      <c r="H15" s="7">
        <v>30000</v>
      </c>
      <c r="I15" s="7">
        <v>38000</v>
      </c>
      <c r="J15" s="8">
        <v>4.8420576399322899</v>
      </c>
      <c r="K15" s="7" t="s">
        <v>357</v>
      </c>
    </row>
    <row r="16" spans="1:11" x14ac:dyDescent="0.25">
      <c r="A16" s="11" t="s">
        <v>115</v>
      </c>
      <c r="B16" s="7">
        <v>901000</v>
      </c>
      <c r="C16" s="7">
        <v>778000</v>
      </c>
      <c r="D16" s="7">
        <v>119000</v>
      </c>
      <c r="E16" s="9">
        <v>4000</v>
      </c>
      <c r="F16" s="7">
        <v>687000</v>
      </c>
      <c r="G16" s="7">
        <v>213000</v>
      </c>
      <c r="H16" s="7">
        <v>30000</v>
      </c>
      <c r="I16" s="7">
        <v>38000</v>
      </c>
      <c r="J16" s="8">
        <v>4.8898588897405704</v>
      </c>
      <c r="K16" s="7" t="s">
        <v>357</v>
      </c>
    </row>
    <row r="17" spans="1:11" x14ac:dyDescent="0.25">
      <c r="A17" s="11" t="s">
        <v>118</v>
      </c>
      <c r="B17" s="7">
        <v>900000</v>
      </c>
      <c r="C17" s="7">
        <v>779000</v>
      </c>
      <c r="D17" s="7">
        <v>118000</v>
      </c>
      <c r="E17" s="9">
        <v>3000</v>
      </c>
      <c r="F17" s="7">
        <v>691000</v>
      </c>
      <c r="G17" s="7">
        <v>208000</v>
      </c>
      <c r="H17" s="7">
        <v>26000</v>
      </c>
      <c r="I17" s="7">
        <v>35000</v>
      </c>
      <c r="J17" s="8">
        <v>4.4457630013780598</v>
      </c>
      <c r="K17" s="7" t="s">
        <v>357</v>
      </c>
    </row>
    <row r="18" spans="1:11" x14ac:dyDescent="0.25">
      <c r="A18" s="11" t="s">
        <v>120</v>
      </c>
      <c r="B18" s="7">
        <v>896000</v>
      </c>
      <c r="C18" s="7">
        <v>778000</v>
      </c>
      <c r="D18" s="7">
        <v>114000</v>
      </c>
      <c r="E18" s="9">
        <v>5000</v>
      </c>
      <c r="F18" s="7">
        <v>690000</v>
      </c>
      <c r="G18" s="7">
        <v>204000</v>
      </c>
      <c r="H18" s="7">
        <v>23000</v>
      </c>
      <c r="I18" s="7">
        <v>35000</v>
      </c>
      <c r="J18" s="8">
        <v>4.5191369318934296</v>
      </c>
      <c r="K18" s="7" t="s">
        <v>357</v>
      </c>
    </row>
    <row r="19" spans="1:11" x14ac:dyDescent="0.25">
      <c r="A19" s="11" t="s">
        <v>127</v>
      </c>
      <c r="B19" s="7">
        <v>4000</v>
      </c>
      <c r="C19" s="7">
        <v>8000</v>
      </c>
      <c r="D19" s="7">
        <v>-4000</v>
      </c>
      <c r="E19" s="9">
        <v>0</v>
      </c>
      <c r="F19" s="7">
        <v>4000</v>
      </c>
      <c r="G19" s="7">
        <v>1000</v>
      </c>
      <c r="H19" s="7">
        <v>-3000</v>
      </c>
      <c r="I19" s="7">
        <v>-4000</v>
      </c>
      <c r="J19" s="8">
        <v>-0.52370775238940004</v>
      </c>
      <c r="K19" s="7" t="s">
        <v>357</v>
      </c>
    </row>
    <row r="20" spans="1:11" x14ac:dyDescent="0.25">
      <c r="A20" s="7"/>
      <c r="B20" s="7"/>
      <c r="C20" s="7"/>
      <c r="D20" s="7"/>
      <c r="E20" s="7"/>
      <c r="F20" s="7"/>
      <c r="G20" s="7"/>
      <c r="H20" s="7"/>
      <c r="I20" s="7"/>
      <c r="J20" s="8"/>
      <c r="K20" s="7"/>
    </row>
    <row r="21" spans="1:11" ht="30" customHeight="1" x14ac:dyDescent="0.3">
      <c r="A21" s="3" t="s">
        <v>346</v>
      </c>
    </row>
    <row r="22" spans="1:11" ht="78" x14ac:dyDescent="0.3">
      <c r="A22" s="5" t="s">
        <v>76</v>
      </c>
      <c r="B22" s="6" t="s">
        <v>359</v>
      </c>
      <c r="C22" s="6" t="s">
        <v>360</v>
      </c>
      <c r="D22" s="6" t="s">
        <v>361</v>
      </c>
      <c r="E22" s="6" t="s">
        <v>362</v>
      </c>
      <c r="F22" s="6" t="s">
        <v>363</v>
      </c>
      <c r="G22" s="6" t="s">
        <v>364</v>
      </c>
      <c r="H22" s="6" t="s">
        <v>365</v>
      </c>
      <c r="I22" s="6" t="s">
        <v>366</v>
      </c>
      <c r="J22" s="6" t="s">
        <v>367</v>
      </c>
      <c r="K22" s="6" t="s">
        <v>104</v>
      </c>
    </row>
    <row r="23" spans="1:11" x14ac:dyDescent="0.25">
      <c r="A23" s="11" t="s">
        <v>105</v>
      </c>
      <c r="B23" s="7">
        <v>451000</v>
      </c>
      <c r="C23" s="7">
        <v>374000</v>
      </c>
      <c r="D23" s="7">
        <v>76000</v>
      </c>
      <c r="E23" s="9">
        <v>1000</v>
      </c>
      <c r="F23" s="7">
        <v>404000</v>
      </c>
      <c r="G23" s="7">
        <v>47000</v>
      </c>
      <c r="H23" s="7">
        <v>12000</v>
      </c>
      <c r="I23" s="7">
        <v>10000</v>
      </c>
      <c r="J23" s="8">
        <v>2.6950384967281802</v>
      </c>
      <c r="K23" s="7" t="s">
        <v>357</v>
      </c>
    </row>
    <row r="24" spans="1:11" x14ac:dyDescent="0.25">
      <c r="A24" s="11" t="s">
        <v>107</v>
      </c>
      <c r="B24" s="7">
        <v>460000</v>
      </c>
      <c r="C24" s="7">
        <v>385000</v>
      </c>
      <c r="D24" s="7">
        <v>73000</v>
      </c>
      <c r="E24" s="9">
        <v>2000</v>
      </c>
      <c r="F24" s="7">
        <v>410000</v>
      </c>
      <c r="G24" s="7">
        <v>48000</v>
      </c>
      <c r="H24" s="7">
        <v>11000</v>
      </c>
      <c r="I24" s="7">
        <v>10000</v>
      </c>
      <c r="J24" s="8">
        <v>2.6826365356229598</v>
      </c>
      <c r="K24" s="7" t="s">
        <v>357</v>
      </c>
    </row>
    <row r="25" spans="1:11" x14ac:dyDescent="0.25">
      <c r="A25" s="11" t="s">
        <v>109</v>
      </c>
      <c r="B25" s="7">
        <v>460000</v>
      </c>
      <c r="C25" s="7">
        <v>382000</v>
      </c>
      <c r="D25" s="7">
        <v>76000</v>
      </c>
      <c r="E25" s="9">
        <v>2000</v>
      </c>
      <c r="F25" s="7">
        <v>409000</v>
      </c>
      <c r="G25" s="7">
        <v>49000</v>
      </c>
      <c r="H25" s="7">
        <v>9000</v>
      </c>
      <c r="I25" s="7">
        <v>12000</v>
      </c>
      <c r="J25" s="8">
        <v>3.1610415061910802</v>
      </c>
      <c r="K25" s="7" t="s">
        <v>357</v>
      </c>
    </row>
    <row r="26" spans="1:11" x14ac:dyDescent="0.25">
      <c r="A26" s="11" t="s">
        <v>110</v>
      </c>
      <c r="B26" s="7">
        <v>454000</v>
      </c>
      <c r="C26" s="7">
        <v>381000</v>
      </c>
      <c r="D26" s="7">
        <v>71000</v>
      </c>
      <c r="E26" s="9">
        <v>2000</v>
      </c>
      <c r="F26" s="7">
        <v>401000</v>
      </c>
      <c r="G26" s="7">
        <v>52000</v>
      </c>
      <c r="H26" s="7">
        <v>11000</v>
      </c>
      <c r="I26" s="7">
        <v>13000</v>
      </c>
      <c r="J26" s="8">
        <v>3.4375369574644199</v>
      </c>
      <c r="K26" s="7" t="s">
        <v>357</v>
      </c>
    </row>
    <row r="27" spans="1:11" x14ac:dyDescent="0.25">
      <c r="A27" s="11" t="s">
        <v>112</v>
      </c>
      <c r="B27" s="7">
        <v>468000</v>
      </c>
      <c r="C27" s="7">
        <v>376000</v>
      </c>
      <c r="D27" s="7">
        <v>89000</v>
      </c>
      <c r="E27" s="9">
        <v>3000</v>
      </c>
      <c r="F27" s="7">
        <v>416000</v>
      </c>
      <c r="G27" s="7">
        <v>51000</v>
      </c>
      <c r="H27" s="7">
        <v>12000</v>
      </c>
      <c r="I27" s="7">
        <v>16000</v>
      </c>
      <c r="J27" s="8">
        <v>4.2270505737356601</v>
      </c>
      <c r="K27" s="7" t="s">
        <v>357</v>
      </c>
    </row>
    <row r="28" spans="1:11" x14ac:dyDescent="0.25">
      <c r="A28" s="11" t="s">
        <v>113</v>
      </c>
      <c r="B28" s="7">
        <v>465000</v>
      </c>
      <c r="C28" s="7">
        <v>378000</v>
      </c>
      <c r="D28" s="7">
        <v>85000</v>
      </c>
      <c r="E28" s="9">
        <v>2000</v>
      </c>
      <c r="F28" s="7">
        <v>406000</v>
      </c>
      <c r="G28" s="7">
        <v>58000</v>
      </c>
      <c r="H28" s="7">
        <v>16000</v>
      </c>
      <c r="I28" s="7">
        <v>14000</v>
      </c>
      <c r="J28" s="8">
        <v>3.7397007605185699</v>
      </c>
      <c r="K28" s="7" t="s">
        <v>357</v>
      </c>
    </row>
    <row r="29" spans="1:11" x14ac:dyDescent="0.25">
      <c r="A29" s="11" t="s">
        <v>115</v>
      </c>
      <c r="B29" s="7">
        <v>468000</v>
      </c>
      <c r="C29" s="7">
        <v>378000</v>
      </c>
      <c r="D29" s="7">
        <v>88000</v>
      </c>
      <c r="E29" s="9">
        <v>2000</v>
      </c>
      <c r="F29" s="7">
        <v>410000</v>
      </c>
      <c r="G29" s="7">
        <v>58000</v>
      </c>
      <c r="H29" s="7">
        <v>15000</v>
      </c>
      <c r="I29" s="7">
        <v>19000</v>
      </c>
      <c r="J29" s="8">
        <v>4.9210254782125604</v>
      </c>
      <c r="K29" s="7" t="s">
        <v>357</v>
      </c>
    </row>
    <row r="30" spans="1:11" x14ac:dyDescent="0.25">
      <c r="A30" s="11" t="s">
        <v>118</v>
      </c>
      <c r="B30" s="7">
        <v>467000</v>
      </c>
      <c r="C30" s="7">
        <v>378000</v>
      </c>
      <c r="D30" s="7">
        <v>88000</v>
      </c>
      <c r="E30" s="9">
        <v>1000</v>
      </c>
      <c r="F30" s="7">
        <v>413000</v>
      </c>
      <c r="G30" s="7">
        <v>53000</v>
      </c>
      <c r="H30" s="7">
        <v>12000</v>
      </c>
      <c r="I30" s="7">
        <v>16000</v>
      </c>
      <c r="J30" s="8">
        <v>4.32785427757962</v>
      </c>
      <c r="K30" s="7" t="s">
        <v>357</v>
      </c>
    </row>
    <row r="31" spans="1:11" x14ac:dyDescent="0.25">
      <c r="A31" s="11" t="s">
        <v>120</v>
      </c>
      <c r="B31" s="7">
        <v>471000</v>
      </c>
      <c r="C31" s="7">
        <v>383000</v>
      </c>
      <c r="D31" s="7">
        <v>86000</v>
      </c>
      <c r="E31" s="9">
        <v>2000</v>
      </c>
      <c r="F31" s="7">
        <v>417000</v>
      </c>
      <c r="G31" s="7">
        <v>52000</v>
      </c>
      <c r="H31" s="7">
        <v>11000</v>
      </c>
      <c r="I31" s="7">
        <v>18000</v>
      </c>
      <c r="J31" s="8">
        <v>4.6564542505002597</v>
      </c>
      <c r="K31" s="7" t="s">
        <v>357</v>
      </c>
    </row>
    <row r="32" spans="1:11" x14ac:dyDescent="0.25">
      <c r="A32" s="11" t="s">
        <v>127</v>
      </c>
      <c r="B32" s="7">
        <v>2000</v>
      </c>
      <c r="C32" s="7">
        <v>6000</v>
      </c>
      <c r="D32" s="7">
        <v>-4000</v>
      </c>
      <c r="E32" s="9">
        <v>-1000</v>
      </c>
      <c r="F32" s="7">
        <v>1000</v>
      </c>
      <c r="G32" s="7">
        <v>1000</v>
      </c>
      <c r="H32" s="7">
        <v>-1000</v>
      </c>
      <c r="I32" s="7">
        <v>2000</v>
      </c>
      <c r="J32" s="8">
        <v>0.42940367676460001</v>
      </c>
      <c r="K32" s="7" t="s">
        <v>357</v>
      </c>
    </row>
    <row r="33" spans="1:11" x14ac:dyDescent="0.25">
      <c r="A33" s="7"/>
      <c r="B33" s="7"/>
      <c r="C33" s="7"/>
      <c r="D33" s="7"/>
      <c r="E33" s="7"/>
      <c r="F33" s="7"/>
      <c r="G33" s="7"/>
      <c r="H33" s="7"/>
      <c r="I33" s="7"/>
      <c r="J33" s="8"/>
      <c r="K33" s="7"/>
    </row>
    <row r="34" spans="1:11" ht="30" customHeight="1" x14ac:dyDescent="0.3">
      <c r="A34" s="3" t="s">
        <v>347</v>
      </c>
    </row>
    <row r="35" spans="1:11" ht="78" x14ac:dyDescent="0.3">
      <c r="A35" s="5" t="s">
        <v>76</v>
      </c>
      <c r="B35" s="6" t="s">
        <v>368</v>
      </c>
      <c r="C35" s="6" t="s">
        <v>369</v>
      </c>
      <c r="D35" s="6" t="s">
        <v>370</v>
      </c>
      <c r="E35" s="6" t="s">
        <v>371</v>
      </c>
      <c r="F35" s="6" t="s">
        <v>372</v>
      </c>
      <c r="G35" s="6" t="s">
        <v>373</v>
      </c>
      <c r="H35" s="6" t="s">
        <v>374</v>
      </c>
      <c r="I35" s="6" t="s">
        <v>375</v>
      </c>
      <c r="J35" s="6" t="s">
        <v>376</v>
      </c>
      <c r="K35" s="6" t="s">
        <v>104</v>
      </c>
    </row>
    <row r="36" spans="1:11" x14ac:dyDescent="0.25">
      <c r="A36" s="11" t="s">
        <v>105</v>
      </c>
      <c r="B36" s="7">
        <v>417000</v>
      </c>
      <c r="C36" s="7">
        <v>386000</v>
      </c>
      <c r="D36" s="7">
        <v>29000</v>
      </c>
      <c r="E36" s="9">
        <v>2000</v>
      </c>
      <c r="F36" s="7">
        <v>266000</v>
      </c>
      <c r="G36" s="7">
        <v>150000</v>
      </c>
      <c r="H36" s="7">
        <v>12000</v>
      </c>
      <c r="I36" s="7">
        <v>27000</v>
      </c>
      <c r="J36" s="8">
        <v>6.9585263015957803</v>
      </c>
      <c r="K36" s="7" t="s">
        <v>357</v>
      </c>
    </row>
    <row r="37" spans="1:11" x14ac:dyDescent="0.25">
      <c r="A37" s="11" t="s">
        <v>107</v>
      </c>
      <c r="B37" s="7">
        <v>420000</v>
      </c>
      <c r="C37" s="7">
        <v>390000</v>
      </c>
      <c r="D37" s="7">
        <v>27000</v>
      </c>
      <c r="E37" s="9">
        <v>3000</v>
      </c>
      <c r="F37" s="7">
        <v>269000</v>
      </c>
      <c r="G37" s="7">
        <v>149000</v>
      </c>
      <c r="H37" s="7">
        <v>13000</v>
      </c>
      <c r="I37" s="7">
        <v>30000</v>
      </c>
      <c r="J37" s="8">
        <v>7.7272867246281596</v>
      </c>
      <c r="K37" s="7" t="s">
        <v>357</v>
      </c>
    </row>
    <row r="38" spans="1:11" x14ac:dyDescent="0.25">
      <c r="A38" s="11" t="s">
        <v>109</v>
      </c>
      <c r="B38" s="7">
        <v>425000</v>
      </c>
      <c r="C38" s="7">
        <v>397000</v>
      </c>
      <c r="D38" s="7">
        <v>26000</v>
      </c>
      <c r="E38" s="9">
        <v>3000</v>
      </c>
      <c r="F38" s="7">
        <v>270000</v>
      </c>
      <c r="G38" s="7">
        <v>154000</v>
      </c>
      <c r="H38" s="7">
        <v>11000</v>
      </c>
      <c r="I38" s="7">
        <v>34000</v>
      </c>
      <c r="J38" s="8">
        <v>8.61865169275592</v>
      </c>
      <c r="K38" s="7" t="s">
        <v>357</v>
      </c>
    </row>
    <row r="39" spans="1:11" x14ac:dyDescent="0.25">
      <c r="A39" s="11" t="s">
        <v>110</v>
      </c>
      <c r="B39" s="7">
        <v>417000</v>
      </c>
      <c r="C39" s="7">
        <v>386000</v>
      </c>
      <c r="D39" s="7">
        <v>29000</v>
      </c>
      <c r="E39" s="9">
        <v>2000</v>
      </c>
      <c r="F39" s="7">
        <v>264000</v>
      </c>
      <c r="G39" s="7">
        <v>152000</v>
      </c>
      <c r="H39" s="7">
        <v>11000</v>
      </c>
      <c r="I39" s="7">
        <v>27000</v>
      </c>
      <c r="J39" s="8">
        <v>7.0654761904761898</v>
      </c>
      <c r="K39" s="7" t="s">
        <v>357</v>
      </c>
    </row>
    <row r="40" spans="1:11" x14ac:dyDescent="0.25">
      <c r="A40" s="11" t="s">
        <v>112</v>
      </c>
      <c r="B40" s="7">
        <v>424000</v>
      </c>
      <c r="C40" s="7">
        <v>393000</v>
      </c>
      <c r="D40" s="7">
        <v>29000</v>
      </c>
      <c r="E40" s="9">
        <v>2000</v>
      </c>
      <c r="F40" s="7">
        <v>270000</v>
      </c>
      <c r="G40" s="7">
        <v>153000</v>
      </c>
      <c r="H40" s="7">
        <v>13000</v>
      </c>
      <c r="I40" s="7">
        <v>23000</v>
      </c>
      <c r="J40" s="8">
        <v>5.8244915722258801</v>
      </c>
      <c r="K40" s="7" t="s">
        <v>357</v>
      </c>
    </row>
    <row r="41" spans="1:11" x14ac:dyDescent="0.25">
      <c r="A41" s="11" t="s">
        <v>113</v>
      </c>
      <c r="B41" s="7">
        <v>432000</v>
      </c>
      <c r="C41" s="7">
        <v>400000</v>
      </c>
      <c r="D41" s="7">
        <v>29000</v>
      </c>
      <c r="E41" s="9">
        <v>3000</v>
      </c>
      <c r="F41" s="7">
        <v>277000</v>
      </c>
      <c r="G41" s="7">
        <v>154000</v>
      </c>
      <c r="H41" s="7">
        <v>14000</v>
      </c>
      <c r="I41" s="7">
        <v>24000</v>
      </c>
      <c r="J41" s="8">
        <v>5.8859741098217997</v>
      </c>
      <c r="K41" s="7" t="s">
        <v>357</v>
      </c>
    </row>
    <row r="42" spans="1:11" x14ac:dyDescent="0.25">
      <c r="A42" s="11" t="s">
        <v>115</v>
      </c>
      <c r="B42" s="7">
        <v>433000</v>
      </c>
      <c r="C42" s="7">
        <v>400000</v>
      </c>
      <c r="D42" s="7">
        <v>31000</v>
      </c>
      <c r="E42" s="9">
        <v>2000</v>
      </c>
      <c r="F42" s="7">
        <v>277000</v>
      </c>
      <c r="G42" s="7">
        <v>155000</v>
      </c>
      <c r="H42" s="7">
        <v>15000</v>
      </c>
      <c r="I42" s="7">
        <v>19000</v>
      </c>
      <c r="J42" s="8">
        <v>4.8603776984718898</v>
      </c>
      <c r="K42" s="7" t="s">
        <v>357</v>
      </c>
    </row>
    <row r="43" spans="1:11" x14ac:dyDescent="0.25">
      <c r="A43" s="11" t="s">
        <v>118</v>
      </c>
      <c r="B43" s="7">
        <v>433000</v>
      </c>
      <c r="C43" s="7">
        <v>401000</v>
      </c>
      <c r="D43" s="7">
        <v>31000</v>
      </c>
      <c r="E43" s="9">
        <v>2000</v>
      </c>
      <c r="F43" s="7">
        <v>278000</v>
      </c>
      <c r="G43" s="7">
        <v>155000</v>
      </c>
      <c r="H43" s="7">
        <v>14000</v>
      </c>
      <c r="I43" s="7">
        <v>18000</v>
      </c>
      <c r="J43" s="8">
        <v>4.5569683432949404</v>
      </c>
      <c r="K43" s="7" t="s">
        <v>357</v>
      </c>
    </row>
    <row r="44" spans="1:11" x14ac:dyDescent="0.25">
      <c r="A44" s="11" t="s">
        <v>120</v>
      </c>
      <c r="B44" s="7">
        <v>426000</v>
      </c>
      <c r="C44" s="7">
        <v>395000</v>
      </c>
      <c r="D44" s="7">
        <v>28000</v>
      </c>
      <c r="E44" s="9">
        <v>3000</v>
      </c>
      <c r="F44" s="7">
        <v>273000</v>
      </c>
      <c r="G44" s="7">
        <v>152000</v>
      </c>
      <c r="H44" s="7">
        <v>12000</v>
      </c>
      <c r="I44" s="7">
        <v>17000</v>
      </c>
      <c r="J44" s="8">
        <v>4.3860382088191701</v>
      </c>
      <c r="K44" s="7" t="s">
        <v>357</v>
      </c>
    </row>
    <row r="45" spans="1:11" x14ac:dyDescent="0.25">
      <c r="A45" s="11" t="s">
        <v>127</v>
      </c>
      <c r="B45" s="7">
        <v>2000</v>
      </c>
      <c r="C45" s="7">
        <v>2000</v>
      </c>
      <c r="D45" s="7">
        <v>-1000</v>
      </c>
      <c r="E45" s="9">
        <v>1000</v>
      </c>
      <c r="F45" s="7">
        <v>3000</v>
      </c>
      <c r="G45" s="7">
        <v>-1000</v>
      </c>
      <c r="H45" s="7">
        <v>-2000</v>
      </c>
      <c r="I45" s="7">
        <v>-6000</v>
      </c>
      <c r="J45" s="8">
        <v>-1.43845336340671</v>
      </c>
      <c r="K45" s="7" t="s">
        <v>357</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143</v>
      </c>
    </row>
    <row r="3" spans="1:7" ht="30" customHeight="1" x14ac:dyDescent="0.3">
      <c r="A3" s="3" t="s">
        <v>69</v>
      </c>
    </row>
    <row r="4" spans="1:7" x14ac:dyDescent="0.25">
      <c r="A4" t="s">
        <v>144</v>
      </c>
    </row>
    <row r="5" spans="1:7" x14ac:dyDescent="0.25">
      <c r="A5" t="s">
        <v>145</v>
      </c>
    </row>
    <row r="6" spans="1:7" x14ac:dyDescent="0.25">
      <c r="A6" t="s">
        <v>377</v>
      </c>
    </row>
    <row r="7" spans="1:7" ht="30" customHeight="1" x14ac:dyDescent="0.3">
      <c r="A7" s="3" t="s">
        <v>378</v>
      </c>
    </row>
    <row r="8" spans="1:7" ht="46.8" x14ac:dyDescent="0.3">
      <c r="A8" s="5" t="s">
        <v>76</v>
      </c>
      <c r="B8" s="6" t="s">
        <v>381</v>
      </c>
      <c r="C8" s="6" t="s">
        <v>382</v>
      </c>
      <c r="D8" s="6" t="s">
        <v>383</v>
      </c>
      <c r="E8" s="6" t="s">
        <v>384</v>
      </c>
      <c r="F8" s="6" t="s">
        <v>385</v>
      </c>
      <c r="G8" s="6" t="s">
        <v>104</v>
      </c>
    </row>
    <row r="9" spans="1:7" x14ac:dyDescent="0.25">
      <c r="A9" s="11" t="s">
        <v>105</v>
      </c>
      <c r="B9" s="8">
        <v>28.164853222376401</v>
      </c>
      <c r="C9" s="8">
        <v>32.4300912542231</v>
      </c>
      <c r="D9" s="8">
        <v>36.657961618880499</v>
      </c>
      <c r="E9" s="8">
        <v>16.827390276114102</v>
      </c>
      <c r="F9" s="8">
        <v>9.9661183659802504</v>
      </c>
      <c r="G9" s="7"/>
    </row>
    <row r="10" spans="1:7" x14ac:dyDescent="0.25">
      <c r="A10" s="11" t="s">
        <v>107</v>
      </c>
      <c r="B10" s="8">
        <v>28.206621403581899</v>
      </c>
      <c r="C10" s="8">
        <v>32.069232137631097</v>
      </c>
      <c r="D10" s="8">
        <v>36.229657652912501</v>
      </c>
      <c r="E10" s="8">
        <v>16.462659044809101</v>
      </c>
      <c r="F10" s="8">
        <v>10.4940332065029</v>
      </c>
      <c r="G10" s="7"/>
    </row>
    <row r="11" spans="1:7" x14ac:dyDescent="0.25">
      <c r="A11" s="11" t="s">
        <v>109</v>
      </c>
      <c r="B11" s="8">
        <v>29.099512624135599</v>
      </c>
      <c r="C11" s="8">
        <v>32.8729305794947</v>
      </c>
      <c r="D11" s="8">
        <v>37.506369676348001</v>
      </c>
      <c r="E11" s="8">
        <v>16.487275538113899</v>
      </c>
      <c r="F11" s="8">
        <v>9.2059150309507398</v>
      </c>
      <c r="G11" s="7"/>
    </row>
    <row r="12" spans="1:7" x14ac:dyDescent="0.25">
      <c r="A12" s="11" t="s">
        <v>110</v>
      </c>
      <c r="B12" s="8">
        <v>28.238791352293799</v>
      </c>
      <c r="C12" s="8">
        <v>32.406418848276402</v>
      </c>
      <c r="D12" s="8">
        <v>36.794719165799201</v>
      </c>
      <c r="E12" s="8">
        <v>17.097404991422099</v>
      </c>
      <c r="F12" s="8">
        <v>9.6370819551635396</v>
      </c>
      <c r="G12" s="7"/>
    </row>
    <row r="13" spans="1:7" x14ac:dyDescent="0.25">
      <c r="A13" s="11" t="s">
        <v>112</v>
      </c>
      <c r="B13" s="8">
        <v>29.073385313032698</v>
      </c>
      <c r="C13" s="8">
        <v>32.592202450613101</v>
      </c>
      <c r="D13" s="8">
        <v>36.877485501699198</v>
      </c>
      <c r="E13" s="8">
        <v>16.976739134727399</v>
      </c>
      <c r="F13" s="8">
        <v>9.8934781743663205</v>
      </c>
      <c r="G13" s="7"/>
    </row>
    <row r="14" spans="1:7" x14ac:dyDescent="0.25">
      <c r="A14" s="11" t="s">
        <v>113</v>
      </c>
      <c r="B14" s="8">
        <v>28.619885682502499</v>
      </c>
      <c r="C14" s="8">
        <v>31.916474500734299</v>
      </c>
      <c r="D14" s="8">
        <v>36.2346180360272</v>
      </c>
      <c r="E14" s="8">
        <v>16.6524658463787</v>
      </c>
      <c r="F14" s="8">
        <v>10.071279601722299</v>
      </c>
      <c r="G14" s="7"/>
    </row>
    <row r="15" spans="1:7" x14ac:dyDescent="0.25">
      <c r="A15" s="11" t="s">
        <v>115</v>
      </c>
      <c r="B15" s="8">
        <v>29.124861248903901</v>
      </c>
      <c r="C15" s="8">
        <v>32.331714703483598</v>
      </c>
      <c r="D15" s="8">
        <v>36.6966362917167</v>
      </c>
      <c r="E15" s="8">
        <v>16.674204739614598</v>
      </c>
      <c r="F15" s="8">
        <v>11.695602561482399</v>
      </c>
      <c r="G15" s="7"/>
    </row>
    <row r="16" spans="1:7" x14ac:dyDescent="0.25">
      <c r="A16" s="11" t="s">
        <v>118</v>
      </c>
      <c r="B16" s="8">
        <v>29.329607499542</v>
      </c>
      <c r="C16" s="8">
        <v>32.589539095238699</v>
      </c>
      <c r="D16" s="8">
        <v>36.610659737754801</v>
      </c>
      <c r="E16" s="8">
        <v>17.5591694898004</v>
      </c>
      <c r="F16" s="8">
        <v>13.3719779591214</v>
      </c>
      <c r="G16" s="7"/>
    </row>
    <row r="17" spans="1:7" x14ac:dyDescent="0.25">
      <c r="A17" s="11" t="s">
        <v>120</v>
      </c>
      <c r="B17" s="8">
        <v>29.7123504523998</v>
      </c>
      <c r="C17" s="8">
        <v>33.154111970131098</v>
      </c>
      <c r="D17" s="8">
        <v>37.375077236056697</v>
      </c>
      <c r="E17" s="8">
        <v>17.7571143309627</v>
      </c>
      <c r="F17" s="8">
        <v>11.3377686100281</v>
      </c>
      <c r="G17" s="7"/>
    </row>
    <row r="18" spans="1:7" x14ac:dyDescent="0.25">
      <c r="A18" s="11" t="s">
        <v>127</v>
      </c>
      <c r="B18" s="8">
        <v>0.63896513936710198</v>
      </c>
      <c r="C18" s="8">
        <v>0.56190951951799695</v>
      </c>
      <c r="D18" s="8">
        <v>0.49759173435749898</v>
      </c>
      <c r="E18" s="8">
        <v>0.78037519623530105</v>
      </c>
      <c r="F18" s="8">
        <v>1.4442904356617801</v>
      </c>
      <c r="G18" s="7" t="s">
        <v>126</v>
      </c>
    </row>
    <row r="19" spans="1:7" x14ac:dyDescent="0.25">
      <c r="A19" s="7"/>
      <c r="B19" s="7"/>
      <c r="C19" s="7"/>
      <c r="D19" s="7"/>
      <c r="E19" s="7"/>
      <c r="F19" s="7"/>
      <c r="G19" s="7"/>
    </row>
    <row r="20" spans="1:7" ht="30" customHeight="1" x14ac:dyDescent="0.3">
      <c r="A20" s="3" t="s">
        <v>379</v>
      </c>
    </row>
    <row r="21" spans="1:7" ht="46.8" x14ac:dyDescent="0.3">
      <c r="A21" s="5" t="s">
        <v>76</v>
      </c>
      <c r="B21" s="6" t="s">
        <v>386</v>
      </c>
      <c r="C21" s="6" t="s">
        <v>387</v>
      </c>
      <c r="D21" s="6" t="s">
        <v>388</v>
      </c>
      <c r="E21" s="6" t="s">
        <v>389</v>
      </c>
      <c r="F21" s="6" t="s">
        <v>390</v>
      </c>
      <c r="G21" s="6" t="s">
        <v>104</v>
      </c>
    </row>
    <row r="22" spans="1:7" x14ac:dyDescent="0.25">
      <c r="A22" s="11" t="s">
        <v>105</v>
      </c>
      <c r="B22" s="8">
        <v>16.768753363170902</v>
      </c>
      <c r="C22" s="8">
        <v>37.151533613162997</v>
      </c>
      <c r="D22" s="8">
        <v>39.142361319190599</v>
      </c>
      <c r="E22" s="8">
        <v>16.914669160830002</v>
      </c>
      <c r="F22" s="8">
        <v>11.2482671174979</v>
      </c>
      <c r="G22" s="7"/>
    </row>
    <row r="23" spans="1:7" x14ac:dyDescent="0.25">
      <c r="A23" s="11" t="s">
        <v>107</v>
      </c>
      <c r="B23" s="8">
        <v>16.768187064821699</v>
      </c>
      <c r="C23" s="8">
        <v>36.454165539418497</v>
      </c>
      <c r="D23" s="8">
        <v>38.358597434978698</v>
      </c>
      <c r="E23" s="8">
        <v>17.1994063394466</v>
      </c>
      <c r="F23" s="8">
        <v>12.7797183098592</v>
      </c>
      <c r="G23" s="7"/>
    </row>
    <row r="24" spans="1:7" x14ac:dyDescent="0.25">
      <c r="A24" s="11" t="s">
        <v>109</v>
      </c>
      <c r="B24" s="8">
        <v>17.305155284449899</v>
      </c>
      <c r="C24" s="8">
        <v>37.641096366105899</v>
      </c>
      <c r="D24" s="8">
        <v>39.8875556944243</v>
      </c>
      <c r="E24" s="8">
        <v>16.765990542558502</v>
      </c>
      <c r="F24" s="8">
        <v>11.506451223923801</v>
      </c>
      <c r="G24" s="7"/>
    </row>
    <row r="25" spans="1:7" x14ac:dyDescent="0.25">
      <c r="A25" s="11" t="s">
        <v>110</v>
      </c>
      <c r="B25" s="8">
        <v>16.6560183885342</v>
      </c>
      <c r="C25" s="8">
        <v>36.689932062317702</v>
      </c>
      <c r="D25" s="8">
        <v>38.973651876104</v>
      </c>
      <c r="E25" s="8">
        <v>17.156893542757398</v>
      </c>
      <c r="F25" s="8">
        <v>9.6662143826322904</v>
      </c>
      <c r="G25" s="7"/>
    </row>
    <row r="26" spans="1:7" x14ac:dyDescent="0.25">
      <c r="A26" s="11" t="s">
        <v>112</v>
      </c>
      <c r="B26" s="8">
        <v>17.4328267846073</v>
      </c>
      <c r="C26" s="8">
        <v>37.215912900720902</v>
      </c>
      <c r="D26" s="8">
        <v>39.160895759421301</v>
      </c>
      <c r="E26" s="8">
        <v>18.524575781140999</v>
      </c>
      <c r="F26" s="8">
        <v>12.0109348198971</v>
      </c>
      <c r="G26" s="7"/>
    </row>
    <row r="27" spans="1:7" x14ac:dyDescent="0.25">
      <c r="A27" s="11" t="s">
        <v>113</v>
      </c>
      <c r="B27" s="8">
        <v>16.715962554943999</v>
      </c>
      <c r="C27" s="8">
        <v>35.942045697295697</v>
      </c>
      <c r="D27" s="8">
        <v>38.232069268302403</v>
      </c>
      <c r="E27" s="8">
        <v>17.038452842658099</v>
      </c>
      <c r="F27" s="8">
        <v>11.447253593429201</v>
      </c>
      <c r="G27" s="7"/>
    </row>
    <row r="28" spans="1:7" x14ac:dyDescent="0.25">
      <c r="A28" s="11" t="s">
        <v>115</v>
      </c>
      <c r="B28" s="8">
        <v>17.0288003004251</v>
      </c>
      <c r="C28" s="8">
        <v>36.368296699980199</v>
      </c>
      <c r="D28" s="8">
        <v>38.693183774451697</v>
      </c>
      <c r="E28" s="8">
        <v>16.8207062768521</v>
      </c>
      <c r="F28" s="8">
        <v>13.148068070860599</v>
      </c>
      <c r="G28" s="7"/>
    </row>
    <row r="29" spans="1:7" x14ac:dyDescent="0.25">
      <c r="A29" s="11" t="s">
        <v>118</v>
      </c>
      <c r="B29" s="8">
        <v>17.199229048548201</v>
      </c>
      <c r="C29" s="8">
        <v>36.855385517216099</v>
      </c>
      <c r="D29" s="8">
        <v>38.696263055980097</v>
      </c>
      <c r="E29" s="8">
        <v>18.919763449065201</v>
      </c>
      <c r="F29" s="8">
        <v>16.123943661971801</v>
      </c>
      <c r="G29" s="7"/>
    </row>
    <row r="30" spans="1:7" x14ac:dyDescent="0.25">
      <c r="A30" s="11" t="s">
        <v>120</v>
      </c>
      <c r="B30" s="8">
        <v>17.576622637264101</v>
      </c>
      <c r="C30" s="8">
        <v>37.351532360046299</v>
      </c>
      <c r="D30" s="8">
        <v>39.393177737881501</v>
      </c>
      <c r="E30" s="8">
        <v>18.438380483335202</v>
      </c>
      <c r="F30" s="8">
        <v>14.411038836808901</v>
      </c>
      <c r="G30" s="7"/>
    </row>
    <row r="31" spans="1:7" x14ac:dyDescent="0.25">
      <c r="A31" s="11" t="s">
        <v>127</v>
      </c>
      <c r="B31" s="8">
        <v>0.143795852656801</v>
      </c>
      <c r="C31" s="8">
        <v>0.13561945932539701</v>
      </c>
      <c r="D31" s="8">
        <v>0.23228197846019999</v>
      </c>
      <c r="E31" s="8">
        <v>-8.6195297805797794E-2</v>
      </c>
      <c r="F31" s="8">
        <v>2.4001040169118002</v>
      </c>
      <c r="G31" s="7" t="s">
        <v>126</v>
      </c>
    </row>
    <row r="32" spans="1:7" x14ac:dyDescent="0.25">
      <c r="A32" s="7"/>
      <c r="B32" s="7"/>
      <c r="C32" s="7"/>
      <c r="D32" s="7"/>
      <c r="E32" s="7"/>
      <c r="F32" s="7"/>
      <c r="G32" s="7"/>
    </row>
    <row r="33" spans="1:7" ht="30" customHeight="1" x14ac:dyDescent="0.3">
      <c r="A33" s="3" t="s">
        <v>380</v>
      </c>
    </row>
    <row r="34" spans="1:7" ht="46.8" x14ac:dyDescent="0.3">
      <c r="A34" s="5" t="s">
        <v>76</v>
      </c>
      <c r="B34" s="6" t="s">
        <v>391</v>
      </c>
      <c r="C34" s="6" t="s">
        <v>392</v>
      </c>
      <c r="D34" s="6" t="s">
        <v>393</v>
      </c>
      <c r="E34" s="6" t="s">
        <v>394</v>
      </c>
      <c r="F34" s="6" t="s">
        <v>395</v>
      </c>
      <c r="G34" s="6" t="s">
        <v>104</v>
      </c>
    </row>
    <row r="35" spans="1:7" x14ac:dyDescent="0.25">
      <c r="A35" s="11" t="s">
        <v>105</v>
      </c>
      <c r="B35" s="8">
        <v>11.4077979537467</v>
      </c>
      <c r="C35" s="8">
        <v>27.349090554103999</v>
      </c>
      <c r="D35" s="8">
        <v>32.906972886570003</v>
      </c>
      <c r="E35" s="8">
        <v>16.800528852590698</v>
      </c>
      <c r="F35" s="8">
        <v>8.7086304095506506</v>
      </c>
      <c r="G35" s="7"/>
    </row>
    <row r="36" spans="1:7" x14ac:dyDescent="0.25">
      <c r="A36" s="11" t="s">
        <v>107</v>
      </c>
      <c r="B36" s="8">
        <v>11.4479150914493</v>
      </c>
      <c r="C36" s="8">
        <v>27.2846150892317</v>
      </c>
      <c r="D36" s="8">
        <v>32.997656578903197</v>
      </c>
      <c r="E36" s="8">
        <v>16.227970526059899</v>
      </c>
      <c r="F36" s="8">
        <v>8.5431960250040095</v>
      </c>
      <c r="G36" s="7"/>
    </row>
    <row r="37" spans="1:7" x14ac:dyDescent="0.25">
      <c r="A37" s="11" t="s">
        <v>109</v>
      </c>
      <c r="B37" s="8">
        <v>11.806338897945601</v>
      </c>
      <c r="C37" s="8">
        <v>27.748868660721001</v>
      </c>
      <c r="D37" s="8">
        <v>33.9189597912466</v>
      </c>
      <c r="E37" s="8">
        <v>16.399785156250001</v>
      </c>
      <c r="F37" s="8">
        <v>7.4074283559577703</v>
      </c>
      <c r="G37" s="7"/>
    </row>
    <row r="38" spans="1:7" x14ac:dyDescent="0.25">
      <c r="A38" s="11" t="s">
        <v>110</v>
      </c>
      <c r="B38" s="8">
        <v>11.5928962783664</v>
      </c>
      <c r="C38" s="8">
        <v>27.772205693835499</v>
      </c>
      <c r="D38" s="8">
        <v>33.509040481350702</v>
      </c>
      <c r="E38" s="8">
        <v>17.077203195069099</v>
      </c>
      <c r="F38" s="8">
        <v>9.6108296943231402</v>
      </c>
      <c r="G38" s="7"/>
    </row>
    <row r="39" spans="1:7" x14ac:dyDescent="0.25">
      <c r="A39" s="11" t="s">
        <v>112</v>
      </c>
      <c r="B39" s="8">
        <v>11.6565877752753</v>
      </c>
      <c r="C39" s="8">
        <v>27.5171980313904</v>
      </c>
      <c r="D39" s="8">
        <v>33.3791249674467</v>
      </c>
      <c r="E39" s="8">
        <v>16.467455271911401</v>
      </c>
      <c r="F39" s="8">
        <v>8.0606859178977093</v>
      </c>
      <c r="G39" s="7"/>
    </row>
    <row r="40" spans="1:7" x14ac:dyDescent="0.25">
      <c r="A40" s="11" t="s">
        <v>113</v>
      </c>
      <c r="B40" s="8">
        <v>11.921496435065899</v>
      </c>
      <c r="C40" s="8">
        <v>27.619648345614301</v>
      </c>
      <c r="D40" s="8">
        <v>33.339264600064404</v>
      </c>
      <c r="E40" s="8">
        <v>16.507635082223999</v>
      </c>
      <c r="F40" s="8">
        <v>8.5552177601809998</v>
      </c>
      <c r="G40" s="7"/>
    </row>
    <row r="41" spans="1:7" x14ac:dyDescent="0.25">
      <c r="A41" s="11" t="s">
        <v>115</v>
      </c>
      <c r="B41" s="8">
        <v>12.1023437981078</v>
      </c>
      <c r="C41" s="8">
        <v>27.976993490500899</v>
      </c>
      <c r="D41" s="8">
        <v>33.754810444916302</v>
      </c>
      <c r="E41" s="8">
        <v>16.6197435481253</v>
      </c>
      <c r="F41" s="8">
        <v>10.309087882822899</v>
      </c>
      <c r="G41" s="7"/>
    </row>
    <row r="42" spans="1:7" x14ac:dyDescent="0.25">
      <c r="A42" s="11" t="s">
        <v>118</v>
      </c>
      <c r="B42" s="8">
        <v>12.1315752660625</v>
      </c>
      <c r="C42" s="8">
        <v>27.9979673900941</v>
      </c>
      <c r="D42" s="8">
        <v>33.510809864113902</v>
      </c>
      <c r="E42" s="8">
        <v>17.0957696330996</v>
      </c>
      <c r="F42" s="8">
        <v>11.025204889077299</v>
      </c>
      <c r="G42" s="7"/>
    </row>
    <row r="43" spans="1:7" x14ac:dyDescent="0.25">
      <c r="A43" s="11" t="s">
        <v>120</v>
      </c>
      <c r="B43" s="8">
        <v>12.136840154404901</v>
      </c>
      <c r="C43" s="8">
        <v>28.5159396131839</v>
      </c>
      <c r="D43" s="8">
        <v>34.287657192996697</v>
      </c>
      <c r="E43" s="8">
        <v>17.520664387555001</v>
      </c>
      <c r="F43" s="8">
        <v>8.5690710099965504</v>
      </c>
      <c r="G43" s="7"/>
    </row>
    <row r="44" spans="1:7" x14ac:dyDescent="0.25">
      <c r="A44" s="11" t="s">
        <v>127</v>
      </c>
      <c r="B44" s="8">
        <v>0.480252379129601</v>
      </c>
      <c r="C44" s="8">
        <v>0.99874158179349903</v>
      </c>
      <c r="D44" s="8">
        <v>0.90853222554999702</v>
      </c>
      <c r="E44" s="8">
        <v>1.0532091156436001</v>
      </c>
      <c r="F44" s="8">
        <v>0.50838509209884097</v>
      </c>
      <c r="G44" s="7" t="s">
        <v>126</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5"/>
  <sheetViews>
    <sheetView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396</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397</v>
      </c>
    </row>
    <row r="7" spans="1:16" ht="30" customHeight="1" x14ac:dyDescent="0.3">
      <c r="A7" s="3" t="s">
        <v>398</v>
      </c>
    </row>
    <row r="8" spans="1:16" ht="46.8" x14ac:dyDescent="0.3">
      <c r="A8" s="5" t="s">
        <v>76</v>
      </c>
      <c r="B8" s="6" t="s">
        <v>401</v>
      </c>
      <c r="C8" s="6" t="s">
        <v>402</v>
      </c>
      <c r="D8" s="6" t="s">
        <v>403</v>
      </c>
      <c r="E8" s="6" t="s">
        <v>404</v>
      </c>
      <c r="F8" s="6" t="s">
        <v>405</v>
      </c>
      <c r="G8" s="6" t="s">
        <v>406</v>
      </c>
      <c r="H8" s="6" t="s">
        <v>407</v>
      </c>
      <c r="I8" s="6" t="s">
        <v>408</v>
      </c>
      <c r="J8" s="6" t="s">
        <v>409</v>
      </c>
      <c r="K8" s="6" t="s">
        <v>410</v>
      </c>
      <c r="L8" s="6" t="s">
        <v>411</v>
      </c>
      <c r="M8" s="6" t="s">
        <v>412</v>
      </c>
      <c r="N8" s="6" t="s">
        <v>413</v>
      </c>
      <c r="O8" s="6" t="s">
        <v>414</v>
      </c>
      <c r="P8" s="6" t="s">
        <v>104</v>
      </c>
    </row>
    <row r="9" spans="1:16" x14ac:dyDescent="0.25">
      <c r="A9" s="11" t="s">
        <v>105</v>
      </c>
      <c r="B9" s="7">
        <v>868000</v>
      </c>
      <c r="C9" s="7">
        <v>836000</v>
      </c>
      <c r="D9" s="7">
        <v>102000</v>
      </c>
      <c r="E9" s="7">
        <v>188000</v>
      </c>
      <c r="F9" s="7">
        <v>304000</v>
      </c>
      <c r="G9" s="7">
        <v>242000</v>
      </c>
      <c r="H9" s="7">
        <v>32000</v>
      </c>
      <c r="I9" s="8">
        <v>57.903348074542102</v>
      </c>
      <c r="J9" s="8">
        <v>71.037572782135598</v>
      </c>
      <c r="K9" s="8">
        <v>52.9191282589059</v>
      </c>
      <c r="L9" s="8">
        <v>78.933657229016603</v>
      </c>
      <c r="M9" s="8">
        <v>81.8388904296596</v>
      </c>
      <c r="N9" s="8">
        <v>64.611979430878193</v>
      </c>
      <c r="O9" s="8">
        <v>9.9649059715651607</v>
      </c>
      <c r="P9" s="7"/>
    </row>
    <row r="10" spans="1:16" x14ac:dyDescent="0.25">
      <c r="A10" s="11" t="s">
        <v>107</v>
      </c>
      <c r="B10" s="7">
        <v>880000</v>
      </c>
      <c r="C10" s="7">
        <v>847000</v>
      </c>
      <c r="D10" s="7">
        <v>101000</v>
      </c>
      <c r="E10" s="7">
        <v>201000</v>
      </c>
      <c r="F10" s="7">
        <v>307000</v>
      </c>
      <c r="G10" s="7">
        <v>237000</v>
      </c>
      <c r="H10" s="7">
        <v>33000</v>
      </c>
      <c r="I10" s="8">
        <v>58.5205943916827</v>
      </c>
      <c r="J10" s="8">
        <v>71.870394269612305</v>
      </c>
      <c r="K10" s="8">
        <v>52.599288462934702</v>
      </c>
      <c r="L10" s="8">
        <v>84.307122693270998</v>
      </c>
      <c r="M10" s="8">
        <v>82.540254294239404</v>
      </c>
      <c r="N10" s="8">
        <v>63.275630785478299</v>
      </c>
      <c r="O10" s="8">
        <v>10.023641973596201</v>
      </c>
      <c r="P10" s="7"/>
    </row>
    <row r="11" spans="1:16" x14ac:dyDescent="0.25">
      <c r="A11" s="11" t="s">
        <v>109</v>
      </c>
      <c r="B11" s="7">
        <v>885000</v>
      </c>
      <c r="C11" s="7">
        <v>851000</v>
      </c>
      <c r="D11" s="7">
        <v>106000</v>
      </c>
      <c r="E11" s="7">
        <v>193000</v>
      </c>
      <c r="F11" s="7">
        <v>309000</v>
      </c>
      <c r="G11" s="7">
        <v>243000</v>
      </c>
      <c r="H11" s="7">
        <v>34000</v>
      </c>
      <c r="I11" s="8">
        <v>58.7732414078829</v>
      </c>
      <c r="J11" s="8">
        <v>72.145341184268403</v>
      </c>
      <c r="K11" s="8">
        <v>54.782667267706103</v>
      </c>
      <c r="L11" s="8">
        <v>80.970308639390296</v>
      </c>
      <c r="M11" s="8">
        <v>82.815120525735296</v>
      </c>
      <c r="N11" s="8">
        <v>64.865772080273004</v>
      </c>
      <c r="O11" s="8">
        <v>10.4277558675088</v>
      </c>
      <c r="P11" s="7"/>
    </row>
    <row r="12" spans="1:16" x14ac:dyDescent="0.25">
      <c r="A12" s="11" t="s">
        <v>110</v>
      </c>
      <c r="B12" s="7">
        <v>871000</v>
      </c>
      <c r="C12" s="7">
        <v>841000</v>
      </c>
      <c r="D12" s="7">
        <v>102000</v>
      </c>
      <c r="E12" s="7">
        <v>193000</v>
      </c>
      <c r="F12" s="7">
        <v>303000</v>
      </c>
      <c r="G12" s="7">
        <v>244000</v>
      </c>
      <c r="H12" s="7">
        <v>30000</v>
      </c>
      <c r="I12" s="8">
        <v>57.736993696865099</v>
      </c>
      <c r="J12" s="8">
        <v>71.249501457733402</v>
      </c>
      <c r="K12" s="8">
        <v>52.7408642173434</v>
      </c>
      <c r="L12" s="8">
        <v>80.677501894978406</v>
      </c>
      <c r="M12" s="8">
        <v>81.233722388347601</v>
      </c>
      <c r="N12" s="8">
        <v>64.856708704457205</v>
      </c>
      <c r="O12" s="8">
        <v>9.1314200776105192</v>
      </c>
      <c r="P12" s="7"/>
    </row>
    <row r="13" spans="1:16" x14ac:dyDescent="0.25">
      <c r="A13" s="11" t="s">
        <v>112</v>
      </c>
      <c r="B13" s="7">
        <v>892000</v>
      </c>
      <c r="C13" s="7">
        <v>857000</v>
      </c>
      <c r="D13" s="7">
        <v>105000</v>
      </c>
      <c r="E13" s="7">
        <v>200000</v>
      </c>
      <c r="F13" s="7">
        <v>305000</v>
      </c>
      <c r="G13" s="7">
        <v>248000</v>
      </c>
      <c r="H13" s="7">
        <v>35000</v>
      </c>
      <c r="I13" s="8">
        <v>58.978690486422899</v>
      </c>
      <c r="J13" s="8">
        <v>72.523808718304394</v>
      </c>
      <c r="K13" s="8">
        <v>53.976959072171901</v>
      </c>
      <c r="L13" s="8">
        <v>83.787611509404698</v>
      </c>
      <c r="M13" s="8">
        <v>81.536737728240297</v>
      </c>
      <c r="N13" s="8">
        <v>65.969949934292103</v>
      </c>
      <c r="O13" s="8">
        <v>10.4676945445733</v>
      </c>
      <c r="P13" s="7"/>
    </row>
    <row r="14" spans="1:16" x14ac:dyDescent="0.25">
      <c r="A14" s="11" t="s">
        <v>113</v>
      </c>
      <c r="B14" s="7">
        <v>897000</v>
      </c>
      <c r="C14" s="7">
        <v>862000</v>
      </c>
      <c r="D14" s="7">
        <v>100000</v>
      </c>
      <c r="E14" s="7">
        <v>199000</v>
      </c>
      <c r="F14" s="7">
        <v>316000</v>
      </c>
      <c r="G14" s="7">
        <v>247000</v>
      </c>
      <c r="H14" s="7">
        <v>35000</v>
      </c>
      <c r="I14" s="8">
        <v>59.163332024768202</v>
      </c>
      <c r="J14" s="8">
        <v>72.817007903285102</v>
      </c>
      <c r="K14" s="8">
        <v>51.460589790271598</v>
      </c>
      <c r="L14" s="8">
        <v>83.382460848235795</v>
      </c>
      <c r="M14" s="8">
        <v>84.272514732257207</v>
      </c>
      <c r="N14" s="8">
        <v>65.745093867999799</v>
      </c>
      <c r="O14" s="8">
        <v>10.479260174112101</v>
      </c>
      <c r="P14" s="7"/>
    </row>
    <row r="15" spans="1:16" x14ac:dyDescent="0.25">
      <c r="A15" s="11" t="s">
        <v>115</v>
      </c>
      <c r="B15" s="7">
        <v>901000</v>
      </c>
      <c r="C15" s="7">
        <v>864000</v>
      </c>
      <c r="D15" s="7">
        <v>99000</v>
      </c>
      <c r="E15" s="7">
        <v>196000</v>
      </c>
      <c r="F15" s="7">
        <v>315000</v>
      </c>
      <c r="G15" s="7">
        <v>254000</v>
      </c>
      <c r="H15" s="7">
        <v>37000</v>
      </c>
      <c r="I15" s="8">
        <v>59.306217575645903</v>
      </c>
      <c r="J15" s="8">
        <v>72.916281671885699</v>
      </c>
      <c r="K15" s="8">
        <v>50.717185801874201</v>
      </c>
      <c r="L15" s="8">
        <v>82.141613489236505</v>
      </c>
      <c r="M15" s="8">
        <v>83.888993951081304</v>
      </c>
      <c r="N15" s="8">
        <v>67.631790888865893</v>
      </c>
      <c r="O15" s="8">
        <v>10.9924244920456</v>
      </c>
      <c r="P15" s="7"/>
    </row>
    <row r="16" spans="1:16" x14ac:dyDescent="0.25">
      <c r="A16" s="11" t="s">
        <v>118</v>
      </c>
      <c r="B16" s="7">
        <v>900000</v>
      </c>
      <c r="C16" s="7">
        <v>862000</v>
      </c>
      <c r="D16" s="7">
        <v>101000</v>
      </c>
      <c r="E16" s="7">
        <v>196000</v>
      </c>
      <c r="F16" s="7">
        <v>318000</v>
      </c>
      <c r="G16" s="7">
        <v>247000</v>
      </c>
      <c r="H16" s="7">
        <v>37000</v>
      </c>
      <c r="I16" s="8">
        <v>59.125388105414899</v>
      </c>
      <c r="J16" s="8">
        <v>72.698866797260905</v>
      </c>
      <c r="K16" s="8">
        <v>51.823161509217996</v>
      </c>
      <c r="L16" s="8">
        <v>82.293713575519405</v>
      </c>
      <c r="M16" s="8">
        <v>84.629473577878699</v>
      </c>
      <c r="N16" s="8">
        <v>65.556715906282605</v>
      </c>
      <c r="O16" s="8">
        <v>11.1658119047194</v>
      </c>
      <c r="P16" s="7"/>
    </row>
    <row r="17" spans="1:16" x14ac:dyDescent="0.25">
      <c r="A17" s="11" t="s">
        <v>120</v>
      </c>
      <c r="B17" s="7">
        <v>896000</v>
      </c>
      <c r="C17" s="7">
        <v>855000</v>
      </c>
      <c r="D17" s="7">
        <v>103000</v>
      </c>
      <c r="E17" s="7">
        <v>196000</v>
      </c>
      <c r="F17" s="7">
        <v>314000</v>
      </c>
      <c r="G17" s="7">
        <v>243000</v>
      </c>
      <c r="H17" s="7">
        <v>41000</v>
      </c>
      <c r="I17" s="8">
        <v>58.767416667540999</v>
      </c>
      <c r="J17" s="8">
        <v>72.036816181870904</v>
      </c>
      <c r="K17" s="8">
        <v>52.2563580874873</v>
      </c>
      <c r="L17" s="8">
        <v>82.482212773123393</v>
      </c>
      <c r="M17" s="8">
        <v>83.246885491082097</v>
      </c>
      <c r="N17" s="8">
        <v>64.539125902762294</v>
      </c>
      <c r="O17" s="8">
        <v>12.1102726906584</v>
      </c>
      <c r="P17" s="7"/>
    </row>
    <row r="18" spans="1:16" x14ac:dyDescent="0.25">
      <c r="A18" s="11" t="s">
        <v>127</v>
      </c>
      <c r="B18" s="7">
        <v>4000</v>
      </c>
      <c r="C18" s="7">
        <v>-2000</v>
      </c>
      <c r="D18" s="7">
        <v>-2000</v>
      </c>
      <c r="E18" s="7">
        <v>-4000</v>
      </c>
      <c r="F18" s="7">
        <v>9000</v>
      </c>
      <c r="G18" s="7">
        <v>-5000</v>
      </c>
      <c r="H18" s="7">
        <v>6000</v>
      </c>
      <c r="I18" s="8">
        <v>-0.211273818881899</v>
      </c>
      <c r="J18" s="8">
        <v>-0.48699253643349</v>
      </c>
      <c r="K18" s="8">
        <v>-1.7206009846846</v>
      </c>
      <c r="L18" s="8">
        <v>-1.3053987362813</v>
      </c>
      <c r="M18" s="8">
        <v>1.7101477628418</v>
      </c>
      <c r="N18" s="8">
        <v>-1.43082403152981</v>
      </c>
      <c r="O18" s="8">
        <v>1.6425781460851001</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399</v>
      </c>
    </row>
    <row r="21" spans="1:16" ht="46.8" x14ac:dyDescent="0.3">
      <c r="A21" s="5" t="s">
        <v>76</v>
      </c>
      <c r="B21" s="6" t="s">
        <v>415</v>
      </c>
      <c r="C21" s="6" t="s">
        <v>416</v>
      </c>
      <c r="D21" s="6" t="s">
        <v>417</v>
      </c>
      <c r="E21" s="6" t="s">
        <v>418</v>
      </c>
      <c r="F21" s="6" t="s">
        <v>419</v>
      </c>
      <c r="G21" s="6" t="s">
        <v>420</v>
      </c>
      <c r="H21" s="6" t="s">
        <v>421</v>
      </c>
      <c r="I21" s="6" t="s">
        <v>422</v>
      </c>
      <c r="J21" s="6" t="s">
        <v>423</v>
      </c>
      <c r="K21" s="6" t="s">
        <v>424</v>
      </c>
      <c r="L21" s="6" t="s">
        <v>425</v>
      </c>
      <c r="M21" s="6" t="s">
        <v>426</v>
      </c>
      <c r="N21" s="6" t="s">
        <v>427</v>
      </c>
      <c r="O21" s="6" t="s">
        <v>428</v>
      </c>
      <c r="P21" s="6" t="s">
        <v>104</v>
      </c>
    </row>
    <row r="22" spans="1:16" x14ac:dyDescent="0.25">
      <c r="A22" s="11" t="s">
        <v>105</v>
      </c>
      <c r="B22" s="7">
        <v>451000</v>
      </c>
      <c r="C22" s="7">
        <v>433000</v>
      </c>
      <c r="D22" s="7">
        <v>53000</v>
      </c>
      <c r="E22" s="7">
        <v>99000</v>
      </c>
      <c r="F22" s="7">
        <v>154000</v>
      </c>
      <c r="G22" s="7">
        <v>127000</v>
      </c>
      <c r="H22" s="7">
        <v>18000</v>
      </c>
      <c r="I22" s="8">
        <v>61.6853556370991</v>
      </c>
      <c r="J22" s="8">
        <v>74.600278741082604</v>
      </c>
      <c r="K22" s="8">
        <v>52.885705400226698</v>
      </c>
      <c r="L22" s="8">
        <v>84.256983715293998</v>
      </c>
      <c r="M22" s="8">
        <v>85.566368582814107</v>
      </c>
      <c r="N22" s="8">
        <v>69.448445957743999</v>
      </c>
      <c r="O22" s="8">
        <v>12.119829683698301</v>
      </c>
      <c r="P22" s="7"/>
    </row>
    <row r="23" spans="1:16" x14ac:dyDescent="0.25">
      <c r="A23" s="11" t="s">
        <v>107</v>
      </c>
      <c r="B23" s="7">
        <v>460000</v>
      </c>
      <c r="C23" s="7">
        <v>440000</v>
      </c>
      <c r="D23" s="7">
        <v>55000</v>
      </c>
      <c r="E23" s="7">
        <v>106000</v>
      </c>
      <c r="F23" s="7">
        <v>155000</v>
      </c>
      <c r="G23" s="7">
        <v>123000</v>
      </c>
      <c r="H23" s="7">
        <v>20000</v>
      </c>
      <c r="I23" s="8">
        <v>62.7226922840916</v>
      </c>
      <c r="J23" s="8">
        <v>75.701404185022</v>
      </c>
      <c r="K23" s="8">
        <v>55.400654989033399</v>
      </c>
      <c r="L23" s="8">
        <v>89.8183702596167</v>
      </c>
      <c r="M23" s="8">
        <v>86.3112359924923</v>
      </c>
      <c r="N23" s="8">
        <v>67.278732484180594</v>
      </c>
      <c r="O23" s="8">
        <v>13.1796236082373</v>
      </c>
      <c r="P23" s="7"/>
    </row>
    <row r="24" spans="1:16" x14ac:dyDescent="0.25">
      <c r="A24" s="11" t="s">
        <v>109</v>
      </c>
      <c r="B24" s="7">
        <v>460000</v>
      </c>
      <c r="C24" s="7">
        <v>440000</v>
      </c>
      <c r="D24" s="7">
        <v>54000</v>
      </c>
      <c r="E24" s="7">
        <v>100000</v>
      </c>
      <c r="F24" s="7">
        <v>159000</v>
      </c>
      <c r="G24" s="7">
        <v>127000</v>
      </c>
      <c r="H24" s="7">
        <v>19000</v>
      </c>
      <c r="I24" s="8">
        <v>62.543243769020101</v>
      </c>
      <c r="J24" s="8">
        <v>75.697489159335007</v>
      </c>
      <c r="K24" s="8">
        <v>54.270628118843597</v>
      </c>
      <c r="L24" s="8">
        <v>85.006913752004095</v>
      </c>
      <c r="M24" s="8">
        <v>87.951473060004105</v>
      </c>
      <c r="N24" s="8">
        <v>69.361634946213101</v>
      </c>
      <c r="O24" s="8">
        <v>12.597885669538</v>
      </c>
      <c r="P24" s="7"/>
    </row>
    <row r="25" spans="1:16" x14ac:dyDescent="0.25">
      <c r="A25" s="11" t="s">
        <v>110</v>
      </c>
      <c r="B25" s="7">
        <v>454000</v>
      </c>
      <c r="C25" s="7">
        <v>435000</v>
      </c>
      <c r="D25" s="7">
        <v>52000</v>
      </c>
      <c r="E25" s="7">
        <v>102000</v>
      </c>
      <c r="F25" s="7">
        <v>155000</v>
      </c>
      <c r="G25" s="7">
        <v>126000</v>
      </c>
      <c r="H25" s="7">
        <v>19000</v>
      </c>
      <c r="I25" s="8">
        <v>61.620854881839499</v>
      </c>
      <c r="J25" s="8">
        <v>74.721248313067207</v>
      </c>
      <c r="K25" s="8">
        <v>51.774444799488698</v>
      </c>
      <c r="L25" s="8">
        <v>86.139973218977204</v>
      </c>
      <c r="M25" s="8">
        <v>86.158450411505498</v>
      </c>
      <c r="N25" s="8">
        <v>68.667083684625595</v>
      </c>
      <c r="O25" s="8">
        <v>12.1697819718456</v>
      </c>
      <c r="P25" s="7"/>
    </row>
    <row r="26" spans="1:16" x14ac:dyDescent="0.25">
      <c r="A26" s="11" t="s">
        <v>112</v>
      </c>
      <c r="B26" s="7">
        <v>468000</v>
      </c>
      <c r="C26" s="7">
        <v>444000</v>
      </c>
      <c r="D26" s="7">
        <v>56000</v>
      </c>
      <c r="E26" s="7">
        <v>105000</v>
      </c>
      <c r="F26" s="7">
        <v>157000</v>
      </c>
      <c r="G26" s="7">
        <v>127000</v>
      </c>
      <c r="H26" s="7">
        <v>25000</v>
      </c>
      <c r="I26" s="8">
        <v>63.437359494260598</v>
      </c>
      <c r="J26" s="8">
        <v>76.107024672942103</v>
      </c>
      <c r="K26" s="8">
        <v>55.587518041108801</v>
      </c>
      <c r="L26" s="8">
        <v>88.819428561747699</v>
      </c>
      <c r="M26" s="8">
        <v>86.657373294832198</v>
      </c>
      <c r="N26" s="8">
        <v>68.786765105633407</v>
      </c>
      <c r="O26" s="8">
        <v>15.8177271965664</v>
      </c>
      <c r="P26" s="7"/>
    </row>
    <row r="27" spans="1:16" x14ac:dyDescent="0.25">
      <c r="A27" s="11" t="s">
        <v>113</v>
      </c>
      <c r="B27" s="7">
        <v>465000</v>
      </c>
      <c r="C27" s="7">
        <v>442000</v>
      </c>
      <c r="D27" s="7">
        <v>53000</v>
      </c>
      <c r="E27" s="7">
        <v>103000</v>
      </c>
      <c r="F27" s="7">
        <v>160000</v>
      </c>
      <c r="G27" s="7">
        <v>127000</v>
      </c>
      <c r="H27" s="7">
        <v>23000</v>
      </c>
      <c r="I27" s="8">
        <v>62.846490736148802</v>
      </c>
      <c r="J27" s="8">
        <v>75.756745463637202</v>
      </c>
      <c r="K27" s="8">
        <v>52.435478909715101</v>
      </c>
      <c r="L27" s="8">
        <v>86.974786357361197</v>
      </c>
      <c r="M27" s="8">
        <v>88.466359986525205</v>
      </c>
      <c r="N27" s="8">
        <v>68.824619464506</v>
      </c>
      <c r="O27" s="8">
        <v>14.544557563797801</v>
      </c>
      <c r="P27" s="7"/>
    </row>
    <row r="28" spans="1:16" x14ac:dyDescent="0.25">
      <c r="A28" s="11" t="s">
        <v>115</v>
      </c>
      <c r="B28" s="7">
        <v>468000</v>
      </c>
      <c r="C28" s="7">
        <v>443000</v>
      </c>
      <c r="D28" s="7">
        <v>52000</v>
      </c>
      <c r="E28" s="7">
        <v>101000</v>
      </c>
      <c r="F28" s="7">
        <v>158000</v>
      </c>
      <c r="G28" s="7">
        <v>132000</v>
      </c>
      <c r="H28" s="7">
        <v>25000</v>
      </c>
      <c r="I28" s="8">
        <v>63.133142229976599</v>
      </c>
      <c r="J28" s="8">
        <v>75.771637139837097</v>
      </c>
      <c r="K28" s="8">
        <v>51.5816023738872</v>
      </c>
      <c r="L28" s="8">
        <v>85.448339530274694</v>
      </c>
      <c r="M28" s="8">
        <v>87.219545539740494</v>
      </c>
      <c r="N28" s="8">
        <v>71.569570058937003</v>
      </c>
      <c r="O28" s="8">
        <v>16.065149816551202</v>
      </c>
      <c r="P28" s="7"/>
    </row>
    <row r="29" spans="1:16" x14ac:dyDescent="0.25">
      <c r="A29" s="11" t="s">
        <v>118</v>
      </c>
      <c r="B29" s="7">
        <v>467000</v>
      </c>
      <c r="C29" s="7">
        <v>442000</v>
      </c>
      <c r="D29" s="7">
        <v>53000</v>
      </c>
      <c r="E29" s="7">
        <v>100000</v>
      </c>
      <c r="F29" s="7">
        <v>161000</v>
      </c>
      <c r="G29" s="7">
        <v>128000</v>
      </c>
      <c r="H29" s="7">
        <v>25000</v>
      </c>
      <c r="I29" s="8">
        <v>62.782672570014803</v>
      </c>
      <c r="J29" s="8">
        <v>75.428619261729395</v>
      </c>
      <c r="K29" s="8">
        <v>52.541386892261002</v>
      </c>
      <c r="L29" s="8">
        <v>84.614342447310307</v>
      </c>
      <c r="M29" s="8">
        <v>88.379630648675999</v>
      </c>
      <c r="N29" s="8">
        <v>69.361741416204097</v>
      </c>
      <c r="O29" s="8">
        <v>15.9131056927041</v>
      </c>
      <c r="P29" s="7"/>
    </row>
    <row r="30" spans="1:16" x14ac:dyDescent="0.25">
      <c r="A30" s="11" t="s">
        <v>120</v>
      </c>
      <c r="B30" s="7">
        <v>471000</v>
      </c>
      <c r="C30" s="7">
        <v>444000</v>
      </c>
      <c r="D30" s="7">
        <v>56000</v>
      </c>
      <c r="E30" s="7">
        <v>100000</v>
      </c>
      <c r="F30" s="7">
        <v>160000</v>
      </c>
      <c r="G30" s="7">
        <v>128000</v>
      </c>
      <c r="H30" s="7">
        <v>26000</v>
      </c>
      <c r="I30" s="8">
        <v>63.180443819078199</v>
      </c>
      <c r="J30" s="8">
        <v>75.844159833967097</v>
      </c>
      <c r="K30" s="8">
        <v>54.867621506474102</v>
      </c>
      <c r="L30" s="8">
        <v>84.497688817268099</v>
      </c>
      <c r="M30" s="8">
        <v>88.123829761532207</v>
      </c>
      <c r="N30" s="8">
        <v>69.758443605140897</v>
      </c>
      <c r="O30" s="8">
        <v>16.485840151038399</v>
      </c>
      <c r="P30" s="7"/>
    </row>
    <row r="31" spans="1:16" x14ac:dyDescent="0.25">
      <c r="A31" s="11" t="s">
        <v>127</v>
      </c>
      <c r="B31" s="7">
        <v>2000</v>
      </c>
      <c r="C31" s="7">
        <v>0</v>
      </c>
      <c r="D31" s="7">
        <v>0</v>
      </c>
      <c r="E31" s="7">
        <v>-5000</v>
      </c>
      <c r="F31" s="7">
        <v>4000</v>
      </c>
      <c r="G31" s="7">
        <v>2000</v>
      </c>
      <c r="H31" s="7">
        <v>2000</v>
      </c>
      <c r="I31" s="8">
        <v>-0.256915675182398</v>
      </c>
      <c r="J31" s="8">
        <v>-0.26286483897500501</v>
      </c>
      <c r="K31" s="8">
        <v>-0.71989653463469905</v>
      </c>
      <c r="L31" s="8">
        <v>-4.3217397444795997</v>
      </c>
      <c r="M31" s="8">
        <v>1.46645646670001</v>
      </c>
      <c r="N31" s="8">
        <v>0.97167849950748997</v>
      </c>
      <c r="O31" s="8">
        <v>0.66811295447199903</v>
      </c>
      <c r="P31" s="7" t="s">
        <v>126</v>
      </c>
    </row>
    <row r="32" spans="1:16" x14ac:dyDescent="0.25">
      <c r="A32" s="7"/>
      <c r="B32" s="7"/>
      <c r="C32" s="7"/>
      <c r="D32" s="7"/>
      <c r="E32" s="7"/>
      <c r="F32" s="7"/>
      <c r="G32" s="7"/>
      <c r="H32" s="7"/>
      <c r="I32" s="8"/>
      <c r="J32" s="8"/>
      <c r="K32" s="8"/>
      <c r="L32" s="8"/>
      <c r="M32" s="8"/>
      <c r="N32" s="8"/>
      <c r="O32" s="8"/>
      <c r="P32" s="7"/>
    </row>
    <row r="33" spans="1:16" ht="30" customHeight="1" x14ac:dyDescent="0.3">
      <c r="A33" s="3" t="s">
        <v>400</v>
      </c>
    </row>
    <row r="34" spans="1:16" ht="62.4" x14ac:dyDescent="0.3">
      <c r="A34" s="5" t="s">
        <v>76</v>
      </c>
      <c r="B34" s="6" t="s">
        <v>429</v>
      </c>
      <c r="C34" s="6" t="s">
        <v>430</v>
      </c>
      <c r="D34" s="6" t="s">
        <v>431</v>
      </c>
      <c r="E34" s="6" t="s">
        <v>432</v>
      </c>
      <c r="F34" s="6" t="s">
        <v>433</v>
      </c>
      <c r="G34" s="6" t="s">
        <v>434</v>
      </c>
      <c r="H34" s="6" t="s">
        <v>435</v>
      </c>
      <c r="I34" s="6" t="s">
        <v>436</v>
      </c>
      <c r="J34" s="6" t="s">
        <v>437</v>
      </c>
      <c r="K34" s="6" t="s">
        <v>438</v>
      </c>
      <c r="L34" s="6" t="s">
        <v>439</v>
      </c>
      <c r="M34" s="6" t="s">
        <v>440</v>
      </c>
      <c r="N34" s="6" t="s">
        <v>441</v>
      </c>
      <c r="O34" s="6" t="s">
        <v>442</v>
      </c>
      <c r="P34" s="6" t="s">
        <v>104</v>
      </c>
    </row>
    <row r="35" spans="1:16" x14ac:dyDescent="0.25">
      <c r="A35" s="11" t="s">
        <v>105</v>
      </c>
      <c r="B35" s="7">
        <v>417000</v>
      </c>
      <c r="C35" s="7">
        <v>403000</v>
      </c>
      <c r="D35" s="7">
        <v>49000</v>
      </c>
      <c r="E35" s="7">
        <v>89000</v>
      </c>
      <c r="F35" s="7">
        <v>150000</v>
      </c>
      <c r="G35" s="7">
        <v>115000</v>
      </c>
      <c r="H35" s="7">
        <v>14000</v>
      </c>
      <c r="I35" s="8">
        <v>54.300785511389499</v>
      </c>
      <c r="J35" s="8">
        <v>67.572648312468203</v>
      </c>
      <c r="K35" s="8">
        <v>52.954973371348601</v>
      </c>
      <c r="L35" s="8">
        <v>73.767176990054907</v>
      </c>
      <c r="M35" s="8">
        <v>78.335944844876195</v>
      </c>
      <c r="N35" s="8">
        <v>59.978146990244603</v>
      </c>
      <c r="O35" s="8">
        <v>8.0623883628891999</v>
      </c>
      <c r="P35" s="7"/>
    </row>
    <row r="36" spans="1:16" x14ac:dyDescent="0.25">
      <c r="A36" s="11" t="s">
        <v>107</v>
      </c>
      <c r="B36" s="7">
        <v>420000</v>
      </c>
      <c r="C36" s="7">
        <v>407000</v>
      </c>
      <c r="D36" s="7">
        <v>46000</v>
      </c>
      <c r="E36" s="7">
        <v>96000</v>
      </c>
      <c r="F36" s="7">
        <v>152000</v>
      </c>
      <c r="G36" s="7">
        <v>114000</v>
      </c>
      <c r="H36" s="7">
        <v>12000</v>
      </c>
      <c r="I36" s="8">
        <v>54.516538531002702</v>
      </c>
      <c r="J36" s="8">
        <v>68.1440280932447</v>
      </c>
      <c r="K36" s="8">
        <v>49.590741398040301</v>
      </c>
      <c r="L36" s="8">
        <v>78.947672785552598</v>
      </c>
      <c r="M36" s="8">
        <v>79.002021591430093</v>
      </c>
      <c r="N36" s="8">
        <v>59.440081047772203</v>
      </c>
      <c r="O36" s="8">
        <v>7.2333728250516902</v>
      </c>
      <c r="P36" s="7"/>
    </row>
    <row r="37" spans="1:16" x14ac:dyDescent="0.25">
      <c r="A37" s="11" t="s">
        <v>109</v>
      </c>
      <c r="B37" s="7">
        <v>425000</v>
      </c>
      <c r="C37" s="7">
        <v>411000</v>
      </c>
      <c r="D37" s="7">
        <v>51000</v>
      </c>
      <c r="E37" s="7">
        <v>93000</v>
      </c>
      <c r="F37" s="7">
        <v>150000</v>
      </c>
      <c r="G37" s="7">
        <v>116000</v>
      </c>
      <c r="H37" s="7">
        <v>15000</v>
      </c>
      <c r="I37" s="8">
        <v>55.179224740652899</v>
      </c>
      <c r="J37" s="8">
        <v>68.689086591524799</v>
      </c>
      <c r="K37" s="8">
        <v>55.3332186404594</v>
      </c>
      <c r="L37" s="8">
        <v>77.034794763003603</v>
      </c>
      <c r="M37" s="8">
        <v>78.002266253612504</v>
      </c>
      <c r="N37" s="8">
        <v>60.557384404296698</v>
      </c>
      <c r="O37" s="8">
        <v>8.5065081373381606</v>
      </c>
      <c r="P37" s="7"/>
    </row>
    <row r="38" spans="1:16" x14ac:dyDescent="0.25">
      <c r="A38" s="11" t="s">
        <v>110</v>
      </c>
      <c r="B38" s="7">
        <v>417000</v>
      </c>
      <c r="C38" s="7">
        <v>406000</v>
      </c>
      <c r="D38" s="7">
        <v>50000</v>
      </c>
      <c r="E38" s="7">
        <v>91000</v>
      </c>
      <c r="F38" s="7">
        <v>148000</v>
      </c>
      <c r="G38" s="7">
        <v>117000</v>
      </c>
      <c r="H38" s="7">
        <v>11000</v>
      </c>
      <c r="I38" s="8">
        <v>54.033259162320597</v>
      </c>
      <c r="J38" s="8">
        <v>67.871183325675602</v>
      </c>
      <c r="K38" s="8">
        <v>53.781241601719998</v>
      </c>
      <c r="L38" s="8">
        <v>75.341694606564801</v>
      </c>
      <c r="M38" s="8">
        <v>76.624286092220501</v>
      </c>
      <c r="N38" s="8">
        <v>61.206806719186403</v>
      </c>
      <c r="O38" s="8">
        <v>6.4374130817060697</v>
      </c>
      <c r="P38" s="7"/>
    </row>
    <row r="39" spans="1:16" x14ac:dyDescent="0.25">
      <c r="A39" s="11" t="s">
        <v>112</v>
      </c>
      <c r="B39" s="7">
        <v>424000</v>
      </c>
      <c r="C39" s="7">
        <v>414000</v>
      </c>
      <c r="D39" s="7">
        <v>49000</v>
      </c>
      <c r="E39" s="7">
        <v>95000</v>
      </c>
      <c r="F39" s="7">
        <v>148000</v>
      </c>
      <c r="G39" s="7">
        <v>121000</v>
      </c>
      <c r="H39" s="7">
        <v>10000</v>
      </c>
      <c r="I39" s="8">
        <v>54.725436849054198</v>
      </c>
      <c r="J39" s="8">
        <v>69.035569427984797</v>
      </c>
      <c r="K39" s="8">
        <v>52.243905573882898</v>
      </c>
      <c r="L39" s="8">
        <v>78.862226791814507</v>
      </c>
      <c r="M39" s="8">
        <v>76.744800024848104</v>
      </c>
      <c r="N39" s="8">
        <v>63.270961826971202</v>
      </c>
      <c r="O39" s="8">
        <v>5.72258167767896</v>
      </c>
      <c r="P39" s="7"/>
    </row>
    <row r="40" spans="1:16" x14ac:dyDescent="0.25">
      <c r="A40" s="11" t="s">
        <v>113</v>
      </c>
      <c r="B40" s="7">
        <v>432000</v>
      </c>
      <c r="C40" s="7">
        <v>420000</v>
      </c>
      <c r="D40" s="7">
        <v>47000</v>
      </c>
      <c r="E40" s="7">
        <v>96000</v>
      </c>
      <c r="F40" s="7">
        <v>156000</v>
      </c>
      <c r="G40" s="7">
        <v>121000</v>
      </c>
      <c r="H40" s="7">
        <v>12000</v>
      </c>
      <c r="I40" s="8">
        <v>55.6492287539903</v>
      </c>
      <c r="J40" s="8">
        <v>69.954663460817002</v>
      </c>
      <c r="K40" s="8">
        <v>50.411590736806097</v>
      </c>
      <c r="L40" s="8">
        <v>79.8603268451471</v>
      </c>
      <c r="M40" s="8">
        <v>80.350087031078104</v>
      </c>
      <c r="N40" s="8">
        <v>62.794270033273797</v>
      </c>
      <c r="O40" s="8">
        <v>6.8718695100943199</v>
      </c>
      <c r="P40" s="7"/>
    </row>
    <row r="41" spans="1:16" x14ac:dyDescent="0.25">
      <c r="A41" s="11" t="s">
        <v>115</v>
      </c>
      <c r="B41" s="7">
        <v>433000</v>
      </c>
      <c r="C41" s="7">
        <v>421000</v>
      </c>
      <c r="D41" s="7">
        <v>47000</v>
      </c>
      <c r="E41" s="7">
        <v>95000</v>
      </c>
      <c r="F41" s="7">
        <v>157000</v>
      </c>
      <c r="G41" s="7">
        <v>123000</v>
      </c>
      <c r="H41" s="7">
        <v>11000</v>
      </c>
      <c r="I41" s="8">
        <v>55.654592659875298</v>
      </c>
      <c r="J41" s="8">
        <v>70.135822722616894</v>
      </c>
      <c r="K41" s="8">
        <v>49.787161586923197</v>
      </c>
      <c r="L41" s="8">
        <v>78.895779987363198</v>
      </c>
      <c r="M41" s="8">
        <v>80.775316047970193</v>
      </c>
      <c r="N41" s="8">
        <v>63.8586136181464</v>
      </c>
      <c r="O41" s="8">
        <v>6.4892251494229498</v>
      </c>
      <c r="P41" s="7"/>
    </row>
    <row r="42" spans="1:16" x14ac:dyDescent="0.25">
      <c r="A42" s="11" t="s">
        <v>118</v>
      </c>
      <c r="B42" s="7">
        <v>433000</v>
      </c>
      <c r="C42" s="7">
        <v>421000</v>
      </c>
      <c r="D42" s="7">
        <v>48000</v>
      </c>
      <c r="E42" s="7">
        <v>96000</v>
      </c>
      <c r="F42" s="7">
        <v>158000</v>
      </c>
      <c r="G42" s="7">
        <v>119000</v>
      </c>
      <c r="H42" s="7">
        <v>12000</v>
      </c>
      <c r="I42" s="8">
        <v>55.634919513989601</v>
      </c>
      <c r="J42" s="8">
        <v>70.040132844373701</v>
      </c>
      <c r="K42" s="8">
        <v>51.050560546440003</v>
      </c>
      <c r="L42" s="8">
        <v>80.011160435423605</v>
      </c>
      <c r="M42" s="8">
        <v>81.124875936582399</v>
      </c>
      <c r="N42" s="8">
        <v>61.911476245727002</v>
      </c>
      <c r="O42" s="8">
        <v>6.9494508707901499</v>
      </c>
      <c r="P42" s="7"/>
    </row>
    <row r="43" spans="1:16" x14ac:dyDescent="0.25">
      <c r="A43" s="11" t="s">
        <v>120</v>
      </c>
      <c r="B43" s="7">
        <v>426000</v>
      </c>
      <c r="C43" s="7">
        <v>411000</v>
      </c>
      <c r="D43" s="7">
        <v>47000</v>
      </c>
      <c r="E43" s="7">
        <v>96000</v>
      </c>
      <c r="F43" s="7">
        <v>153000</v>
      </c>
      <c r="G43" s="7">
        <v>114000</v>
      </c>
      <c r="H43" s="7">
        <v>15000</v>
      </c>
      <c r="I43" s="8">
        <v>54.554403666902502</v>
      </c>
      <c r="J43" s="8">
        <v>68.327524626036706</v>
      </c>
      <c r="K43" s="8">
        <v>49.448449853799602</v>
      </c>
      <c r="L43" s="8">
        <v>80.495715778474406</v>
      </c>
      <c r="M43" s="8">
        <v>78.691694232889702</v>
      </c>
      <c r="N43" s="8">
        <v>59.538252461560099</v>
      </c>
      <c r="O43" s="8">
        <v>8.2210860761193008</v>
      </c>
      <c r="P43" s="7"/>
    </row>
    <row r="44" spans="1:16" x14ac:dyDescent="0.25">
      <c r="A44" s="11" t="s">
        <v>127</v>
      </c>
      <c r="B44" s="7">
        <v>2000</v>
      </c>
      <c r="C44" s="7">
        <v>-3000</v>
      </c>
      <c r="D44" s="7">
        <v>-2000</v>
      </c>
      <c r="E44" s="7">
        <v>1000</v>
      </c>
      <c r="F44" s="7">
        <v>5000</v>
      </c>
      <c r="G44" s="7">
        <v>-7000</v>
      </c>
      <c r="H44" s="7">
        <v>5000</v>
      </c>
      <c r="I44" s="8">
        <v>-0.17103318215169599</v>
      </c>
      <c r="J44" s="8">
        <v>-0.70804480194809105</v>
      </c>
      <c r="K44" s="8">
        <v>-2.7954557200833001</v>
      </c>
      <c r="L44" s="8">
        <v>1.6334889866599001</v>
      </c>
      <c r="M44" s="8">
        <v>1.9468942080416001</v>
      </c>
      <c r="N44" s="8">
        <v>-3.7327093654110999</v>
      </c>
      <c r="O44" s="8">
        <v>2.4985043984403399</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9"/>
  <sheetViews>
    <sheetView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443</v>
      </c>
    </row>
    <row r="2" spans="1:14" x14ac:dyDescent="0.25">
      <c r="A2" t="s">
        <v>444</v>
      </c>
    </row>
    <row r="3" spans="1:14" ht="30" customHeight="1" x14ac:dyDescent="0.3">
      <c r="A3" s="3" t="s">
        <v>69</v>
      </c>
    </row>
    <row r="4" spans="1:14" x14ac:dyDescent="0.25">
      <c r="A4" t="s">
        <v>144</v>
      </c>
    </row>
    <row r="5" spans="1:14" x14ac:dyDescent="0.25">
      <c r="A5" t="s">
        <v>145</v>
      </c>
    </row>
    <row r="6" spans="1:14" x14ac:dyDescent="0.25">
      <c r="A6" t="s">
        <v>445</v>
      </c>
    </row>
    <row r="7" spans="1:14" ht="62.4" x14ac:dyDescent="0.3">
      <c r="A7" s="5" t="s">
        <v>76</v>
      </c>
      <c r="B7" s="6" t="s">
        <v>446</v>
      </c>
      <c r="C7" s="6" t="s">
        <v>447</v>
      </c>
      <c r="D7" s="6" t="s">
        <v>448</v>
      </c>
      <c r="E7" s="6" t="s">
        <v>449</v>
      </c>
      <c r="F7" s="6" t="s">
        <v>450</v>
      </c>
      <c r="G7" s="6" t="s">
        <v>451</v>
      </c>
      <c r="H7" s="6" t="s">
        <v>452</v>
      </c>
      <c r="I7" s="6" t="s">
        <v>453</v>
      </c>
      <c r="J7" s="6" t="s">
        <v>454</v>
      </c>
      <c r="K7" s="6" t="s">
        <v>455</v>
      </c>
      <c r="L7" s="6" t="s">
        <v>456</v>
      </c>
      <c r="M7" s="6" t="s">
        <v>457</v>
      </c>
      <c r="N7" s="6" t="s">
        <v>104</v>
      </c>
    </row>
    <row r="8" spans="1:14" x14ac:dyDescent="0.25">
      <c r="A8" s="11" t="s">
        <v>105</v>
      </c>
      <c r="B8" s="7">
        <v>24000</v>
      </c>
      <c r="C8" s="9">
        <v>7000</v>
      </c>
      <c r="D8" s="9">
        <v>7000</v>
      </c>
      <c r="E8" s="9">
        <v>7000</v>
      </c>
      <c r="F8" s="9">
        <v>4000</v>
      </c>
      <c r="G8" s="7" t="s">
        <v>458</v>
      </c>
      <c r="H8" s="8">
        <v>2.72456216594012</v>
      </c>
      <c r="I8" s="10">
        <v>6.1146672806815596</v>
      </c>
      <c r="J8" s="10">
        <v>3.5985206934121701</v>
      </c>
      <c r="K8" s="10">
        <v>2.1149349771018899</v>
      </c>
      <c r="L8" s="10">
        <v>1.5964216732743699</v>
      </c>
      <c r="M8" s="7" t="s">
        <v>458</v>
      </c>
      <c r="N8" s="7" t="s">
        <v>459</v>
      </c>
    </row>
    <row r="9" spans="1:14" x14ac:dyDescent="0.25">
      <c r="A9" s="11" t="s">
        <v>107</v>
      </c>
      <c r="B9" s="7">
        <v>20000</v>
      </c>
      <c r="C9" s="9">
        <v>6000</v>
      </c>
      <c r="D9" s="9">
        <v>3000</v>
      </c>
      <c r="E9" s="9">
        <v>6000</v>
      </c>
      <c r="F9" s="9">
        <v>4000</v>
      </c>
      <c r="G9" s="7" t="s">
        <v>458</v>
      </c>
      <c r="H9" s="8">
        <v>2.1900521324484501</v>
      </c>
      <c r="I9" s="10">
        <v>5.9016180509166496</v>
      </c>
      <c r="J9" s="10">
        <v>1.67449857853242</v>
      </c>
      <c r="K9" s="10">
        <v>1.79078031197127</v>
      </c>
      <c r="L9" s="10">
        <v>1.70926716102573</v>
      </c>
      <c r="M9" s="7" t="s">
        <v>458</v>
      </c>
      <c r="N9" s="7" t="s">
        <v>459</v>
      </c>
    </row>
    <row r="10" spans="1:14" x14ac:dyDescent="0.25">
      <c r="A10" s="11" t="s">
        <v>109</v>
      </c>
      <c r="B10" s="7">
        <v>20000</v>
      </c>
      <c r="C10" s="9">
        <v>5000</v>
      </c>
      <c r="D10" s="9">
        <v>6000</v>
      </c>
      <c r="E10" s="9">
        <v>4000</v>
      </c>
      <c r="F10" s="9">
        <v>5000</v>
      </c>
      <c r="G10" s="7" t="s">
        <v>458</v>
      </c>
      <c r="H10" s="8">
        <v>2.25726131915575</v>
      </c>
      <c r="I10" s="10">
        <v>4.7039630821368403</v>
      </c>
      <c r="J10" s="10">
        <v>3.0462732670089898</v>
      </c>
      <c r="K10" s="10">
        <v>1.1824751609773601</v>
      </c>
      <c r="L10" s="10">
        <v>1.9715519983251699</v>
      </c>
      <c r="M10" s="7" t="s">
        <v>458</v>
      </c>
      <c r="N10" s="7" t="s">
        <v>459</v>
      </c>
    </row>
    <row r="11" spans="1:14" x14ac:dyDescent="0.25">
      <c r="A11" s="11" t="s">
        <v>110</v>
      </c>
      <c r="B11" s="7">
        <v>23000</v>
      </c>
      <c r="C11" s="7">
        <v>8000</v>
      </c>
      <c r="D11" s="9">
        <v>5000</v>
      </c>
      <c r="E11" s="9">
        <v>5000</v>
      </c>
      <c r="F11" s="9">
        <v>5000</v>
      </c>
      <c r="G11" s="9">
        <v>1000</v>
      </c>
      <c r="H11" s="8">
        <v>2.53310247169596</v>
      </c>
      <c r="I11" s="8">
        <v>6.9164633756361402</v>
      </c>
      <c r="J11" s="10">
        <v>2.3147443893435602</v>
      </c>
      <c r="K11" s="10">
        <v>1.48147907439241</v>
      </c>
      <c r="L11" s="10">
        <v>2.0749122059804401</v>
      </c>
      <c r="M11" s="10">
        <v>2.5643525741029598</v>
      </c>
      <c r="N11" s="7" t="s">
        <v>460</v>
      </c>
    </row>
    <row r="12" spans="1:14" x14ac:dyDescent="0.25">
      <c r="A12" s="11" t="s">
        <v>112</v>
      </c>
      <c r="B12" s="7">
        <v>18000</v>
      </c>
      <c r="C12" s="9">
        <v>4000</v>
      </c>
      <c r="D12" s="9">
        <v>3000</v>
      </c>
      <c r="E12" s="9">
        <v>5000</v>
      </c>
      <c r="F12" s="9">
        <v>3000</v>
      </c>
      <c r="G12" s="9">
        <v>2000</v>
      </c>
      <c r="H12" s="8">
        <v>1.97018999673613</v>
      </c>
      <c r="I12" s="10">
        <v>4.06136522026189</v>
      </c>
      <c r="J12" s="10">
        <v>1.5295143078036699</v>
      </c>
      <c r="K12" s="10">
        <v>1.7399066721666501</v>
      </c>
      <c r="L12" s="10">
        <v>1.33406011028973</v>
      </c>
      <c r="M12" s="10">
        <v>4.5333996353389701</v>
      </c>
      <c r="N12" s="7" t="s">
        <v>461</v>
      </c>
    </row>
    <row r="13" spans="1:14" x14ac:dyDescent="0.25">
      <c r="A13" s="11" t="s">
        <v>113</v>
      </c>
      <c r="B13" s="7">
        <v>20000</v>
      </c>
      <c r="C13" s="9">
        <v>4000</v>
      </c>
      <c r="D13" s="9">
        <v>8000</v>
      </c>
      <c r="E13" s="9">
        <v>5000</v>
      </c>
      <c r="F13" s="9">
        <v>3000</v>
      </c>
      <c r="G13" s="7" t="s">
        <v>458</v>
      </c>
      <c r="H13" s="8">
        <v>2.1936598518363399</v>
      </c>
      <c r="I13" s="10">
        <v>4.07711333090477</v>
      </c>
      <c r="J13" s="10">
        <v>3.67731466905621</v>
      </c>
      <c r="K13" s="10">
        <v>1.53240216669317</v>
      </c>
      <c r="L13" s="10">
        <v>1.10241322895875</v>
      </c>
      <c r="M13" s="7" t="s">
        <v>458</v>
      </c>
      <c r="N13" s="7" t="s">
        <v>459</v>
      </c>
    </row>
    <row r="14" spans="1:14" x14ac:dyDescent="0.25">
      <c r="A14" s="11" t="s">
        <v>115</v>
      </c>
      <c r="B14" s="7">
        <v>19000</v>
      </c>
      <c r="C14" s="9">
        <v>5000</v>
      </c>
      <c r="D14" s="9">
        <v>7000</v>
      </c>
      <c r="E14" s="9">
        <v>5000</v>
      </c>
      <c r="F14" s="9">
        <v>3000</v>
      </c>
      <c r="G14" s="7" t="s">
        <v>458</v>
      </c>
      <c r="H14" s="8">
        <v>2.0985237843201401</v>
      </c>
      <c r="I14" s="10">
        <v>4.4264116311645596</v>
      </c>
      <c r="J14" s="10">
        <v>3.2801948356691599</v>
      </c>
      <c r="K14" s="10">
        <v>1.45770952814515</v>
      </c>
      <c r="L14" s="10">
        <v>1.0876875172502301</v>
      </c>
      <c r="M14" s="7" t="s">
        <v>458</v>
      </c>
      <c r="N14" s="7" t="s">
        <v>459</v>
      </c>
    </row>
    <row r="15" spans="1:14" x14ac:dyDescent="0.25">
      <c r="A15" s="11" t="s">
        <v>118</v>
      </c>
      <c r="B15" s="7">
        <v>17000</v>
      </c>
      <c r="C15" s="9">
        <v>4000</v>
      </c>
      <c r="D15" s="9">
        <v>5000</v>
      </c>
      <c r="E15" s="9">
        <v>4000</v>
      </c>
      <c r="F15" s="9">
        <v>2000</v>
      </c>
      <c r="G15" s="9">
        <v>1000</v>
      </c>
      <c r="H15" s="8">
        <v>1.8922348385746399</v>
      </c>
      <c r="I15" s="10">
        <v>3.8390427518986598</v>
      </c>
      <c r="J15" s="10">
        <v>2.6938734981630401</v>
      </c>
      <c r="K15" s="10">
        <v>1.36813145958807</v>
      </c>
      <c r="L15" s="10">
        <v>0.98252880760014905</v>
      </c>
      <c r="M15" s="10">
        <v>2.6460659568943101</v>
      </c>
      <c r="N15" s="7" t="s">
        <v>461</v>
      </c>
    </row>
    <row r="16" spans="1:14" x14ac:dyDescent="0.25">
      <c r="A16" s="11" t="s">
        <v>120</v>
      </c>
      <c r="B16" s="7">
        <v>14000</v>
      </c>
      <c r="C16" s="9">
        <v>4000</v>
      </c>
      <c r="D16" s="9">
        <v>3000</v>
      </c>
      <c r="E16" s="9">
        <v>3000</v>
      </c>
      <c r="F16" s="9">
        <v>3000</v>
      </c>
      <c r="G16" s="7" t="s">
        <v>458</v>
      </c>
      <c r="H16" s="8">
        <v>1.56626016394109</v>
      </c>
      <c r="I16" s="10">
        <v>3.47898796493766</v>
      </c>
      <c r="J16" s="10">
        <v>1.58285234916186</v>
      </c>
      <c r="K16" s="10">
        <v>1.09294954599588</v>
      </c>
      <c r="L16" s="10">
        <v>1.3454136029038199</v>
      </c>
      <c r="M16" s="7" t="s">
        <v>458</v>
      </c>
      <c r="N16" s="7" t="s">
        <v>459</v>
      </c>
    </row>
    <row r="17" spans="1:14" x14ac:dyDescent="0.25">
      <c r="A17" s="11" t="s">
        <v>127</v>
      </c>
      <c r="B17" s="7">
        <v>-4000</v>
      </c>
      <c r="C17" s="9">
        <v>-1000</v>
      </c>
      <c r="D17" s="9">
        <v>0</v>
      </c>
      <c r="E17" s="9">
        <v>-2000</v>
      </c>
      <c r="F17" s="9">
        <v>0</v>
      </c>
      <c r="G17" s="7" t="s">
        <v>458</v>
      </c>
      <c r="H17" s="8">
        <v>-0.40392983279504002</v>
      </c>
      <c r="I17" s="10">
        <v>-0.58237725532423001</v>
      </c>
      <c r="J17" s="10">
        <v>5.3338041358190098E-2</v>
      </c>
      <c r="K17" s="10">
        <v>-0.64695712617076995</v>
      </c>
      <c r="L17" s="10">
        <v>1.13534926140899E-2</v>
      </c>
      <c r="M17" s="7" t="s">
        <v>458</v>
      </c>
      <c r="N17" s="7" t="s">
        <v>459</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462</v>
      </c>
    </row>
    <row r="2" spans="1:8" x14ac:dyDescent="0.25">
      <c r="A2" t="s">
        <v>444</v>
      </c>
    </row>
    <row r="3" spans="1:8" ht="30" customHeight="1" x14ac:dyDescent="0.3">
      <c r="A3" s="3" t="s">
        <v>69</v>
      </c>
    </row>
    <row r="4" spans="1:8" x14ac:dyDescent="0.25">
      <c r="A4" t="s">
        <v>144</v>
      </c>
    </row>
    <row r="5" spans="1:8" x14ac:dyDescent="0.25">
      <c r="A5" t="s">
        <v>145</v>
      </c>
    </row>
    <row r="6" spans="1:8" x14ac:dyDescent="0.25">
      <c r="A6" t="s">
        <v>463</v>
      </c>
    </row>
    <row r="7" spans="1:8" x14ac:dyDescent="0.25">
      <c r="A7" t="s">
        <v>464</v>
      </c>
    </row>
    <row r="8" spans="1:8" ht="64.05" customHeight="1" x14ac:dyDescent="0.3">
      <c r="A8" s="5" t="s">
        <v>76</v>
      </c>
      <c r="B8" s="6" t="s">
        <v>446</v>
      </c>
      <c r="C8" s="6" t="s">
        <v>465</v>
      </c>
      <c r="D8" s="6" t="s">
        <v>466</v>
      </c>
      <c r="E8" s="6" t="s">
        <v>467</v>
      </c>
      <c r="F8" s="6" t="s">
        <v>468</v>
      </c>
      <c r="G8" s="6" t="s">
        <v>469</v>
      </c>
      <c r="H8" s="6" t="s">
        <v>104</v>
      </c>
    </row>
    <row r="9" spans="1:8" x14ac:dyDescent="0.25">
      <c r="A9" s="11" t="s">
        <v>105</v>
      </c>
      <c r="B9" s="7">
        <v>24000</v>
      </c>
      <c r="C9" s="7">
        <v>13000</v>
      </c>
      <c r="D9" s="9">
        <v>2000</v>
      </c>
      <c r="E9" s="7">
        <v>9000</v>
      </c>
      <c r="F9" s="9">
        <v>7000</v>
      </c>
      <c r="G9" s="8">
        <v>38.918807810894101</v>
      </c>
      <c r="H9" s="7" t="s">
        <v>470</v>
      </c>
    </row>
    <row r="10" spans="1:8" x14ac:dyDescent="0.25">
      <c r="A10" s="11" t="s">
        <v>107</v>
      </c>
      <c r="B10" s="7">
        <v>20000</v>
      </c>
      <c r="C10" s="7">
        <v>10000</v>
      </c>
      <c r="D10" s="9">
        <v>1000</v>
      </c>
      <c r="E10" s="9">
        <v>8000</v>
      </c>
      <c r="F10" s="9">
        <v>6000</v>
      </c>
      <c r="G10" s="10">
        <v>42.139737991266401</v>
      </c>
      <c r="H10" s="7" t="s">
        <v>471</v>
      </c>
    </row>
    <row r="11" spans="1:8" x14ac:dyDescent="0.25">
      <c r="A11" s="11" t="s">
        <v>109</v>
      </c>
      <c r="B11" s="7">
        <v>20000</v>
      </c>
      <c r="C11" s="7">
        <v>8000</v>
      </c>
      <c r="D11" s="9">
        <v>5000</v>
      </c>
      <c r="E11" s="9">
        <v>8000</v>
      </c>
      <c r="F11" s="9">
        <v>6000</v>
      </c>
      <c r="G11" s="10">
        <v>37.245022746172303</v>
      </c>
      <c r="H11" s="7" t="s">
        <v>471</v>
      </c>
    </row>
    <row r="12" spans="1:8" x14ac:dyDescent="0.25">
      <c r="A12" s="11" t="s">
        <v>110</v>
      </c>
      <c r="B12" s="7">
        <v>23000</v>
      </c>
      <c r="C12" s="7">
        <v>9000</v>
      </c>
      <c r="D12" s="9">
        <v>5000</v>
      </c>
      <c r="E12" s="9">
        <v>8000</v>
      </c>
      <c r="F12" s="9">
        <v>6000</v>
      </c>
      <c r="G12" s="10">
        <v>35.4484037620877</v>
      </c>
      <c r="H12" s="7" t="s">
        <v>471</v>
      </c>
    </row>
    <row r="13" spans="1:8" x14ac:dyDescent="0.25">
      <c r="A13" s="11" t="s">
        <v>112</v>
      </c>
      <c r="B13" s="7">
        <v>18000</v>
      </c>
      <c r="C13" s="7">
        <v>9000</v>
      </c>
      <c r="D13" s="9">
        <v>2000</v>
      </c>
      <c r="E13" s="9">
        <v>7000</v>
      </c>
      <c r="F13" s="9">
        <v>6000</v>
      </c>
      <c r="G13" s="10">
        <v>41.159080767514503</v>
      </c>
      <c r="H13" s="7" t="s">
        <v>471</v>
      </c>
    </row>
    <row r="14" spans="1:8" x14ac:dyDescent="0.25">
      <c r="A14" s="11" t="s">
        <v>113</v>
      </c>
      <c r="B14" s="7">
        <v>20000</v>
      </c>
      <c r="C14" s="9">
        <v>8000</v>
      </c>
      <c r="D14" s="9">
        <v>4000</v>
      </c>
      <c r="E14" s="9">
        <v>8000</v>
      </c>
      <c r="F14" s="9">
        <v>7000</v>
      </c>
      <c r="G14" s="10">
        <v>40.965592680986497</v>
      </c>
      <c r="H14" s="7" t="s">
        <v>472</v>
      </c>
    </row>
    <row r="15" spans="1:8" x14ac:dyDescent="0.25">
      <c r="A15" s="11" t="s">
        <v>115</v>
      </c>
      <c r="B15" s="7">
        <v>19000</v>
      </c>
      <c r="C15" s="9">
        <v>9000</v>
      </c>
      <c r="D15" s="9">
        <v>4000</v>
      </c>
      <c r="E15" s="9">
        <v>7000</v>
      </c>
      <c r="F15" s="9">
        <v>6000</v>
      </c>
      <c r="G15" s="10">
        <v>35.941788803148803</v>
      </c>
      <c r="H15" s="7" t="s">
        <v>472</v>
      </c>
    </row>
    <row r="16" spans="1:8" x14ac:dyDescent="0.25">
      <c r="A16" s="11" t="s">
        <v>118</v>
      </c>
      <c r="B16" s="7">
        <v>17000</v>
      </c>
      <c r="C16" s="9">
        <v>7000</v>
      </c>
      <c r="D16" s="9">
        <v>3000</v>
      </c>
      <c r="E16" s="9">
        <v>8000</v>
      </c>
      <c r="F16" s="9">
        <v>6000</v>
      </c>
      <c r="G16" s="10">
        <v>43.8760225832469</v>
      </c>
      <c r="H16" s="7" t="s">
        <v>472</v>
      </c>
    </row>
    <row r="17" spans="1:8" x14ac:dyDescent="0.25">
      <c r="A17" s="11" t="s">
        <v>120</v>
      </c>
      <c r="B17" s="7">
        <v>14000</v>
      </c>
      <c r="C17" s="9">
        <v>6000</v>
      </c>
      <c r="D17" s="9">
        <v>4000</v>
      </c>
      <c r="E17" s="9">
        <v>5000</v>
      </c>
      <c r="F17" s="9">
        <v>3000</v>
      </c>
      <c r="G17" s="10">
        <v>33.765778401121999</v>
      </c>
      <c r="H17" s="7" t="s">
        <v>472</v>
      </c>
    </row>
    <row r="18" spans="1:8" x14ac:dyDescent="0.25">
      <c r="A18" s="11" t="s">
        <v>127</v>
      </c>
      <c r="B18" s="7">
        <v>-4000</v>
      </c>
      <c r="C18" s="9">
        <v>-3000</v>
      </c>
      <c r="D18" s="9">
        <v>2000</v>
      </c>
      <c r="E18" s="9">
        <v>-3000</v>
      </c>
      <c r="F18" s="9">
        <v>-2000</v>
      </c>
      <c r="G18" s="10">
        <v>-7.3933023663924997</v>
      </c>
      <c r="H18" s="7" t="s">
        <v>472</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workbookViewId="0"/>
  </sheetViews>
  <sheetFormatPr defaultColWidth="10.90625" defaultRowHeight="15" x14ac:dyDescent="0.25"/>
  <cols>
    <col min="1" max="1" width="25.7265625" customWidth="1"/>
    <col min="2" max="7" width="18.7265625" customWidth="1"/>
    <col min="8" max="8" width="12.7265625" customWidth="1"/>
  </cols>
  <sheetData>
    <row r="1" spans="1:8" ht="19.2" x14ac:dyDescent="0.35">
      <c r="A1" s="2" t="s">
        <v>473</v>
      </c>
    </row>
    <row r="2" spans="1:8" x14ac:dyDescent="0.25">
      <c r="A2" t="s">
        <v>474</v>
      </c>
    </row>
    <row r="3" spans="1:8" ht="30" customHeight="1" x14ac:dyDescent="0.3">
      <c r="A3" s="3" t="s">
        <v>69</v>
      </c>
    </row>
    <row r="4" spans="1:8" x14ac:dyDescent="0.25">
      <c r="A4" t="s">
        <v>475</v>
      </c>
    </row>
    <row r="5" spans="1:8" x14ac:dyDescent="0.25">
      <c r="A5" t="s">
        <v>476</v>
      </c>
    </row>
    <row r="6" spans="1:8" x14ac:dyDescent="0.25">
      <c r="A6" t="s">
        <v>477</v>
      </c>
    </row>
    <row r="7" spans="1:8" ht="40.049999999999997" customHeight="1" x14ac:dyDescent="0.3">
      <c r="A7" s="5" t="s">
        <v>478</v>
      </c>
      <c r="B7" s="6" t="s">
        <v>479</v>
      </c>
      <c r="C7" s="6" t="s">
        <v>480</v>
      </c>
      <c r="D7" s="6" t="s">
        <v>481</v>
      </c>
      <c r="E7" s="6" t="s">
        <v>482</v>
      </c>
      <c r="F7" s="6" t="s">
        <v>483</v>
      </c>
      <c r="G7" s="6" t="s">
        <v>484</v>
      </c>
      <c r="H7" s="6" t="s">
        <v>485</v>
      </c>
    </row>
    <row r="8" spans="1:8" x14ac:dyDescent="0.25">
      <c r="A8" t="s">
        <v>486</v>
      </c>
      <c r="B8" s="8" t="s">
        <v>487</v>
      </c>
      <c r="C8" s="8" t="s">
        <v>488</v>
      </c>
      <c r="D8" s="8" t="s">
        <v>489</v>
      </c>
      <c r="E8" s="8" t="s">
        <v>490</v>
      </c>
      <c r="F8" s="8" t="s">
        <v>491</v>
      </c>
      <c r="G8" s="8" t="s">
        <v>492</v>
      </c>
      <c r="H8" s="12" t="s">
        <v>493</v>
      </c>
    </row>
    <row r="9" spans="1:8" x14ac:dyDescent="0.25">
      <c r="A9" t="s">
        <v>494</v>
      </c>
      <c r="B9" s="8" t="s">
        <v>495</v>
      </c>
      <c r="C9" s="8" t="s">
        <v>496</v>
      </c>
      <c r="D9" s="8" t="s">
        <v>497</v>
      </c>
      <c r="E9" s="8" t="s">
        <v>496</v>
      </c>
      <c r="F9" s="8" t="s">
        <v>498</v>
      </c>
      <c r="G9" s="8" t="s">
        <v>499</v>
      </c>
      <c r="H9" s="12" t="s">
        <v>500</v>
      </c>
    </row>
    <row r="10" spans="1:8" x14ac:dyDescent="0.25">
      <c r="A10" t="s">
        <v>501</v>
      </c>
      <c r="B10" s="8" t="s">
        <v>502</v>
      </c>
      <c r="C10" s="8" t="s">
        <v>503</v>
      </c>
      <c r="D10" s="8" t="s">
        <v>504</v>
      </c>
      <c r="E10" s="8" t="s">
        <v>505</v>
      </c>
      <c r="F10" s="8" t="s">
        <v>506</v>
      </c>
      <c r="G10" s="8" t="s">
        <v>488</v>
      </c>
      <c r="H10" s="12" t="s">
        <v>507</v>
      </c>
    </row>
    <row r="11" spans="1:8" x14ac:dyDescent="0.25">
      <c r="A11" t="s">
        <v>508</v>
      </c>
      <c r="B11" s="8" t="s">
        <v>509</v>
      </c>
      <c r="C11" s="8" t="s">
        <v>510</v>
      </c>
      <c r="D11" s="8" t="s">
        <v>511</v>
      </c>
      <c r="E11" s="8" t="s">
        <v>492</v>
      </c>
      <c r="F11" s="8" t="s">
        <v>512</v>
      </c>
      <c r="G11" s="8" t="s">
        <v>513</v>
      </c>
      <c r="H11" s="12" t="s">
        <v>514</v>
      </c>
    </row>
    <row r="12" spans="1:8" x14ac:dyDescent="0.25">
      <c r="A12" t="s">
        <v>515</v>
      </c>
      <c r="B12" s="8" t="s">
        <v>516</v>
      </c>
      <c r="C12" s="8" t="s">
        <v>517</v>
      </c>
      <c r="D12" s="8" t="s">
        <v>518</v>
      </c>
      <c r="E12" s="8" t="s">
        <v>519</v>
      </c>
      <c r="F12" s="8" t="s">
        <v>520</v>
      </c>
      <c r="G12" s="8" t="s">
        <v>521</v>
      </c>
      <c r="H12" s="12" t="s">
        <v>522</v>
      </c>
    </row>
    <row r="13" spans="1:8" x14ac:dyDescent="0.25">
      <c r="A13" t="s">
        <v>523</v>
      </c>
      <c r="B13" s="8" t="s">
        <v>524</v>
      </c>
      <c r="C13" s="8" t="s">
        <v>513</v>
      </c>
      <c r="D13" s="8" t="s">
        <v>525</v>
      </c>
      <c r="E13" s="8" t="s">
        <v>526</v>
      </c>
      <c r="F13" s="8" t="s">
        <v>527</v>
      </c>
      <c r="G13" s="8" t="s">
        <v>513</v>
      </c>
      <c r="H13" s="12" t="s">
        <v>500</v>
      </c>
    </row>
    <row r="14" spans="1:8" x14ac:dyDescent="0.25">
      <c r="A14" t="s">
        <v>528</v>
      </c>
      <c r="B14" s="8" t="s">
        <v>529</v>
      </c>
      <c r="C14" s="8" t="s">
        <v>530</v>
      </c>
      <c r="D14" s="8" t="s">
        <v>531</v>
      </c>
      <c r="E14" s="8" t="s">
        <v>532</v>
      </c>
      <c r="F14" s="8" t="s">
        <v>533</v>
      </c>
      <c r="G14" s="8" t="s">
        <v>534</v>
      </c>
      <c r="H14" s="12" t="s">
        <v>535</v>
      </c>
    </row>
    <row r="15" spans="1:8" x14ac:dyDescent="0.25">
      <c r="A15" t="s">
        <v>536</v>
      </c>
      <c r="B15" s="8" t="s">
        <v>537</v>
      </c>
      <c r="C15" s="8" t="s">
        <v>538</v>
      </c>
      <c r="D15" s="8" t="s">
        <v>525</v>
      </c>
      <c r="E15" s="8" t="s">
        <v>539</v>
      </c>
      <c r="F15" s="8" t="s">
        <v>540</v>
      </c>
      <c r="G15" s="8" t="s">
        <v>496</v>
      </c>
      <c r="H15" s="12" t="s">
        <v>541</v>
      </c>
    </row>
    <row r="16" spans="1:8" x14ac:dyDescent="0.25">
      <c r="A16" t="s">
        <v>542</v>
      </c>
      <c r="B16" s="8" t="s">
        <v>543</v>
      </c>
      <c r="C16" s="8" t="s">
        <v>544</v>
      </c>
      <c r="D16" s="8" t="s">
        <v>545</v>
      </c>
      <c r="E16" s="8" t="s">
        <v>546</v>
      </c>
      <c r="F16" s="8" t="s">
        <v>547</v>
      </c>
      <c r="G16" s="8" t="s">
        <v>548</v>
      </c>
      <c r="H16" s="12" t="s">
        <v>549</v>
      </c>
    </row>
    <row r="17" spans="1:8" x14ac:dyDescent="0.25">
      <c r="A17" t="s">
        <v>550</v>
      </c>
      <c r="B17" s="8" t="s">
        <v>551</v>
      </c>
      <c r="C17" s="8" t="s">
        <v>552</v>
      </c>
      <c r="D17" s="8" t="s">
        <v>553</v>
      </c>
      <c r="E17" s="8" t="s">
        <v>554</v>
      </c>
      <c r="F17" s="8" t="s">
        <v>555</v>
      </c>
      <c r="G17" s="8" t="s">
        <v>496</v>
      </c>
      <c r="H17" s="12" t="s">
        <v>556</v>
      </c>
    </row>
    <row r="18" spans="1:8" x14ac:dyDescent="0.25">
      <c r="A18" t="s">
        <v>557</v>
      </c>
      <c r="B18" s="8" t="s">
        <v>558</v>
      </c>
      <c r="C18" s="8" t="s">
        <v>559</v>
      </c>
      <c r="D18" s="8" t="s">
        <v>560</v>
      </c>
      <c r="E18" s="8" t="s">
        <v>561</v>
      </c>
      <c r="F18" s="8" t="s">
        <v>562</v>
      </c>
      <c r="G18" s="8" t="s">
        <v>503</v>
      </c>
      <c r="H18" s="12" t="s">
        <v>563</v>
      </c>
    </row>
    <row r="19" spans="1:8" x14ac:dyDescent="0.25">
      <c r="A19" t="s">
        <v>564</v>
      </c>
      <c r="B19" s="8" t="s">
        <v>565</v>
      </c>
      <c r="C19" s="8" t="s">
        <v>521</v>
      </c>
      <c r="D19" s="8" t="s">
        <v>566</v>
      </c>
      <c r="E19" s="8" t="s">
        <v>496</v>
      </c>
      <c r="F19" s="8" t="s">
        <v>567</v>
      </c>
      <c r="G19" s="8" t="s">
        <v>544</v>
      </c>
      <c r="H19" s="12" t="s">
        <v>514</v>
      </c>
    </row>
    <row r="20" spans="1:8" x14ac:dyDescent="0.25">
      <c r="A20" t="s">
        <v>568</v>
      </c>
      <c r="B20" s="8" t="s">
        <v>569</v>
      </c>
      <c r="C20" s="8" t="s">
        <v>559</v>
      </c>
      <c r="D20" s="8" t="s">
        <v>511</v>
      </c>
      <c r="E20" s="8" t="s">
        <v>546</v>
      </c>
      <c r="F20" s="8" t="s">
        <v>520</v>
      </c>
      <c r="G20" s="8" t="s">
        <v>496</v>
      </c>
      <c r="H20" s="12" t="s">
        <v>541</v>
      </c>
    </row>
    <row r="21" spans="1:8" x14ac:dyDescent="0.25">
      <c r="A21" t="s">
        <v>570</v>
      </c>
      <c r="B21" s="8" t="s">
        <v>571</v>
      </c>
      <c r="C21" s="8" t="s">
        <v>572</v>
      </c>
      <c r="D21" s="8" t="s">
        <v>573</v>
      </c>
      <c r="E21" s="8" t="s">
        <v>513</v>
      </c>
      <c r="F21" s="8" t="s">
        <v>574</v>
      </c>
      <c r="G21" s="8" t="s">
        <v>575</v>
      </c>
      <c r="H21" s="12" t="s">
        <v>576</v>
      </c>
    </row>
    <row r="22" spans="1:8" x14ac:dyDescent="0.25">
      <c r="A22" t="s">
        <v>577</v>
      </c>
      <c r="B22" s="8" t="s">
        <v>578</v>
      </c>
      <c r="C22" s="8" t="s">
        <v>559</v>
      </c>
      <c r="D22" s="8" t="s">
        <v>579</v>
      </c>
      <c r="E22" s="8" t="s">
        <v>546</v>
      </c>
      <c r="F22" s="8" t="s">
        <v>520</v>
      </c>
      <c r="G22" s="8" t="s">
        <v>496</v>
      </c>
      <c r="H22" s="12" t="s">
        <v>541</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8"/>
  <sheetViews>
    <sheetView workbookViewId="0"/>
  </sheetViews>
  <sheetFormatPr defaultColWidth="10.90625" defaultRowHeight="15" x14ac:dyDescent="0.25"/>
  <cols>
    <col min="1" max="1" width="20.7265625" customWidth="1"/>
    <col min="2" max="5" width="18.7265625" customWidth="1"/>
  </cols>
  <sheetData>
    <row r="1" spans="1:5" ht="19.2" x14ac:dyDescent="0.35">
      <c r="A1" s="2" t="s">
        <v>580</v>
      </c>
    </row>
    <row r="2" spans="1:5" x14ac:dyDescent="0.25">
      <c r="A2" t="s">
        <v>581</v>
      </c>
    </row>
    <row r="3" spans="1:5" ht="30" customHeight="1" x14ac:dyDescent="0.3">
      <c r="A3" s="3" t="s">
        <v>69</v>
      </c>
    </row>
    <row r="4" spans="1:5" x14ac:dyDescent="0.25">
      <c r="A4" t="s">
        <v>582</v>
      </c>
    </row>
    <row r="5" spans="1:5" x14ac:dyDescent="0.25">
      <c r="A5" t="s">
        <v>583</v>
      </c>
    </row>
    <row r="6" spans="1:5" ht="60" customHeight="1" x14ac:dyDescent="0.3">
      <c r="A6" s="5" t="s">
        <v>478</v>
      </c>
      <c r="B6" s="6" t="s">
        <v>481</v>
      </c>
      <c r="C6" s="6" t="s">
        <v>584</v>
      </c>
      <c r="D6" s="6" t="s">
        <v>483</v>
      </c>
      <c r="E6" s="6" t="s">
        <v>585</v>
      </c>
    </row>
    <row r="7" spans="1:5" x14ac:dyDescent="0.25">
      <c r="A7" t="s">
        <v>577</v>
      </c>
      <c r="B7" s="8" t="s">
        <v>579</v>
      </c>
      <c r="C7" s="13" t="s">
        <v>586</v>
      </c>
      <c r="D7" s="8" t="s">
        <v>520</v>
      </c>
      <c r="E7" s="13" t="s">
        <v>587</v>
      </c>
    </row>
    <row r="8" spans="1:5" x14ac:dyDescent="0.25">
      <c r="A8" t="s">
        <v>486</v>
      </c>
      <c r="B8" s="8" t="s">
        <v>489</v>
      </c>
      <c r="C8" s="13" t="s">
        <v>588</v>
      </c>
      <c r="D8" s="8" t="s">
        <v>491</v>
      </c>
      <c r="E8" s="13" t="s">
        <v>589</v>
      </c>
    </row>
    <row r="9" spans="1:5" x14ac:dyDescent="0.25">
      <c r="A9" t="s">
        <v>494</v>
      </c>
      <c r="B9" s="8" t="s">
        <v>497</v>
      </c>
      <c r="C9" s="13" t="s">
        <v>590</v>
      </c>
      <c r="D9" s="8" t="s">
        <v>498</v>
      </c>
      <c r="E9" s="13" t="s">
        <v>591</v>
      </c>
    </row>
    <row r="10" spans="1:5" x14ac:dyDescent="0.25">
      <c r="A10" t="s">
        <v>501</v>
      </c>
      <c r="B10" s="8" t="s">
        <v>504</v>
      </c>
      <c r="C10" s="13" t="s">
        <v>592</v>
      </c>
      <c r="D10" s="8" t="s">
        <v>506</v>
      </c>
      <c r="E10" s="13" t="s">
        <v>591</v>
      </c>
    </row>
    <row r="11" spans="1:5" x14ac:dyDescent="0.25">
      <c r="A11" t="s">
        <v>508</v>
      </c>
      <c r="B11" s="8" t="s">
        <v>511</v>
      </c>
      <c r="C11" s="13" t="s">
        <v>593</v>
      </c>
      <c r="D11" s="8" t="s">
        <v>512</v>
      </c>
      <c r="E11" s="13" t="s">
        <v>594</v>
      </c>
    </row>
    <row r="12" spans="1:5" x14ac:dyDescent="0.25">
      <c r="A12" t="s">
        <v>515</v>
      </c>
      <c r="B12" s="8" t="s">
        <v>518</v>
      </c>
      <c r="C12" s="13" t="s">
        <v>595</v>
      </c>
      <c r="D12" s="8" t="s">
        <v>520</v>
      </c>
      <c r="E12" s="13" t="s">
        <v>596</v>
      </c>
    </row>
    <row r="13" spans="1:5" x14ac:dyDescent="0.25">
      <c r="A13" t="s">
        <v>523</v>
      </c>
      <c r="B13" s="8" t="s">
        <v>525</v>
      </c>
      <c r="C13" s="13" t="s">
        <v>590</v>
      </c>
      <c r="D13" s="8" t="s">
        <v>527</v>
      </c>
      <c r="E13" s="13" t="s">
        <v>596</v>
      </c>
    </row>
    <row r="14" spans="1:5" x14ac:dyDescent="0.25">
      <c r="A14" t="s">
        <v>528</v>
      </c>
      <c r="B14" s="8" t="s">
        <v>531</v>
      </c>
      <c r="C14" s="13" t="s">
        <v>597</v>
      </c>
      <c r="D14" s="8" t="s">
        <v>533</v>
      </c>
      <c r="E14" s="13" t="s">
        <v>594</v>
      </c>
    </row>
    <row r="15" spans="1:5" x14ac:dyDescent="0.25">
      <c r="A15" t="s">
        <v>536</v>
      </c>
      <c r="B15" s="8" t="s">
        <v>525</v>
      </c>
      <c r="C15" s="13" t="s">
        <v>589</v>
      </c>
      <c r="D15" s="8" t="s">
        <v>540</v>
      </c>
      <c r="E15" s="13" t="s">
        <v>598</v>
      </c>
    </row>
    <row r="16" spans="1:5" x14ac:dyDescent="0.25">
      <c r="A16" t="s">
        <v>542</v>
      </c>
      <c r="B16" s="8" t="s">
        <v>545</v>
      </c>
      <c r="C16" s="13" t="s">
        <v>597</v>
      </c>
      <c r="D16" s="8" t="s">
        <v>547</v>
      </c>
      <c r="E16" s="13" t="s">
        <v>591</v>
      </c>
    </row>
    <row r="17" spans="1:5" x14ac:dyDescent="0.25">
      <c r="A17" t="s">
        <v>557</v>
      </c>
      <c r="B17" s="8" t="s">
        <v>560</v>
      </c>
      <c r="C17" s="13" t="s">
        <v>711</v>
      </c>
      <c r="D17" s="8" t="s">
        <v>562</v>
      </c>
      <c r="E17" s="13" t="s">
        <v>593</v>
      </c>
    </row>
    <row r="18" spans="1:5" x14ac:dyDescent="0.25">
      <c r="A18" t="s">
        <v>564</v>
      </c>
      <c r="B18" s="8" t="s">
        <v>566</v>
      </c>
      <c r="C18" s="13" t="s">
        <v>592</v>
      </c>
      <c r="D18" s="8" t="s">
        <v>567</v>
      </c>
      <c r="E18" s="13" t="s">
        <v>591</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heetViews>
  <sheetFormatPr defaultColWidth="10.90625" defaultRowHeight="15" x14ac:dyDescent="0.25"/>
  <cols>
    <col min="1" max="1" width="20.7265625" customWidth="1"/>
    <col min="2" max="7" width="15.7265625" customWidth="1"/>
  </cols>
  <sheetData>
    <row r="1" spans="1:7" ht="19.2" x14ac:dyDescent="0.35">
      <c r="A1" s="2" t="s">
        <v>599</v>
      </c>
    </row>
    <row r="2" spans="1:7" x14ac:dyDescent="0.25">
      <c r="A2" t="s">
        <v>581</v>
      </c>
    </row>
    <row r="3" spans="1:7" ht="30" customHeight="1" x14ac:dyDescent="0.3">
      <c r="A3" s="3" t="s">
        <v>69</v>
      </c>
    </row>
    <row r="4" spans="1:7" x14ac:dyDescent="0.25">
      <c r="A4" t="s">
        <v>475</v>
      </c>
    </row>
    <row r="5" spans="1:7" x14ac:dyDescent="0.25">
      <c r="A5" t="s">
        <v>583</v>
      </c>
    </row>
    <row r="6" spans="1:7" ht="30" customHeight="1" x14ac:dyDescent="0.3">
      <c r="A6" s="5" t="s">
        <v>600</v>
      </c>
      <c r="B6" s="6" t="s">
        <v>601</v>
      </c>
      <c r="C6" s="6" t="s">
        <v>602</v>
      </c>
      <c r="D6" s="6" t="s">
        <v>603</v>
      </c>
      <c r="E6" s="6" t="s">
        <v>604</v>
      </c>
      <c r="F6" s="6" t="s">
        <v>605</v>
      </c>
      <c r="G6" s="6" t="s">
        <v>606</v>
      </c>
    </row>
    <row r="7" spans="1:7" x14ac:dyDescent="0.25">
      <c r="A7" t="s">
        <v>607</v>
      </c>
      <c r="B7" s="13" t="s">
        <v>140</v>
      </c>
      <c r="C7" s="13" t="s">
        <v>114</v>
      </c>
      <c r="D7" s="13" t="s">
        <v>119</v>
      </c>
      <c r="E7" s="13" t="s">
        <v>608</v>
      </c>
      <c r="F7" s="13" t="s">
        <v>356</v>
      </c>
      <c r="G7" s="13" t="s">
        <v>164</v>
      </c>
    </row>
    <row r="8" spans="1:7" x14ac:dyDescent="0.25">
      <c r="A8" t="s">
        <v>609</v>
      </c>
      <c r="B8" s="13" t="s">
        <v>610</v>
      </c>
      <c r="C8" s="13" t="s">
        <v>108</v>
      </c>
      <c r="D8" s="13" t="s">
        <v>116</v>
      </c>
      <c r="E8" s="13" t="s">
        <v>141</v>
      </c>
      <c r="F8" s="13" t="s">
        <v>128</v>
      </c>
      <c r="G8" s="13" t="s">
        <v>358</v>
      </c>
    </row>
    <row r="9" spans="1:7" x14ac:dyDescent="0.25">
      <c r="A9" t="s">
        <v>483</v>
      </c>
      <c r="B9" s="15">
        <v>1</v>
      </c>
      <c r="C9" s="13" t="s">
        <v>574</v>
      </c>
      <c r="D9" s="13" t="s">
        <v>19</v>
      </c>
      <c r="E9" s="13" t="s">
        <v>490</v>
      </c>
      <c r="F9" s="13" t="s">
        <v>575</v>
      </c>
      <c r="G9" s="13" t="s">
        <v>611</v>
      </c>
    </row>
    <row r="10" spans="1:7" x14ac:dyDescent="0.25">
      <c r="A10" t="s">
        <v>612</v>
      </c>
      <c r="B10" s="13" t="s">
        <v>613</v>
      </c>
      <c r="C10" s="13" t="s">
        <v>614</v>
      </c>
      <c r="D10" s="13" t="s">
        <v>615</v>
      </c>
      <c r="E10" s="13" t="s">
        <v>616</v>
      </c>
      <c r="F10" s="13" t="s">
        <v>513</v>
      </c>
      <c r="G10" s="13" t="s">
        <v>617</v>
      </c>
    </row>
    <row r="11" spans="1:7" x14ac:dyDescent="0.25">
      <c r="A11" t="s">
        <v>618</v>
      </c>
      <c r="B11" s="13" t="s">
        <v>619</v>
      </c>
      <c r="C11" s="13" t="s">
        <v>111</v>
      </c>
      <c r="D11" s="13" t="s">
        <v>620</v>
      </c>
      <c r="E11" s="13" t="s">
        <v>621</v>
      </c>
      <c r="F11" s="13" t="s">
        <v>117</v>
      </c>
      <c r="G11" s="13" t="s">
        <v>232</v>
      </c>
    </row>
    <row r="13" spans="1:7" x14ac:dyDescent="0.25">
      <c r="B13" s="8"/>
      <c r="C13" s="8"/>
      <c r="D13" s="8"/>
      <c r="E13" s="8"/>
      <c r="F13" s="8"/>
      <c r="G13" s="8"/>
    </row>
    <row r="14" spans="1:7" x14ac:dyDescent="0.25">
      <c r="B14" s="8"/>
      <c r="C14" s="8"/>
      <c r="D14" s="8"/>
      <c r="E14" s="8"/>
      <c r="F14" s="8"/>
      <c r="G14" s="8"/>
    </row>
    <row r="15" spans="1:7" x14ac:dyDescent="0.25">
      <c r="B15" s="8"/>
      <c r="C15" s="8"/>
      <c r="D15" s="8"/>
      <c r="E15" s="8"/>
      <c r="F15" s="8"/>
      <c r="G15" s="8"/>
    </row>
    <row r="16" spans="1:7" x14ac:dyDescent="0.25">
      <c r="B16" s="8"/>
      <c r="C16" s="8"/>
      <c r="D16" s="8"/>
      <c r="E16" s="8"/>
      <c r="F16" s="8"/>
      <c r="G16"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1"/>
  <sheetViews>
    <sheetView workbookViewId="0"/>
  </sheetViews>
  <sheetFormatPr defaultColWidth="10.90625" defaultRowHeight="15" x14ac:dyDescent="0.25"/>
  <cols>
    <col min="1" max="1" width="33.1796875" customWidth="1"/>
    <col min="2" max="8" width="15.7265625" customWidth="1"/>
  </cols>
  <sheetData>
    <row r="1" spans="1:8" ht="19.2" x14ac:dyDescent="0.35">
      <c r="A1" s="2" t="s">
        <v>622</v>
      </c>
    </row>
    <row r="2" spans="1:8" x14ac:dyDescent="0.25">
      <c r="A2" t="s">
        <v>581</v>
      </c>
    </row>
    <row r="3" spans="1:8" ht="15.6" x14ac:dyDescent="0.3">
      <c r="A3" s="3" t="s">
        <v>69</v>
      </c>
    </row>
    <row r="4" spans="1:8" x14ac:dyDescent="0.25">
      <c r="A4" t="s">
        <v>475</v>
      </c>
    </row>
    <row r="5" spans="1:8" ht="49.95" customHeight="1" x14ac:dyDescent="0.3">
      <c r="A5" s="5" t="s">
        <v>623</v>
      </c>
      <c r="B5" s="6" t="s">
        <v>624</v>
      </c>
      <c r="C5" s="6" t="s">
        <v>625</v>
      </c>
      <c r="D5" s="6" t="s">
        <v>626</v>
      </c>
      <c r="E5" s="6" t="s">
        <v>627</v>
      </c>
      <c r="F5" s="6" t="s">
        <v>628</v>
      </c>
      <c r="G5" s="6" t="s">
        <v>629</v>
      </c>
      <c r="H5" s="6" t="s">
        <v>630</v>
      </c>
    </row>
    <row r="6" spans="1:8" x14ac:dyDescent="0.25">
      <c r="A6" t="s">
        <v>631</v>
      </c>
      <c r="B6" s="13" t="s">
        <v>108</v>
      </c>
      <c r="C6" s="13" t="s">
        <v>632</v>
      </c>
      <c r="D6" s="13" t="s">
        <v>125</v>
      </c>
      <c r="E6" s="13" t="s">
        <v>633</v>
      </c>
      <c r="F6" s="13" t="s">
        <v>128</v>
      </c>
      <c r="G6" s="13" t="s">
        <v>634</v>
      </c>
      <c r="H6" s="13" t="s">
        <v>635</v>
      </c>
    </row>
    <row r="7" spans="1:8" x14ac:dyDescent="0.25">
      <c r="A7" t="s">
        <v>636</v>
      </c>
      <c r="B7" s="13" t="s">
        <v>121</v>
      </c>
      <c r="C7" s="13" t="s">
        <v>637</v>
      </c>
      <c r="D7" s="13" t="s">
        <v>125</v>
      </c>
      <c r="E7" s="13" t="s">
        <v>638</v>
      </c>
      <c r="F7" s="13" t="s">
        <v>356</v>
      </c>
      <c r="G7" s="13" t="s">
        <v>639</v>
      </c>
      <c r="H7" s="13" t="s">
        <v>640</v>
      </c>
    </row>
    <row r="8" spans="1:8" x14ac:dyDescent="0.25">
      <c r="A8" t="s">
        <v>641</v>
      </c>
      <c r="B8" s="13" t="s">
        <v>122</v>
      </c>
      <c r="C8" s="13" t="s">
        <v>637</v>
      </c>
      <c r="D8" s="13" t="s">
        <v>610</v>
      </c>
      <c r="E8" s="13" t="s">
        <v>638</v>
      </c>
      <c r="F8" s="13" t="s">
        <v>117</v>
      </c>
      <c r="G8" s="13" t="s">
        <v>639</v>
      </c>
      <c r="H8" s="13" t="s">
        <v>642</v>
      </c>
    </row>
    <row r="9" spans="1:8" x14ac:dyDescent="0.25">
      <c r="A9" t="s">
        <v>643</v>
      </c>
      <c r="B9" s="13" t="s">
        <v>644</v>
      </c>
      <c r="C9" s="13" t="s">
        <v>645</v>
      </c>
      <c r="D9" s="13" t="s">
        <v>646</v>
      </c>
      <c r="E9" s="13" t="s">
        <v>645</v>
      </c>
      <c r="F9" s="13" t="s">
        <v>647</v>
      </c>
      <c r="G9" s="13" t="s">
        <v>648</v>
      </c>
      <c r="H9" s="13" t="s">
        <v>649</v>
      </c>
    </row>
    <row r="10" spans="1:8" x14ac:dyDescent="0.25">
      <c r="A10" t="s">
        <v>650</v>
      </c>
      <c r="B10" s="13" t="s">
        <v>651</v>
      </c>
      <c r="C10" s="13" t="s">
        <v>652</v>
      </c>
      <c r="D10" s="13" t="s">
        <v>647</v>
      </c>
      <c r="E10" s="13" t="s">
        <v>653</v>
      </c>
      <c r="F10" s="13" t="s">
        <v>654</v>
      </c>
      <c r="G10" s="13" t="s">
        <v>655</v>
      </c>
      <c r="H10" s="13" t="s">
        <v>656</v>
      </c>
    </row>
    <row r="11" spans="1:8" x14ac:dyDescent="0.25">
      <c r="A11" t="s">
        <v>657</v>
      </c>
      <c r="B11" s="13" t="s">
        <v>658</v>
      </c>
      <c r="C11" s="13" t="s">
        <v>659</v>
      </c>
      <c r="D11" s="13" t="s">
        <v>660</v>
      </c>
      <c r="E11" s="13" t="s">
        <v>653</v>
      </c>
      <c r="F11" s="13" t="s">
        <v>661</v>
      </c>
      <c r="G11" s="13" t="s">
        <v>655</v>
      </c>
      <c r="H11" s="13" t="s">
        <v>662</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663</v>
      </c>
    </row>
    <row r="2" spans="1:2" ht="15.6" x14ac:dyDescent="0.3">
      <c r="A2" s="5" t="s">
        <v>664</v>
      </c>
      <c r="B2" s="5" t="s">
        <v>665</v>
      </c>
    </row>
    <row r="3" spans="1:2" ht="75" customHeight="1" x14ac:dyDescent="0.25">
      <c r="A3" t="s">
        <v>666</v>
      </c>
      <c r="B3" s="4" t="s">
        <v>667</v>
      </c>
    </row>
    <row r="4" spans="1:2" ht="60" x14ac:dyDescent="0.25">
      <c r="A4" t="s">
        <v>668</v>
      </c>
      <c r="B4" s="4" t="s">
        <v>669</v>
      </c>
    </row>
    <row r="5" spans="1:2" ht="45" x14ac:dyDescent="0.25">
      <c r="A5" t="s">
        <v>670</v>
      </c>
      <c r="B5" s="4" t="s">
        <v>671</v>
      </c>
    </row>
    <row r="6" spans="1:2" x14ac:dyDescent="0.25">
      <c r="A6" t="s">
        <v>672</v>
      </c>
      <c r="B6" s="4" t="s">
        <v>673</v>
      </c>
    </row>
    <row r="7" spans="1:2" ht="90" x14ac:dyDescent="0.25">
      <c r="A7" t="s">
        <v>674</v>
      </c>
      <c r="B7" s="4" t="s">
        <v>675</v>
      </c>
    </row>
    <row r="8" spans="1:2" ht="75" x14ac:dyDescent="0.25">
      <c r="A8" t="s">
        <v>676</v>
      </c>
      <c r="B8" s="4" t="s">
        <v>677</v>
      </c>
    </row>
    <row r="9" spans="1:2" x14ac:dyDescent="0.25">
      <c r="A9" t="s">
        <v>678</v>
      </c>
      <c r="B9" s="4" t="s">
        <v>679</v>
      </c>
    </row>
    <row r="10" spans="1:2" ht="45" x14ac:dyDescent="0.25">
      <c r="A10" t="s">
        <v>680</v>
      </c>
      <c r="B10" s="4" t="s">
        <v>681</v>
      </c>
    </row>
    <row r="11" spans="1:2" x14ac:dyDescent="0.25">
      <c r="A11" t="s">
        <v>682</v>
      </c>
      <c r="B11" s="4" t="s">
        <v>683</v>
      </c>
    </row>
    <row r="12" spans="1:2" x14ac:dyDescent="0.25">
      <c r="A12" t="s">
        <v>684</v>
      </c>
      <c r="B12" s="4" t="s">
        <v>685</v>
      </c>
    </row>
    <row r="13" spans="1:2" x14ac:dyDescent="0.25">
      <c r="A13" t="s">
        <v>686</v>
      </c>
      <c r="B13" s="4" t="s">
        <v>687</v>
      </c>
    </row>
    <row r="14" spans="1:2" x14ac:dyDescent="0.25">
      <c r="A14" t="s">
        <v>688</v>
      </c>
      <c r="B14" s="4" t="s">
        <v>689</v>
      </c>
    </row>
    <row r="15" spans="1:2" ht="60" x14ac:dyDescent="0.25">
      <c r="A15" t="s">
        <v>690</v>
      </c>
      <c r="B15" s="4" t="s">
        <v>691</v>
      </c>
    </row>
    <row r="16" spans="1:2" ht="30" x14ac:dyDescent="0.25">
      <c r="A16" t="s">
        <v>692</v>
      </c>
      <c r="B16" s="4" t="s">
        <v>693</v>
      </c>
    </row>
    <row r="17" spans="1:2" ht="60" x14ac:dyDescent="0.25">
      <c r="A17" t="s">
        <v>694</v>
      </c>
      <c r="B17" s="4" t="s">
        <v>695</v>
      </c>
    </row>
    <row r="18" spans="1:2" ht="30" x14ac:dyDescent="0.25">
      <c r="A18" t="s">
        <v>696</v>
      </c>
      <c r="B18" s="4" t="s">
        <v>697</v>
      </c>
    </row>
    <row r="19" spans="1:2" x14ac:dyDescent="0.25">
      <c r="A19" t="s">
        <v>698</v>
      </c>
      <c r="B19" s="4" t="s">
        <v>699</v>
      </c>
    </row>
    <row r="20" spans="1:2" ht="45" x14ac:dyDescent="0.25">
      <c r="A20" t="s">
        <v>700</v>
      </c>
      <c r="B20" s="4" t="s">
        <v>701</v>
      </c>
    </row>
    <row r="21" spans="1:2" ht="45" x14ac:dyDescent="0.25">
      <c r="A21" t="s">
        <v>702</v>
      </c>
      <c r="B21" s="4" t="s">
        <v>703</v>
      </c>
    </row>
    <row r="22" spans="1:2" ht="135" x14ac:dyDescent="0.25">
      <c r="A22" t="s">
        <v>704</v>
      </c>
      <c r="B22" s="4" t="s">
        <v>710</v>
      </c>
    </row>
    <row r="23" spans="1:2" ht="30" x14ac:dyDescent="0.25">
      <c r="A23" t="s">
        <v>126</v>
      </c>
      <c r="B23" s="4" t="s">
        <v>705</v>
      </c>
    </row>
    <row r="24" spans="1:2" x14ac:dyDescent="0.25">
      <c r="A24" t="s">
        <v>706</v>
      </c>
      <c r="B24" s="14" t="s">
        <v>709</v>
      </c>
    </row>
    <row r="25" spans="1:2" ht="45" x14ac:dyDescent="0.25">
      <c r="A25" t="s">
        <v>707</v>
      </c>
      <c r="B25" s="4" t="s">
        <v>708</v>
      </c>
    </row>
    <row r="26" spans="1:2" x14ac:dyDescent="0.25">
      <c r="B26" s="4"/>
    </row>
    <row r="27" spans="1:2" x14ac:dyDescent="0.25">
      <c r="B27" s="4"/>
    </row>
  </sheetData>
  <hyperlinks>
    <hyperlink ref="B24" r:id="rId1" xr:uid="{00000000-0004-0000-12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HYPERLINK("#2.13!A7", "2.13")</f>
        <v>2.13</v>
      </c>
      <c r="C33" t="s">
        <v>62</v>
      </c>
    </row>
    <row r="34" spans="1:3" x14ac:dyDescent="0.25">
      <c r="A34" t="s">
        <v>63</v>
      </c>
      <c r="B34" s="1" t="str">
        <f>HYPERLINK("#2.14!A6", "2.14")</f>
        <v>2.14</v>
      </c>
      <c r="C34" t="s">
        <v>64</v>
      </c>
    </row>
    <row r="35" spans="1:3" x14ac:dyDescent="0.25">
      <c r="A35" t="s">
        <v>65</v>
      </c>
      <c r="B35" s="1" t="str">
        <f>HYPERLINK("#2.48!A3", "2.48")</f>
        <v>2.48</v>
      </c>
      <c r="C35" t="s">
        <v>66</v>
      </c>
    </row>
    <row r="36" spans="1:3" x14ac:dyDescent="0.25">
      <c r="A36" t="s">
        <v>67</v>
      </c>
      <c r="B36" s="1" t="str">
        <f>HYPERLINK("#2.49!A3", "2.49")</f>
        <v>2.49</v>
      </c>
      <c r="C36" t="s">
        <v>68</v>
      </c>
    </row>
    <row r="37" spans="1:3" x14ac:dyDescent="0.25">
      <c r="A37" t="s">
        <v>69</v>
      </c>
      <c r="B37" s="1" t="str">
        <f>HYPERLINK("#Notes!A2", "Notes")</f>
        <v>Notes</v>
      </c>
      <c r="C37" t="s">
        <v>69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70</v>
      </c>
    </row>
    <row r="2" spans="1:29" x14ac:dyDescent="0.25">
      <c r="A2" t="s">
        <v>71</v>
      </c>
    </row>
    <row r="3" spans="1:29" ht="30" customHeight="1" x14ac:dyDescent="0.3">
      <c r="A3" s="3" t="s">
        <v>69</v>
      </c>
    </row>
    <row r="4" spans="1:29" x14ac:dyDescent="0.25">
      <c r="A4" t="s">
        <v>72</v>
      </c>
    </row>
    <row r="5" spans="1:29" x14ac:dyDescent="0.25">
      <c r="A5" t="s">
        <v>73</v>
      </c>
    </row>
    <row r="6" spans="1:29" ht="30" customHeight="1" x14ac:dyDescent="0.3">
      <c r="A6" s="3" t="s">
        <v>74</v>
      </c>
    </row>
    <row r="7" spans="1:29" ht="62.4" x14ac:dyDescent="0.3">
      <c r="A7" s="5" t="s">
        <v>76</v>
      </c>
      <c r="B7" s="6" t="s">
        <v>77</v>
      </c>
      <c r="C7" s="6" t="s">
        <v>78</v>
      </c>
      <c r="D7" s="6" t="s">
        <v>79</v>
      </c>
      <c r="E7" s="6" t="s">
        <v>80</v>
      </c>
      <c r="F7" s="6" t="s">
        <v>81</v>
      </c>
      <c r="G7" s="6" t="s">
        <v>82</v>
      </c>
      <c r="H7" s="6" t="s">
        <v>83</v>
      </c>
      <c r="I7" s="6" t="s">
        <v>84</v>
      </c>
      <c r="J7" s="6" t="s">
        <v>85</v>
      </c>
      <c r="K7" s="6" t="s">
        <v>86</v>
      </c>
      <c r="L7" s="6" t="s">
        <v>87</v>
      </c>
      <c r="M7" s="6" t="s">
        <v>88</v>
      </c>
      <c r="N7" s="6" t="s">
        <v>89</v>
      </c>
      <c r="O7" s="6" t="s">
        <v>90</v>
      </c>
      <c r="P7" s="6" t="s">
        <v>91</v>
      </c>
      <c r="Q7" s="6" t="s">
        <v>92</v>
      </c>
      <c r="R7" s="6" t="s">
        <v>93</v>
      </c>
      <c r="S7" s="6" t="s">
        <v>94</v>
      </c>
      <c r="T7" s="6" t="s">
        <v>95</v>
      </c>
      <c r="U7" s="6" t="s">
        <v>96</v>
      </c>
      <c r="V7" s="6" t="s">
        <v>97</v>
      </c>
      <c r="W7" s="6" t="s">
        <v>98</v>
      </c>
      <c r="X7" s="6" t="s">
        <v>99</v>
      </c>
      <c r="Y7" s="6" t="s">
        <v>100</v>
      </c>
      <c r="Z7" s="6" t="s">
        <v>101</v>
      </c>
      <c r="AA7" s="6" t="s">
        <v>102</v>
      </c>
      <c r="AB7" s="6" t="s">
        <v>103</v>
      </c>
      <c r="AC7" s="6" t="s">
        <v>104</v>
      </c>
    </row>
    <row r="8" spans="1:29" x14ac:dyDescent="0.25">
      <c r="A8" s="11" t="s">
        <v>105</v>
      </c>
      <c r="B8" s="7">
        <v>1500000</v>
      </c>
      <c r="C8" s="7">
        <v>894000</v>
      </c>
      <c r="D8" s="7">
        <v>870000</v>
      </c>
      <c r="E8" s="7">
        <v>25000</v>
      </c>
      <c r="F8" s="7">
        <v>606000</v>
      </c>
      <c r="G8" s="8">
        <v>59.629267729090202</v>
      </c>
      <c r="H8" s="8">
        <v>57.989100088650403</v>
      </c>
      <c r="I8" s="8">
        <v>2.75060838897347</v>
      </c>
      <c r="J8" s="8">
        <v>40.370732270909798</v>
      </c>
      <c r="K8" s="7">
        <v>732000</v>
      </c>
      <c r="L8" s="7">
        <v>470000</v>
      </c>
      <c r="M8" s="7">
        <v>452000</v>
      </c>
      <c r="N8" s="7">
        <v>18000</v>
      </c>
      <c r="O8" s="7">
        <v>262000</v>
      </c>
      <c r="P8" s="8">
        <v>64.212879531829202</v>
      </c>
      <c r="Q8" s="8">
        <v>61.782107640635203</v>
      </c>
      <c r="R8" s="8">
        <v>3.7854896228241901</v>
      </c>
      <c r="S8" s="8">
        <v>35.787120468170798</v>
      </c>
      <c r="T8" s="7">
        <v>768000</v>
      </c>
      <c r="U8" s="7">
        <v>425000</v>
      </c>
      <c r="V8" s="7">
        <v>418000</v>
      </c>
      <c r="W8" s="9">
        <v>7000</v>
      </c>
      <c r="X8" s="7">
        <v>344000</v>
      </c>
      <c r="Y8" s="8">
        <v>55.263134660491197</v>
      </c>
      <c r="Z8" s="8">
        <v>54.3760594528203</v>
      </c>
      <c r="AA8" s="10">
        <v>1.60518438398524</v>
      </c>
      <c r="AB8" s="8">
        <v>44.736865339508803</v>
      </c>
      <c r="AC8" s="7" t="s">
        <v>106</v>
      </c>
    </row>
    <row r="9" spans="1:29" x14ac:dyDescent="0.25">
      <c r="A9" s="11" t="s">
        <v>107</v>
      </c>
      <c r="B9" s="7">
        <v>1503000</v>
      </c>
      <c r="C9" s="7">
        <v>899000</v>
      </c>
      <c r="D9" s="7">
        <v>879000</v>
      </c>
      <c r="E9" s="7">
        <v>20000</v>
      </c>
      <c r="F9" s="7">
        <v>604000</v>
      </c>
      <c r="G9" s="8">
        <v>59.791480613817299</v>
      </c>
      <c r="H9" s="8">
        <v>58.479125964830402</v>
      </c>
      <c r="I9" s="8">
        <v>2.19488568524197</v>
      </c>
      <c r="J9" s="8">
        <v>40.208519386182701</v>
      </c>
      <c r="K9" s="7">
        <v>733000</v>
      </c>
      <c r="L9" s="7">
        <v>473000</v>
      </c>
      <c r="M9" s="7">
        <v>459000</v>
      </c>
      <c r="N9" s="7">
        <v>14000</v>
      </c>
      <c r="O9" s="7">
        <v>261000</v>
      </c>
      <c r="P9" s="8">
        <v>64.461465773109197</v>
      </c>
      <c r="Q9" s="8">
        <v>62.595174147034101</v>
      </c>
      <c r="R9" s="8">
        <v>2.89520507126552</v>
      </c>
      <c r="S9" s="8">
        <v>35.538534226890803</v>
      </c>
      <c r="T9" s="7">
        <v>770000</v>
      </c>
      <c r="U9" s="7">
        <v>426000</v>
      </c>
      <c r="V9" s="7">
        <v>420000</v>
      </c>
      <c r="W9" s="9">
        <v>6000</v>
      </c>
      <c r="X9" s="7">
        <v>344000</v>
      </c>
      <c r="Y9" s="8">
        <v>55.341588696703496</v>
      </c>
      <c r="Z9" s="8">
        <v>54.557064349710302</v>
      </c>
      <c r="AA9" s="10">
        <v>1.41760358795027</v>
      </c>
      <c r="AB9" s="8">
        <v>44.658411303296504</v>
      </c>
      <c r="AC9" s="7" t="s">
        <v>106</v>
      </c>
    </row>
    <row r="10" spans="1:29" x14ac:dyDescent="0.25">
      <c r="A10" s="11" t="s">
        <v>109</v>
      </c>
      <c r="B10" s="7">
        <v>1506000</v>
      </c>
      <c r="C10" s="7">
        <v>905000</v>
      </c>
      <c r="D10" s="7">
        <v>885000</v>
      </c>
      <c r="E10" s="7">
        <v>20000</v>
      </c>
      <c r="F10" s="7">
        <v>601000</v>
      </c>
      <c r="G10" s="8">
        <v>60.094069255618699</v>
      </c>
      <c r="H10" s="8">
        <v>58.745286296451198</v>
      </c>
      <c r="I10" s="8">
        <v>2.24445269870191</v>
      </c>
      <c r="J10" s="8">
        <v>39.905930744381301</v>
      </c>
      <c r="K10" s="7">
        <v>735000</v>
      </c>
      <c r="L10" s="7">
        <v>474000</v>
      </c>
      <c r="M10" s="7">
        <v>460000</v>
      </c>
      <c r="N10" s="7">
        <v>14000</v>
      </c>
      <c r="O10" s="7">
        <v>261000</v>
      </c>
      <c r="P10" s="8">
        <v>64.453130139653695</v>
      </c>
      <c r="Q10" s="8">
        <v>62.590890787941902</v>
      </c>
      <c r="R10" s="8">
        <v>2.88929233952924</v>
      </c>
      <c r="S10" s="8">
        <v>35.546869860346298</v>
      </c>
      <c r="T10" s="7">
        <v>771000</v>
      </c>
      <c r="U10" s="7">
        <v>431000</v>
      </c>
      <c r="V10" s="7">
        <v>425000</v>
      </c>
      <c r="W10" s="9">
        <v>7000</v>
      </c>
      <c r="X10" s="7">
        <v>340000</v>
      </c>
      <c r="Y10" s="8">
        <v>55.938491627288997</v>
      </c>
      <c r="Z10" s="8">
        <v>55.079196646092697</v>
      </c>
      <c r="AA10" s="10">
        <v>1.5361425669494799</v>
      </c>
      <c r="AB10" s="8">
        <v>44.061508372711003</v>
      </c>
      <c r="AC10" s="7" t="s">
        <v>106</v>
      </c>
    </row>
    <row r="11" spans="1:29" x14ac:dyDescent="0.25">
      <c r="A11" s="11" t="s">
        <v>110</v>
      </c>
      <c r="B11" s="7">
        <v>1509000</v>
      </c>
      <c r="C11" s="7">
        <v>894000</v>
      </c>
      <c r="D11" s="7">
        <v>872000</v>
      </c>
      <c r="E11" s="7">
        <v>22000</v>
      </c>
      <c r="F11" s="7">
        <v>615000</v>
      </c>
      <c r="G11" s="8">
        <v>59.243327215923998</v>
      </c>
      <c r="H11" s="8">
        <v>57.756469473606899</v>
      </c>
      <c r="I11" s="8">
        <v>2.5097471938029301</v>
      </c>
      <c r="J11" s="8">
        <v>40.756672784075903</v>
      </c>
      <c r="K11" s="7">
        <v>737000</v>
      </c>
      <c r="L11" s="7">
        <v>471000</v>
      </c>
      <c r="M11" s="7">
        <v>455000</v>
      </c>
      <c r="N11" s="7">
        <v>16000</v>
      </c>
      <c r="O11" s="7">
        <v>266000</v>
      </c>
      <c r="P11" s="8">
        <v>63.892011352572801</v>
      </c>
      <c r="Q11" s="8">
        <v>61.695415489061503</v>
      </c>
      <c r="R11" s="8">
        <v>3.4379820215550598</v>
      </c>
      <c r="S11" s="8">
        <v>36.107988647427199</v>
      </c>
      <c r="T11" s="7">
        <v>773000</v>
      </c>
      <c r="U11" s="7">
        <v>423000</v>
      </c>
      <c r="V11" s="7">
        <v>417000</v>
      </c>
      <c r="W11" s="9">
        <v>6000</v>
      </c>
      <c r="X11" s="7">
        <v>349000</v>
      </c>
      <c r="Y11" s="8">
        <v>54.810240872955603</v>
      </c>
      <c r="Z11" s="8">
        <v>54.000204846131098</v>
      </c>
      <c r="AA11" s="10">
        <v>1.4778917478250699</v>
      </c>
      <c r="AB11" s="8">
        <v>45.189759127044397</v>
      </c>
      <c r="AC11" s="7" t="s">
        <v>106</v>
      </c>
    </row>
    <row r="12" spans="1:29" x14ac:dyDescent="0.25">
      <c r="A12" s="11" t="s">
        <v>112</v>
      </c>
      <c r="B12" s="7">
        <v>1512000</v>
      </c>
      <c r="C12" s="7">
        <v>911000</v>
      </c>
      <c r="D12" s="7">
        <v>893000</v>
      </c>
      <c r="E12" s="7">
        <v>18000</v>
      </c>
      <c r="F12" s="7">
        <v>601000</v>
      </c>
      <c r="G12" s="8">
        <v>60.255880317635899</v>
      </c>
      <c r="H12" s="8">
        <v>59.0560246319478</v>
      </c>
      <c r="I12" s="8">
        <v>1.99126737401087</v>
      </c>
      <c r="J12" s="8">
        <v>39.744119682364101</v>
      </c>
      <c r="K12" s="7">
        <v>738000</v>
      </c>
      <c r="L12" s="7">
        <v>480000</v>
      </c>
      <c r="M12" s="7">
        <v>469000</v>
      </c>
      <c r="N12" s="7">
        <v>11000</v>
      </c>
      <c r="O12" s="7">
        <v>258000</v>
      </c>
      <c r="P12" s="8">
        <v>65.0206041782223</v>
      </c>
      <c r="Q12" s="8">
        <v>63.5257975161609</v>
      </c>
      <c r="R12" s="8">
        <v>2.2989738113846498</v>
      </c>
      <c r="S12" s="8">
        <v>34.9793958217777</v>
      </c>
      <c r="T12" s="7">
        <v>774000</v>
      </c>
      <c r="U12" s="7">
        <v>431000</v>
      </c>
      <c r="V12" s="7">
        <v>424000</v>
      </c>
      <c r="W12" s="9">
        <v>7000</v>
      </c>
      <c r="X12" s="7">
        <v>343000</v>
      </c>
      <c r="Y12" s="8">
        <v>55.7106720827407</v>
      </c>
      <c r="Z12" s="8">
        <v>54.792178684968498</v>
      </c>
      <c r="AA12" s="10">
        <v>1.64868482722315</v>
      </c>
      <c r="AB12" s="8">
        <v>44.2893279172593</v>
      </c>
      <c r="AC12" s="7" t="s">
        <v>106</v>
      </c>
    </row>
    <row r="13" spans="1:29" x14ac:dyDescent="0.25">
      <c r="A13" s="11" t="s">
        <v>113</v>
      </c>
      <c r="B13" s="7">
        <v>1516000</v>
      </c>
      <c r="C13" s="7">
        <v>917000</v>
      </c>
      <c r="D13" s="7">
        <v>896000</v>
      </c>
      <c r="E13" s="7">
        <v>20000</v>
      </c>
      <c r="F13" s="7">
        <v>599000</v>
      </c>
      <c r="G13" s="8">
        <v>60.470299875819698</v>
      </c>
      <c r="H13" s="8">
        <v>59.147084993482501</v>
      </c>
      <c r="I13" s="8">
        <v>2.18820625175429</v>
      </c>
      <c r="J13" s="8">
        <v>39.529700124180302</v>
      </c>
      <c r="K13" s="7">
        <v>740000</v>
      </c>
      <c r="L13" s="7">
        <v>478000</v>
      </c>
      <c r="M13" s="7">
        <v>464000</v>
      </c>
      <c r="N13" s="7">
        <v>14000</v>
      </c>
      <c r="O13" s="7">
        <v>262000</v>
      </c>
      <c r="P13" s="8">
        <v>64.602347592551197</v>
      </c>
      <c r="Q13" s="8">
        <v>62.753483949546798</v>
      </c>
      <c r="R13" s="8">
        <v>2.8619140200061701</v>
      </c>
      <c r="S13" s="8">
        <v>35.397652407448803</v>
      </c>
      <c r="T13" s="7">
        <v>776000</v>
      </c>
      <c r="U13" s="7">
        <v>438000</v>
      </c>
      <c r="V13" s="7">
        <v>432000</v>
      </c>
      <c r="W13" s="9">
        <v>6000</v>
      </c>
      <c r="X13" s="7">
        <v>337000</v>
      </c>
      <c r="Y13" s="8">
        <v>56.527911416829603</v>
      </c>
      <c r="Z13" s="8">
        <v>55.706218237435202</v>
      </c>
      <c r="AA13" s="10">
        <v>1.4536061191706</v>
      </c>
      <c r="AB13" s="8">
        <v>43.472088583170397</v>
      </c>
      <c r="AC13" s="7" t="s">
        <v>106</v>
      </c>
    </row>
    <row r="14" spans="1:29" x14ac:dyDescent="0.25">
      <c r="A14" s="11" t="s">
        <v>115</v>
      </c>
      <c r="B14" s="7">
        <v>1519000</v>
      </c>
      <c r="C14" s="7">
        <v>919000</v>
      </c>
      <c r="D14" s="7">
        <v>899000</v>
      </c>
      <c r="E14" s="7">
        <v>19000</v>
      </c>
      <c r="F14" s="7">
        <v>600000</v>
      </c>
      <c r="G14" s="8">
        <v>60.477803972156899</v>
      </c>
      <c r="H14" s="8">
        <v>59.212493217863603</v>
      </c>
      <c r="I14" s="8">
        <v>2.0921903098132599</v>
      </c>
      <c r="J14" s="8">
        <v>39.522196027843101</v>
      </c>
      <c r="K14" s="7">
        <v>742000</v>
      </c>
      <c r="L14" s="7">
        <v>480000</v>
      </c>
      <c r="M14" s="7">
        <v>468000</v>
      </c>
      <c r="N14" s="7">
        <v>12000</v>
      </c>
      <c r="O14" s="7">
        <v>262000</v>
      </c>
      <c r="P14" s="8">
        <v>64.718484692556004</v>
      </c>
      <c r="Q14" s="8">
        <v>63.137926924680599</v>
      </c>
      <c r="R14" s="8">
        <v>2.4422045345835599</v>
      </c>
      <c r="S14" s="8">
        <v>35.281515307444003</v>
      </c>
      <c r="T14" s="7">
        <v>777000</v>
      </c>
      <c r="U14" s="7">
        <v>439000</v>
      </c>
      <c r="V14" s="7">
        <v>431000</v>
      </c>
      <c r="W14" s="9">
        <v>7000</v>
      </c>
      <c r="X14" s="7">
        <v>339000</v>
      </c>
      <c r="Y14" s="8">
        <v>56.431375892912399</v>
      </c>
      <c r="Z14" s="8">
        <v>55.466871648649402</v>
      </c>
      <c r="AA14" s="10">
        <v>1.7091630834825799</v>
      </c>
      <c r="AB14" s="8">
        <v>43.5686241070877</v>
      </c>
      <c r="AC14" s="7" t="s">
        <v>106</v>
      </c>
    </row>
    <row r="15" spans="1:29" x14ac:dyDescent="0.25">
      <c r="A15" s="11" t="s">
        <v>118</v>
      </c>
      <c r="B15" s="7">
        <v>1522000</v>
      </c>
      <c r="C15" s="7">
        <v>918000</v>
      </c>
      <c r="D15" s="7">
        <v>900000</v>
      </c>
      <c r="E15" s="7">
        <v>17000</v>
      </c>
      <c r="F15" s="7">
        <v>604000</v>
      </c>
      <c r="G15" s="8">
        <v>60.289998950364897</v>
      </c>
      <c r="H15" s="8">
        <v>59.1586439386828</v>
      </c>
      <c r="I15" s="8">
        <v>1.8765218632918499</v>
      </c>
      <c r="J15" s="8">
        <v>39.710001049635103</v>
      </c>
      <c r="K15" s="7">
        <v>743000</v>
      </c>
      <c r="L15" s="7">
        <v>478000</v>
      </c>
      <c r="M15" s="7">
        <v>467000</v>
      </c>
      <c r="N15" s="7">
        <v>11000</v>
      </c>
      <c r="O15" s="7">
        <v>265000</v>
      </c>
      <c r="P15" s="8">
        <v>64.367319277414396</v>
      </c>
      <c r="Q15" s="8">
        <v>62.885790887150698</v>
      </c>
      <c r="R15" s="8">
        <v>2.3016779429300902</v>
      </c>
      <c r="S15" s="8">
        <v>35.632680722585597</v>
      </c>
      <c r="T15" s="7">
        <v>779000</v>
      </c>
      <c r="U15" s="7">
        <v>439000</v>
      </c>
      <c r="V15" s="7">
        <v>433000</v>
      </c>
      <c r="W15" s="9">
        <v>6000</v>
      </c>
      <c r="X15" s="7">
        <v>340000</v>
      </c>
      <c r="Y15" s="8">
        <v>56.398653150906199</v>
      </c>
      <c r="Z15" s="8">
        <v>55.601499427454101</v>
      </c>
      <c r="AA15" s="10">
        <v>1.4134268797504701</v>
      </c>
      <c r="AB15" s="8">
        <v>43.601346849093801</v>
      </c>
      <c r="AC15" s="7" t="s">
        <v>106</v>
      </c>
    </row>
    <row r="16" spans="1:29" x14ac:dyDescent="0.25">
      <c r="A16" s="11" t="s">
        <v>120</v>
      </c>
      <c r="B16" s="7">
        <v>1525000</v>
      </c>
      <c r="C16" s="7">
        <v>912000</v>
      </c>
      <c r="D16" s="7">
        <v>897000</v>
      </c>
      <c r="E16" s="7">
        <v>14000</v>
      </c>
      <c r="F16" s="7">
        <v>613000</v>
      </c>
      <c r="G16" s="8">
        <v>59.783736974775501</v>
      </c>
      <c r="H16" s="8">
        <v>58.842110854257299</v>
      </c>
      <c r="I16" s="8">
        <v>1.5750539664584</v>
      </c>
      <c r="J16" s="8">
        <v>40.216263025224499</v>
      </c>
      <c r="K16" s="7">
        <v>745000</v>
      </c>
      <c r="L16" s="7">
        <v>479000</v>
      </c>
      <c r="M16" s="7">
        <v>471000</v>
      </c>
      <c r="N16" s="9">
        <v>9000</v>
      </c>
      <c r="O16" s="7">
        <v>265000</v>
      </c>
      <c r="P16" s="8">
        <v>64.355486991103604</v>
      </c>
      <c r="Q16" s="8">
        <v>63.210670610248101</v>
      </c>
      <c r="R16" s="10">
        <v>1.7788947522280101</v>
      </c>
      <c r="S16" s="8">
        <v>35.644513008896404</v>
      </c>
      <c r="T16" s="7">
        <v>780000</v>
      </c>
      <c r="U16" s="7">
        <v>432000</v>
      </c>
      <c r="V16" s="7">
        <v>427000</v>
      </c>
      <c r="W16" s="9">
        <v>6000</v>
      </c>
      <c r="X16" s="7">
        <v>348000</v>
      </c>
      <c r="Y16" s="8">
        <v>55.419194996430797</v>
      </c>
      <c r="Z16" s="8">
        <v>54.6715498279911</v>
      </c>
      <c r="AA16" s="10">
        <v>1.34907258845566</v>
      </c>
      <c r="AB16" s="8">
        <v>44.580805003569303</v>
      </c>
      <c r="AC16" s="7" t="s">
        <v>123</v>
      </c>
    </row>
    <row r="17" spans="1:29" x14ac:dyDescent="0.25">
      <c r="A17" s="11" t="s">
        <v>124</v>
      </c>
      <c r="B17" s="7">
        <v>3000</v>
      </c>
      <c r="C17" s="7">
        <v>-6000</v>
      </c>
      <c r="D17" s="7">
        <v>-3000</v>
      </c>
      <c r="E17" s="7">
        <v>-3000</v>
      </c>
      <c r="F17" s="7">
        <v>9000</v>
      </c>
      <c r="G17" s="8">
        <v>-0.50626197558934605</v>
      </c>
      <c r="H17" s="8">
        <v>-0.31653308442557898</v>
      </c>
      <c r="I17" s="8">
        <v>-0.301467896833442</v>
      </c>
      <c r="J17" s="8">
        <v>0.50626197558936803</v>
      </c>
      <c r="K17" s="7">
        <v>2000</v>
      </c>
      <c r="L17" s="7">
        <v>1000</v>
      </c>
      <c r="M17" s="7">
        <v>3000</v>
      </c>
      <c r="N17" s="9">
        <v>-2000</v>
      </c>
      <c r="O17" s="7">
        <v>1000</v>
      </c>
      <c r="P17" s="8">
        <v>-1.18322863107778E-2</v>
      </c>
      <c r="Q17" s="8">
        <v>0.32487972309732499</v>
      </c>
      <c r="R17" s="10">
        <v>-0.52278319070207502</v>
      </c>
      <c r="S17" s="8">
        <v>1.18322863107849E-2</v>
      </c>
      <c r="T17" s="7">
        <v>1000</v>
      </c>
      <c r="U17" s="7">
        <v>-7000</v>
      </c>
      <c r="V17" s="7">
        <v>-7000</v>
      </c>
      <c r="W17" s="9">
        <v>0</v>
      </c>
      <c r="X17" s="7">
        <v>8000</v>
      </c>
      <c r="Y17" s="8">
        <v>-0.97945815447545204</v>
      </c>
      <c r="Z17" s="8">
        <v>-0.92994959946295097</v>
      </c>
      <c r="AA17" s="10">
        <v>-6.4354291294813001E-2</v>
      </c>
      <c r="AB17" s="8">
        <v>0.97945815447546603</v>
      </c>
      <c r="AC17" s="7" t="s">
        <v>123</v>
      </c>
    </row>
    <row r="18" spans="1:29" x14ac:dyDescent="0.25">
      <c r="A18" s="11" t="s">
        <v>127</v>
      </c>
      <c r="B18" s="7">
        <v>13000</v>
      </c>
      <c r="C18" s="7">
        <v>0</v>
      </c>
      <c r="D18" s="7">
        <v>4000</v>
      </c>
      <c r="E18" s="7">
        <v>-4000</v>
      </c>
      <c r="F18" s="7">
        <v>12000</v>
      </c>
      <c r="G18" s="8">
        <v>-0.47214334286040599</v>
      </c>
      <c r="H18" s="8">
        <v>-0.21391377769055001</v>
      </c>
      <c r="I18" s="8">
        <v>-0.41621340755246899</v>
      </c>
      <c r="J18" s="8">
        <v>0.47214334286041298</v>
      </c>
      <c r="K18" s="7">
        <v>6000</v>
      </c>
      <c r="L18" s="7">
        <v>-1000</v>
      </c>
      <c r="M18" s="7">
        <v>2000</v>
      </c>
      <c r="N18" s="9">
        <v>-3000</v>
      </c>
      <c r="O18" s="7">
        <v>7000</v>
      </c>
      <c r="P18" s="8">
        <v>-0.66511718711872403</v>
      </c>
      <c r="Q18" s="8">
        <v>-0.31512690591285503</v>
      </c>
      <c r="R18" s="10">
        <v>-0.52007905915663999</v>
      </c>
      <c r="S18" s="8">
        <v>0.66511718711873202</v>
      </c>
      <c r="T18" s="7">
        <v>6000</v>
      </c>
      <c r="U18" s="7">
        <v>1000</v>
      </c>
      <c r="V18" s="7">
        <v>2000</v>
      </c>
      <c r="W18" s="9">
        <v>-1000</v>
      </c>
      <c r="X18" s="7">
        <v>5000</v>
      </c>
      <c r="Y18" s="8">
        <v>-0.29147708630991098</v>
      </c>
      <c r="Z18" s="8">
        <v>-0.12062885697737601</v>
      </c>
      <c r="AA18" s="10">
        <v>-0.299612238767485</v>
      </c>
      <c r="AB18" s="8">
        <v>0.29147708630993202</v>
      </c>
      <c r="AC18" s="7" t="s">
        <v>123</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75</v>
      </c>
    </row>
    <row r="21" spans="1:29" ht="62.4" x14ac:dyDescent="0.3">
      <c r="A21" s="5" t="s">
        <v>76</v>
      </c>
      <c r="B21" s="6" t="s">
        <v>129</v>
      </c>
      <c r="C21" s="6" t="s">
        <v>78</v>
      </c>
      <c r="D21" s="6" t="s">
        <v>79</v>
      </c>
      <c r="E21" s="6" t="s">
        <v>80</v>
      </c>
      <c r="F21" s="6" t="s">
        <v>81</v>
      </c>
      <c r="G21" s="6" t="s">
        <v>82</v>
      </c>
      <c r="H21" s="6" t="s">
        <v>83</v>
      </c>
      <c r="I21" s="6" t="s">
        <v>84</v>
      </c>
      <c r="J21" s="6" t="s">
        <v>85</v>
      </c>
      <c r="K21" s="6" t="s">
        <v>86</v>
      </c>
      <c r="L21" s="6" t="s">
        <v>87</v>
      </c>
      <c r="M21" s="6" t="s">
        <v>88</v>
      </c>
      <c r="N21" s="6" t="s">
        <v>89</v>
      </c>
      <c r="O21" s="6" t="s">
        <v>90</v>
      </c>
      <c r="P21" s="6" t="s">
        <v>91</v>
      </c>
      <c r="Q21" s="6" t="s">
        <v>92</v>
      </c>
      <c r="R21" s="6" t="s">
        <v>93</v>
      </c>
      <c r="S21" s="6" t="s">
        <v>94</v>
      </c>
      <c r="T21" s="6" t="s">
        <v>95</v>
      </c>
      <c r="U21" s="6" t="s">
        <v>96</v>
      </c>
      <c r="V21" s="6" t="s">
        <v>97</v>
      </c>
      <c r="W21" s="6" t="s">
        <v>98</v>
      </c>
      <c r="X21" s="6" t="s">
        <v>99</v>
      </c>
      <c r="Y21" s="6" t="s">
        <v>100</v>
      </c>
      <c r="Z21" s="6" t="s">
        <v>101</v>
      </c>
      <c r="AA21" s="6" t="s">
        <v>102</v>
      </c>
      <c r="AB21" s="6" t="s">
        <v>103</v>
      </c>
      <c r="AC21" s="6" t="s">
        <v>104</v>
      </c>
    </row>
    <row r="22" spans="1:29" x14ac:dyDescent="0.25">
      <c r="A22" s="11" t="s">
        <v>105</v>
      </c>
      <c r="B22" s="7">
        <v>1177000</v>
      </c>
      <c r="C22" s="7">
        <v>864000</v>
      </c>
      <c r="D22" s="7">
        <v>840000</v>
      </c>
      <c r="E22" s="7">
        <v>24000</v>
      </c>
      <c r="F22" s="7">
        <v>313000</v>
      </c>
      <c r="G22" s="8">
        <v>73.395942726675599</v>
      </c>
      <c r="H22" s="8">
        <v>71.316061189125506</v>
      </c>
      <c r="I22" s="8">
        <v>2.8337827137059901</v>
      </c>
      <c r="J22" s="8">
        <v>26.604057273324401</v>
      </c>
      <c r="K22" s="7">
        <v>580000</v>
      </c>
      <c r="L22" s="7">
        <v>453000</v>
      </c>
      <c r="M22" s="7">
        <v>435000</v>
      </c>
      <c r="N22" s="7">
        <v>18000</v>
      </c>
      <c r="O22" s="7">
        <v>128000</v>
      </c>
      <c r="P22" s="8">
        <v>78.0115655183874</v>
      </c>
      <c r="Q22" s="8">
        <v>74.977789317018505</v>
      </c>
      <c r="R22" s="8">
        <v>3.8888800413238398</v>
      </c>
      <c r="S22" s="8">
        <v>21.9884344816126</v>
      </c>
      <c r="T22" s="7">
        <v>597000</v>
      </c>
      <c r="U22" s="7">
        <v>411000</v>
      </c>
      <c r="V22" s="7">
        <v>404000</v>
      </c>
      <c r="W22" s="9">
        <v>7000</v>
      </c>
      <c r="X22" s="7">
        <v>186000</v>
      </c>
      <c r="Y22" s="8">
        <v>68.906999620496805</v>
      </c>
      <c r="Z22" s="8">
        <v>67.754832297994597</v>
      </c>
      <c r="AA22" s="10">
        <v>1.6720613709024399</v>
      </c>
      <c r="AB22" s="8">
        <v>31.093000379503199</v>
      </c>
      <c r="AC22" s="7" t="s">
        <v>106</v>
      </c>
    </row>
    <row r="23" spans="1:29" x14ac:dyDescent="0.25">
      <c r="A23" s="11" t="s">
        <v>107</v>
      </c>
      <c r="B23" s="7">
        <v>1179000</v>
      </c>
      <c r="C23" s="7">
        <v>865000</v>
      </c>
      <c r="D23" s="7">
        <v>846000</v>
      </c>
      <c r="E23" s="7">
        <v>20000</v>
      </c>
      <c r="F23" s="7">
        <v>313000</v>
      </c>
      <c r="G23" s="8">
        <v>73.425160492442501</v>
      </c>
      <c r="H23" s="8">
        <v>71.761254400540906</v>
      </c>
      <c r="I23" s="8">
        <v>2.2661252365568401</v>
      </c>
      <c r="J23" s="8">
        <v>26.574839507557499</v>
      </c>
      <c r="K23" s="7">
        <v>581000</v>
      </c>
      <c r="L23" s="7">
        <v>452000</v>
      </c>
      <c r="M23" s="7">
        <v>439000</v>
      </c>
      <c r="N23" s="7">
        <v>14000</v>
      </c>
      <c r="O23" s="7">
        <v>129000</v>
      </c>
      <c r="P23" s="8">
        <v>77.810770565831106</v>
      </c>
      <c r="Q23" s="8">
        <v>75.482467237529804</v>
      </c>
      <c r="R23" s="8">
        <v>2.9922635534517901</v>
      </c>
      <c r="S23" s="8">
        <v>22.189229434168901</v>
      </c>
      <c r="T23" s="7">
        <v>597000</v>
      </c>
      <c r="U23" s="7">
        <v>413000</v>
      </c>
      <c r="V23" s="7">
        <v>407000</v>
      </c>
      <c r="W23" s="9">
        <v>6000</v>
      </c>
      <c r="X23" s="7">
        <v>184000</v>
      </c>
      <c r="Y23" s="8">
        <v>69.159343018444901</v>
      </c>
      <c r="Z23" s="8">
        <v>68.141686203903205</v>
      </c>
      <c r="AA23" s="10">
        <v>1.47146686206993</v>
      </c>
      <c r="AB23" s="8">
        <v>30.840656981555099</v>
      </c>
      <c r="AC23" s="7" t="s">
        <v>106</v>
      </c>
    </row>
    <row r="24" spans="1:29" x14ac:dyDescent="0.25">
      <c r="A24" s="11" t="s">
        <v>109</v>
      </c>
      <c r="B24" s="7">
        <v>1180000</v>
      </c>
      <c r="C24" s="7">
        <v>869000</v>
      </c>
      <c r="D24" s="7">
        <v>849000</v>
      </c>
      <c r="E24" s="7">
        <v>20000</v>
      </c>
      <c r="F24" s="7">
        <v>311000</v>
      </c>
      <c r="G24" s="8">
        <v>73.669974002994806</v>
      </c>
      <c r="H24" s="8">
        <v>71.998568437143405</v>
      </c>
      <c r="I24" s="8">
        <v>2.26877447490818</v>
      </c>
      <c r="J24" s="8">
        <v>26.330025997005201</v>
      </c>
      <c r="K24" s="7">
        <v>582000</v>
      </c>
      <c r="L24" s="7">
        <v>453000</v>
      </c>
      <c r="M24" s="7">
        <v>440000</v>
      </c>
      <c r="N24" s="7">
        <v>13000</v>
      </c>
      <c r="O24" s="7">
        <v>129000</v>
      </c>
      <c r="P24" s="8">
        <v>77.830729400762493</v>
      </c>
      <c r="Q24" s="8">
        <v>75.568815430707801</v>
      </c>
      <c r="R24" s="8">
        <v>2.9061965466206301</v>
      </c>
      <c r="S24" s="8">
        <v>22.1692705992375</v>
      </c>
      <c r="T24" s="7">
        <v>598000</v>
      </c>
      <c r="U24" s="7">
        <v>416000</v>
      </c>
      <c r="V24" s="7">
        <v>410000</v>
      </c>
      <c r="W24" s="9">
        <v>7000</v>
      </c>
      <c r="X24" s="7">
        <v>182000</v>
      </c>
      <c r="Y24" s="8">
        <v>69.621541884243499</v>
      </c>
      <c r="Z24" s="8">
        <v>68.524703424944704</v>
      </c>
      <c r="AA24" s="10">
        <v>1.5754297155935399</v>
      </c>
      <c r="AB24" s="8">
        <v>30.378458115756501</v>
      </c>
      <c r="AC24" s="7" t="s">
        <v>106</v>
      </c>
    </row>
    <row r="25" spans="1:29" x14ac:dyDescent="0.25">
      <c r="A25" s="11" t="s">
        <v>110</v>
      </c>
      <c r="B25" s="7">
        <v>1181000</v>
      </c>
      <c r="C25" s="7">
        <v>863000</v>
      </c>
      <c r="D25" s="7">
        <v>842000</v>
      </c>
      <c r="E25" s="7">
        <v>22000</v>
      </c>
      <c r="F25" s="7">
        <v>318000</v>
      </c>
      <c r="G25" s="8">
        <v>73.088988796529506</v>
      </c>
      <c r="H25" s="8">
        <v>71.261345896746107</v>
      </c>
      <c r="I25" s="8">
        <v>2.5005721516702701</v>
      </c>
      <c r="J25" s="8">
        <v>26.911011203470501</v>
      </c>
      <c r="K25" s="7">
        <v>582000</v>
      </c>
      <c r="L25" s="7">
        <v>451000</v>
      </c>
      <c r="M25" s="7">
        <v>435000</v>
      </c>
      <c r="N25" s="7">
        <v>16000</v>
      </c>
      <c r="O25" s="7">
        <v>131000</v>
      </c>
      <c r="P25" s="8">
        <v>77.444169370886499</v>
      </c>
      <c r="Q25" s="8">
        <v>74.771264565527503</v>
      </c>
      <c r="R25" s="8">
        <v>3.4513957952835699</v>
      </c>
      <c r="S25" s="8">
        <v>22.555830629113501</v>
      </c>
      <c r="T25" s="7">
        <v>599000</v>
      </c>
      <c r="U25" s="7">
        <v>412000</v>
      </c>
      <c r="V25" s="7">
        <v>406000</v>
      </c>
      <c r="W25" s="9">
        <v>6000</v>
      </c>
      <c r="X25" s="7">
        <v>186000</v>
      </c>
      <c r="Y25" s="8">
        <v>68.851011168601005</v>
      </c>
      <c r="Z25" s="8">
        <v>67.845883198889993</v>
      </c>
      <c r="AA25" s="10">
        <v>1.4598594162251599</v>
      </c>
      <c r="AB25" s="8">
        <v>31.148988831398999</v>
      </c>
      <c r="AC25" s="7" t="s">
        <v>106</v>
      </c>
    </row>
    <row r="26" spans="1:29" x14ac:dyDescent="0.25">
      <c r="A26" s="11" t="s">
        <v>112</v>
      </c>
      <c r="B26" s="7">
        <v>1182000</v>
      </c>
      <c r="C26" s="7">
        <v>877000</v>
      </c>
      <c r="D26" s="7">
        <v>861000</v>
      </c>
      <c r="E26" s="7">
        <v>17000</v>
      </c>
      <c r="F26" s="7">
        <v>305000</v>
      </c>
      <c r="G26" s="8">
        <v>74.180162646542797</v>
      </c>
      <c r="H26" s="8">
        <v>72.781176542797994</v>
      </c>
      <c r="I26" s="8">
        <v>1.8859302188521501</v>
      </c>
      <c r="J26" s="8">
        <v>25.819837353457199</v>
      </c>
      <c r="K26" s="7">
        <v>583000</v>
      </c>
      <c r="L26" s="7">
        <v>456000</v>
      </c>
      <c r="M26" s="7">
        <v>446000</v>
      </c>
      <c r="N26" s="7">
        <v>10000</v>
      </c>
      <c r="O26" s="7">
        <v>127000</v>
      </c>
      <c r="P26" s="8">
        <v>78.165332844102807</v>
      </c>
      <c r="Q26" s="8">
        <v>76.466193013028999</v>
      </c>
      <c r="R26" s="8">
        <v>2.1737767489107802</v>
      </c>
      <c r="S26" s="8">
        <v>21.834667155897201</v>
      </c>
      <c r="T26" s="7">
        <v>599000</v>
      </c>
      <c r="U26" s="7">
        <v>421000</v>
      </c>
      <c r="V26" s="7">
        <v>415000</v>
      </c>
      <c r="W26" s="9">
        <v>7000</v>
      </c>
      <c r="X26" s="7">
        <v>178000</v>
      </c>
      <c r="Y26" s="8">
        <v>70.300623305982796</v>
      </c>
      <c r="Z26" s="8">
        <v>69.193835059710096</v>
      </c>
      <c r="AA26" s="10">
        <v>1.5743647697908201</v>
      </c>
      <c r="AB26" s="8">
        <v>29.6993766940172</v>
      </c>
      <c r="AC26" s="7" t="s">
        <v>106</v>
      </c>
    </row>
    <row r="27" spans="1:29" x14ac:dyDescent="0.25">
      <c r="A27" s="11" t="s">
        <v>113</v>
      </c>
      <c r="B27" s="7">
        <v>1184000</v>
      </c>
      <c r="C27" s="7">
        <v>881000</v>
      </c>
      <c r="D27" s="7">
        <v>861000</v>
      </c>
      <c r="E27" s="7">
        <v>20000</v>
      </c>
      <c r="F27" s="7">
        <v>303000</v>
      </c>
      <c r="G27" s="8">
        <v>74.390492681931505</v>
      </c>
      <c r="H27" s="8">
        <v>72.739886049561903</v>
      </c>
      <c r="I27" s="8">
        <v>2.2188408395505599</v>
      </c>
      <c r="J27" s="8">
        <v>25.609507318068498</v>
      </c>
      <c r="K27" s="7">
        <v>584000</v>
      </c>
      <c r="L27" s="7">
        <v>454000</v>
      </c>
      <c r="M27" s="7">
        <v>441000</v>
      </c>
      <c r="N27" s="7">
        <v>13000</v>
      </c>
      <c r="O27" s="7">
        <v>129000</v>
      </c>
      <c r="P27" s="8">
        <v>77.826426386243895</v>
      </c>
      <c r="Q27" s="8">
        <v>75.579318478521401</v>
      </c>
      <c r="R27" s="8">
        <v>2.88733276351455</v>
      </c>
      <c r="S27" s="8">
        <v>22.173573613756101</v>
      </c>
      <c r="T27" s="7">
        <v>600000</v>
      </c>
      <c r="U27" s="7">
        <v>426000</v>
      </c>
      <c r="V27" s="7">
        <v>420000</v>
      </c>
      <c r="W27" s="9">
        <v>6000</v>
      </c>
      <c r="X27" s="7">
        <v>174000</v>
      </c>
      <c r="Y27" s="8">
        <v>71.045015223035605</v>
      </c>
      <c r="Z27" s="8">
        <v>69.975206051452801</v>
      </c>
      <c r="AA27" s="10">
        <v>1.5058187660659399</v>
      </c>
      <c r="AB27" s="8">
        <v>28.954984776964402</v>
      </c>
      <c r="AC27" s="7" t="s">
        <v>106</v>
      </c>
    </row>
    <row r="28" spans="1:29" x14ac:dyDescent="0.25">
      <c r="A28" s="11" t="s">
        <v>115</v>
      </c>
      <c r="B28" s="7">
        <v>1185000</v>
      </c>
      <c r="C28" s="7">
        <v>880000</v>
      </c>
      <c r="D28" s="7">
        <v>862000</v>
      </c>
      <c r="E28" s="7">
        <v>19000</v>
      </c>
      <c r="F28" s="7">
        <v>305000</v>
      </c>
      <c r="G28" s="8">
        <v>74.278221698934502</v>
      </c>
      <c r="H28" s="8">
        <v>72.713093196895798</v>
      </c>
      <c r="I28" s="8">
        <v>2.1071162801695098</v>
      </c>
      <c r="J28" s="8">
        <v>25.721778301065498</v>
      </c>
      <c r="K28" s="7">
        <v>585000</v>
      </c>
      <c r="L28" s="7">
        <v>453000</v>
      </c>
      <c r="M28" s="7">
        <v>442000</v>
      </c>
      <c r="N28" s="7">
        <v>11000</v>
      </c>
      <c r="O28" s="7">
        <v>132000</v>
      </c>
      <c r="P28" s="8">
        <v>77.498357076527498</v>
      </c>
      <c r="Q28" s="8">
        <v>75.596677561226798</v>
      </c>
      <c r="R28" s="8">
        <v>2.45383203855901</v>
      </c>
      <c r="S28" s="8">
        <v>22.501642923472499</v>
      </c>
      <c r="T28" s="7">
        <v>600000</v>
      </c>
      <c r="U28" s="7">
        <v>427000</v>
      </c>
      <c r="V28" s="7">
        <v>420000</v>
      </c>
      <c r="W28" s="9">
        <v>7000</v>
      </c>
      <c r="X28" s="7">
        <v>173000</v>
      </c>
      <c r="Y28" s="8">
        <v>71.142551086648396</v>
      </c>
      <c r="Z28" s="8">
        <v>69.905145800585103</v>
      </c>
      <c r="AA28" s="10">
        <v>1.73933218188389</v>
      </c>
      <c r="AB28" s="8">
        <v>28.8574489133516</v>
      </c>
      <c r="AC28" s="7" t="s">
        <v>106</v>
      </c>
    </row>
    <row r="29" spans="1:29" x14ac:dyDescent="0.25">
      <c r="A29" s="11" t="s">
        <v>118</v>
      </c>
      <c r="B29" s="7">
        <v>1186000</v>
      </c>
      <c r="C29" s="7">
        <v>879000</v>
      </c>
      <c r="D29" s="7">
        <v>863000</v>
      </c>
      <c r="E29" s="7">
        <v>16000</v>
      </c>
      <c r="F29" s="7">
        <v>308000</v>
      </c>
      <c r="G29" s="8">
        <v>74.078053164448505</v>
      </c>
      <c r="H29" s="8">
        <v>72.717837748818695</v>
      </c>
      <c r="I29" s="8">
        <v>1.83619217504312</v>
      </c>
      <c r="J29" s="8">
        <v>25.921946835551399</v>
      </c>
      <c r="K29" s="7">
        <v>585000</v>
      </c>
      <c r="L29" s="7">
        <v>452000</v>
      </c>
      <c r="M29" s="7">
        <v>442000</v>
      </c>
      <c r="N29" s="7">
        <v>10000</v>
      </c>
      <c r="O29" s="7">
        <v>133000</v>
      </c>
      <c r="P29" s="8">
        <v>77.215249994568794</v>
      </c>
      <c r="Q29" s="8">
        <v>75.507390221644002</v>
      </c>
      <c r="R29" s="8">
        <v>2.2118166722829802</v>
      </c>
      <c r="S29" s="8">
        <v>22.784750005431199</v>
      </c>
      <c r="T29" s="7">
        <v>601000</v>
      </c>
      <c r="U29" s="7">
        <v>427000</v>
      </c>
      <c r="V29" s="7">
        <v>421000</v>
      </c>
      <c r="W29" s="9">
        <v>6000</v>
      </c>
      <c r="X29" s="7">
        <v>174000</v>
      </c>
      <c r="Y29" s="8">
        <v>71.022475108306097</v>
      </c>
      <c r="Z29" s="8">
        <v>70.000859572445805</v>
      </c>
      <c r="AA29" s="10">
        <v>1.4384397816358501</v>
      </c>
      <c r="AB29" s="8">
        <v>28.9775248916939</v>
      </c>
      <c r="AC29" s="7" t="s">
        <v>106</v>
      </c>
    </row>
    <row r="30" spans="1:29" x14ac:dyDescent="0.25">
      <c r="A30" s="11" t="s">
        <v>120</v>
      </c>
      <c r="B30" s="7">
        <v>1187000</v>
      </c>
      <c r="C30" s="7">
        <v>872000</v>
      </c>
      <c r="D30" s="7">
        <v>858000</v>
      </c>
      <c r="E30" s="7">
        <v>14000</v>
      </c>
      <c r="F30" s="7">
        <v>315000</v>
      </c>
      <c r="G30" s="8">
        <v>73.444567497769199</v>
      </c>
      <c r="H30" s="8">
        <v>72.285287000946397</v>
      </c>
      <c r="I30" s="8">
        <v>1.5784428124762799</v>
      </c>
      <c r="J30" s="8">
        <v>26.555432502230801</v>
      </c>
      <c r="K30" s="7">
        <v>586000</v>
      </c>
      <c r="L30" s="7">
        <v>454000</v>
      </c>
      <c r="M30" s="7">
        <v>446000</v>
      </c>
      <c r="N30" s="9">
        <v>8000</v>
      </c>
      <c r="O30" s="7">
        <v>132000</v>
      </c>
      <c r="P30" s="8">
        <v>77.510679414784803</v>
      </c>
      <c r="Q30" s="8">
        <v>76.122713609458003</v>
      </c>
      <c r="R30" s="10">
        <v>1.7906768664732899</v>
      </c>
      <c r="S30" s="8">
        <v>22.4893205852152</v>
      </c>
      <c r="T30" s="7">
        <v>601000</v>
      </c>
      <c r="U30" s="7">
        <v>418000</v>
      </c>
      <c r="V30" s="7">
        <v>412000</v>
      </c>
      <c r="W30" s="9">
        <v>6000</v>
      </c>
      <c r="X30" s="7">
        <v>184000</v>
      </c>
      <c r="Y30" s="8">
        <v>69.483171843200907</v>
      </c>
      <c r="Z30" s="8">
        <v>68.546687227519499</v>
      </c>
      <c r="AA30" s="10">
        <v>1.34778622051778</v>
      </c>
      <c r="AB30" s="8">
        <v>30.5168281567991</v>
      </c>
      <c r="AC30" s="7" t="s">
        <v>123</v>
      </c>
    </row>
    <row r="31" spans="1:29" x14ac:dyDescent="0.25">
      <c r="A31" s="11" t="s">
        <v>124</v>
      </c>
      <c r="B31" s="7">
        <v>1000</v>
      </c>
      <c r="C31" s="7">
        <v>-7000</v>
      </c>
      <c r="D31" s="7">
        <v>-4000</v>
      </c>
      <c r="E31" s="7">
        <v>-2000</v>
      </c>
      <c r="F31" s="7">
        <v>8000</v>
      </c>
      <c r="G31" s="8">
        <v>-0.63348566667933404</v>
      </c>
      <c r="H31" s="8">
        <v>-0.43255074787229802</v>
      </c>
      <c r="I31" s="8">
        <v>-0.257749362566837</v>
      </c>
      <c r="J31" s="8">
        <v>0.63348566667934503</v>
      </c>
      <c r="K31" s="7">
        <v>1000</v>
      </c>
      <c r="L31" s="7">
        <v>2000</v>
      </c>
      <c r="M31" s="7">
        <v>4000</v>
      </c>
      <c r="N31" s="9">
        <v>-2000</v>
      </c>
      <c r="O31" s="7">
        <v>-2000</v>
      </c>
      <c r="P31" s="8">
        <v>0.29542942021596702</v>
      </c>
      <c r="Q31" s="8">
        <v>0.61532338781398699</v>
      </c>
      <c r="R31" s="10">
        <v>-0.42113980580968602</v>
      </c>
      <c r="S31" s="8">
        <v>-0.29542942021596702</v>
      </c>
      <c r="T31" s="7">
        <v>0</v>
      </c>
      <c r="U31" s="7">
        <v>-9000</v>
      </c>
      <c r="V31" s="7">
        <v>-8000</v>
      </c>
      <c r="W31" s="9">
        <v>-1000</v>
      </c>
      <c r="X31" s="7">
        <v>9000</v>
      </c>
      <c r="Y31" s="8">
        <v>-1.5393032651052001</v>
      </c>
      <c r="Z31" s="8">
        <v>-1.45417234492628</v>
      </c>
      <c r="AA31" s="10">
        <v>-9.0653561118075002E-2</v>
      </c>
      <c r="AB31" s="8">
        <v>1.5393032651052001</v>
      </c>
      <c r="AC31" s="7" t="s">
        <v>123</v>
      </c>
    </row>
    <row r="32" spans="1:29" x14ac:dyDescent="0.25">
      <c r="A32" s="11" t="s">
        <v>127</v>
      </c>
      <c r="B32" s="7">
        <v>5000</v>
      </c>
      <c r="C32" s="7">
        <v>-5000</v>
      </c>
      <c r="D32" s="7">
        <v>-2000</v>
      </c>
      <c r="E32" s="7">
        <v>-3000</v>
      </c>
      <c r="F32" s="7">
        <v>10000</v>
      </c>
      <c r="G32" s="8">
        <v>-0.73559514877361198</v>
      </c>
      <c r="H32" s="8">
        <v>-0.49588954185163903</v>
      </c>
      <c r="I32" s="8">
        <v>-0.30748740637586802</v>
      </c>
      <c r="J32" s="8">
        <v>0.73559514877360899</v>
      </c>
      <c r="K32" s="7">
        <v>3000</v>
      </c>
      <c r="L32" s="7">
        <v>-2000</v>
      </c>
      <c r="M32" s="7">
        <v>0</v>
      </c>
      <c r="N32" s="9">
        <v>-2000</v>
      </c>
      <c r="O32" s="7">
        <v>4000</v>
      </c>
      <c r="P32" s="8">
        <v>-0.65465342931801696</v>
      </c>
      <c r="Q32" s="8">
        <v>-0.34347940357103801</v>
      </c>
      <c r="R32" s="10">
        <v>-0.38309988243748999</v>
      </c>
      <c r="S32" s="8">
        <v>0.65465342931800696</v>
      </c>
      <c r="T32" s="7">
        <v>2000</v>
      </c>
      <c r="U32" s="7">
        <v>-3000</v>
      </c>
      <c r="V32" s="7">
        <v>-2000</v>
      </c>
      <c r="W32" s="9">
        <v>-1000</v>
      </c>
      <c r="X32" s="7">
        <v>6000</v>
      </c>
      <c r="Y32" s="8">
        <v>-0.81745146278191805</v>
      </c>
      <c r="Z32" s="8">
        <v>-0.64714783219054095</v>
      </c>
      <c r="AA32" s="10">
        <v>-0.22657854927304399</v>
      </c>
      <c r="AB32" s="8">
        <v>0.81745146278191405</v>
      </c>
      <c r="AC32" s="7" t="s">
        <v>123</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130</v>
      </c>
    </row>
    <row r="2" spans="1:29" x14ac:dyDescent="0.25">
      <c r="A2" t="s">
        <v>131</v>
      </c>
    </row>
    <row r="3" spans="1:29" ht="30" customHeight="1" x14ac:dyDescent="0.3">
      <c r="A3" s="3" t="s">
        <v>69</v>
      </c>
    </row>
    <row r="4" spans="1:29" x14ac:dyDescent="0.25">
      <c r="A4" t="s">
        <v>72</v>
      </c>
    </row>
    <row r="5" spans="1:29" x14ac:dyDescent="0.25">
      <c r="A5" t="s">
        <v>73</v>
      </c>
    </row>
    <row r="6" spans="1:29" ht="30" customHeight="1" x14ac:dyDescent="0.3">
      <c r="A6" s="3" t="s">
        <v>132</v>
      </c>
    </row>
    <row r="7" spans="1:29" ht="62.4" x14ac:dyDescent="0.3">
      <c r="A7" s="5" t="s">
        <v>76</v>
      </c>
      <c r="B7" s="6" t="s">
        <v>77</v>
      </c>
      <c r="C7" s="6" t="s">
        <v>78</v>
      </c>
      <c r="D7" s="6" t="s">
        <v>79</v>
      </c>
      <c r="E7" s="6" t="s">
        <v>80</v>
      </c>
      <c r="F7" s="6" t="s">
        <v>81</v>
      </c>
      <c r="G7" s="6" t="s">
        <v>82</v>
      </c>
      <c r="H7" s="6" t="s">
        <v>83</v>
      </c>
      <c r="I7" s="6" t="s">
        <v>134</v>
      </c>
      <c r="J7" s="6" t="s">
        <v>85</v>
      </c>
      <c r="K7" s="6" t="s">
        <v>135</v>
      </c>
      <c r="L7" s="6" t="s">
        <v>87</v>
      </c>
      <c r="M7" s="6" t="s">
        <v>88</v>
      </c>
      <c r="N7" s="6" t="s">
        <v>89</v>
      </c>
      <c r="O7" s="6" t="s">
        <v>90</v>
      </c>
      <c r="P7" s="6" t="s">
        <v>91</v>
      </c>
      <c r="Q7" s="6" t="s">
        <v>92</v>
      </c>
      <c r="R7" s="6" t="s">
        <v>93</v>
      </c>
      <c r="S7" s="6" t="s">
        <v>94</v>
      </c>
      <c r="T7" s="6" t="s">
        <v>136</v>
      </c>
      <c r="U7" s="6" t="s">
        <v>96</v>
      </c>
      <c r="V7" s="6" t="s">
        <v>97</v>
      </c>
      <c r="W7" s="6" t="s">
        <v>98</v>
      </c>
      <c r="X7" s="6" t="s">
        <v>99</v>
      </c>
      <c r="Y7" s="6" t="s">
        <v>100</v>
      </c>
      <c r="Z7" s="6" t="s">
        <v>101</v>
      </c>
      <c r="AA7" s="6" t="s">
        <v>137</v>
      </c>
      <c r="AB7" s="6" t="s">
        <v>103</v>
      </c>
      <c r="AC7" s="6" t="s">
        <v>104</v>
      </c>
    </row>
    <row r="8" spans="1:29" x14ac:dyDescent="0.25">
      <c r="A8" s="11" t="s">
        <v>105</v>
      </c>
      <c r="B8" s="7">
        <v>1500000</v>
      </c>
      <c r="C8" s="7">
        <v>893000</v>
      </c>
      <c r="D8" s="7">
        <v>868000</v>
      </c>
      <c r="E8" s="7">
        <v>24000</v>
      </c>
      <c r="F8" s="7">
        <v>607000</v>
      </c>
      <c r="G8" s="8">
        <v>59.525147728780397</v>
      </c>
      <c r="H8" s="8">
        <v>57.903348074542102</v>
      </c>
      <c r="I8" s="8">
        <v>2.72456216594012</v>
      </c>
      <c r="J8" s="8">
        <v>40.474852271219603</v>
      </c>
      <c r="K8" s="7">
        <v>732000</v>
      </c>
      <c r="L8" s="7">
        <v>469000</v>
      </c>
      <c r="M8" s="7">
        <v>451000</v>
      </c>
      <c r="N8" s="7">
        <v>18000</v>
      </c>
      <c r="O8" s="7">
        <v>263000</v>
      </c>
      <c r="P8" s="8">
        <v>64.106243551109401</v>
      </c>
      <c r="Q8" s="8">
        <v>61.6853556370991</v>
      </c>
      <c r="R8" s="8">
        <v>3.7763683845866902</v>
      </c>
      <c r="S8" s="8">
        <v>35.893756448890599</v>
      </c>
      <c r="T8" s="7">
        <v>768000</v>
      </c>
      <c r="U8" s="7">
        <v>424000</v>
      </c>
      <c r="V8" s="7">
        <v>417000</v>
      </c>
      <c r="W8" s="9">
        <v>7000</v>
      </c>
      <c r="X8" s="7">
        <v>344000</v>
      </c>
      <c r="Y8" s="8">
        <v>55.161411264811299</v>
      </c>
      <c r="Z8" s="8">
        <v>54.300785511389499</v>
      </c>
      <c r="AA8" s="10">
        <v>1.56019531351406</v>
      </c>
      <c r="AB8" s="8">
        <v>44.838588735188701</v>
      </c>
      <c r="AC8" s="7" t="s">
        <v>106</v>
      </c>
    </row>
    <row r="9" spans="1:29" x14ac:dyDescent="0.25">
      <c r="A9" s="11" t="s">
        <v>107</v>
      </c>
      <c r="B9" s="7">
        <v>1503000</v>
      </c>
      <c r="C9" s="7">
        <v>899000</v>
      </c>
      <c r="D9" s="7">
        <v>880000</v>
      </c>
      <c r="E9" s="7">
        <v>20000</v>
      </c>
      <c r="F9" s="7">
        <v>604000</v>
      </c>
      <c r="G9" s="8">
        <v>59.830922792155903</v>
      </c>
      <c r="H9" s="8">
        <v>58.5205943916827</v>
      </c>
      <c r="I9" s="8">
        <v>2.1900521324484501</v>
      </c>
      <c r="J9" s="8">
        <v>40.169077207844097</v>
      </c>
      <c r="K9" s="7">
        <v>733000</v>
      </c>
      <c r="L9" s="7">
        <v>474000</v>
      </c>
      <c r="M9" s="7">
        <v>460000</v>
      </c>
      <c r="N9" s="7">
        <v>14000</v>
      </c>
      <c r="O9" s="7">
        <v>260000</v>
      </c>
      <c r="P9" s="8">
        <v>64.6039094299487</v>
      </c>
      <c r="Q9" s="8">
        <v>62.7226922840916</v>
      </c>
      <c r="R9" s="8">
        <v>2.9119246226064601</v>
      </c>
      <c r="S9" s="8">
        <v>35.3960905700513</v>
      </c>
      <c r="T9" s="7">
        <v>770000</v>
      </c>
      <c r="U9" s="7">
        <v>425000</v>
      </c>
      <c r="V9" s="7">
        <v>420000</v>
      </c>
      <c r="W9" s="9">
        <v>6000</v>
      </c>
      <c r="X9" s="7">
        <v>344000</v>
      </c>
      <c r="Y9" s="8">
        <v>55.282883786561499</v>
      </c>
      <c r="Z9" s="8">
        <v>54.516538531002702</v>
      </c>
      <c r="AA9" s="10">
        <v>1.38622518050542</v>
      </c>
      <c r="AB9" s="8">
        <v>44.717116213438501</v>
      </c>
      <c r="AC9" s="7" t="s">
        <v>106</v>
      </c>
    </row>
    <row r="10" spans="1:29" x14ac:dyDescent="0.25">
      <c r="A10" s="11" t="s">
        <v>109</v>
      </c>
      <c r="B10" s="7">
        <v>1506000</v>
      </c>
      <c r="C10" s="7">
        <v>906000</v>
      </c>
      <c r="D10" s="7">
        <v>885000</v>
      </c>
      <c r="E10" s="7">
        <v>20000</v>
      </c>
      <c r="F10" s="7">
        <v>600000</v>
      </c>
      <c r="G10" s="8">
        <v>60.130544939806697</v>
      </c>
      <c r="H10" s="8">
        <v>58.7732414078829</v>
      </c>
      <c r="I10" s="8">
        <v>2.25726131915575</v>
      </c>
      <c r="J10" s="8">
        <v>39.869455060193303</v>
      </c>
      <c r="K10" s="7">
        <v>735000</v>
      </c>
      <c r="L10" s="7">
        <v>474000</v>
      </c>
      <c r="M10" s="7">
        <v>460000</v>
      </c>
      <c r="N10" s="7">
        <v>14000</v>
      </c>
      <c r="O10" s="7">
        <v>261000</v>
      </c>
      <c r="P10" s="8">
        <v>64.434338171375202</v>
      </c>
      <c r="Q10" s="8">
        <v>62.543243769020101</v>
      </c>
      <c r="R10" s="8">
        <v>2.9349170892783998</v>
      </c>
      <c r="S10" s="8">
        <v>35.565661828624798</v>
      </c>
      <c r="T10" s="7">
        <v>771000</v>
      </c>
      <c r="U10" s="7">
        <v>432000</v>
      </c>
      <c r="V10" s="7">
        <v>425000</v>
      </c>
      <c r="W10" s="9">
        <v>7000</v>
      </c>
      <c r="X10" s="7">
        <v>339000</v>
      </c>
      <c r="Y10" s="8">
        <v>56.027655040845801</v>
      </c>
      <c r="Z10" s="8">
        <v>55.179224740652899</v>
      </c>
      <c r="AA10" s="10">
        <v>1.5143062824498299</v>
      </c>
      <c r="AB10" s="8">
        <v>43.972344959154199</v>
      </c>
      <c r="AC10" s="7" t="s">
        <v>106</v>
      </c>
    </row>
    <row r="11" spans="1:29" x14ac:dyDescent="0.25">
      <c r="A11" s="11" t="s">
        <v>110</v>
      </c>
      <c r="B11" s="7">
        <v>1509000</v>
      </c>
      <c r="C11" s="7">
        <v>894000</v>
      </c>
      <c r="D11" s="7">
        <v>871000</v>
      </c>
      <c r="E11" s="7">
        <v>23000</v>
      </c>
      <c r="F11" s="7">
        <v>615000</v>
      </c>
      <c r="G11" s="8">
        <v>59.237541320219499</v>
      </c>
      <c r="H11" s="8">
        <v>57.736993696865099</v>
      </c>
      <c r="I11" s="8">
        <v>2.53310247169596</v>
      </c>
      <c r="J11" s="8">
        <v>40.762458679780501</v>
      </c>
      <c r="K11" s="7">
        <v>737000</v>
      </c>
      <c r="L11" s="7">
        <v>470000</v>
      </c>
      <c r="M11" s="7">
        <v>454000</v>
      </c>
      <c r="N11" s="7">
        <v>16000</v>
      </c>
      <c r="O11" s="7">
        <v>266000</v>
      </c>
      <c r="P11" s="8">
        <v>63.829593734305199</v>
      </c>
      <c r="Q11" s="8">
        <v>61.620854881839499</v>
      </c>
      <c r="R11" s="8">
        <v>3.4603680256210101</v>
      </c>
      <c r="S11" s="8">
        <v>36.170406265694801</v>
      </c>
      <c r="T11" s="7">
        <v>773000</v>
      </c>
      <c r="U11" s="7">
        <v>424000</v>
      </c>
      <c r="V11" s="7">
        <v>417000</v>
      </c>
      <c r="W11" s="9">
        <v>6000</v>
      </c>
      <c r="X11" s="7">
        <v>349000</v>
      </c>
      <c r="Y11" s="8">
        <v>54.858460220131299</v>
      </c>
      <c r="Z11" s="8">
        <v>54.033259162320597</v>
      </c>
      <c r="AA11" s="10">
        <v>1.5042366382493799</v>
      </c>
      <c r="AB11" s="8">
        <v>45.141539779868701</v>
      </c>
      <c r="AC11" s="7" t="s">
        <v>106</v>
      </c>
    </row>
    <row r="12" spans="1:29" x14ac:dyDescent="0.25">
      <c r="A12" s="11" t="s">
        <v>112</v>
      </c>
      <c r="B12" s="7">
        <v>1512000</v>
      </c>
      <c r="C12" s="7">
        <v>910000</v>
      </c>
      <c r="D12" s="7">
        <v>892000</v>
      </c>
      <c r="E12" s="7">
        <v>18000</v>
      </c>
      <c r="F12" s="7">
        <v>603000</v>
      </c>
      <c r="G12" s="8">
        <v>60.164036311464002</v>
      </c>
      <c r="H12" s="8">
        <v>58.978690486422899</v>
      </c>
      <c r="I12" s="8">
        <v>1.97018999673613</v>
      </c>
      <c r="J12" s="8">
        <v>39.835963688535998</v>
      </c>
      <c r="K12" s="7">
        <v>738000</v>
      </c>
      <c r="L12" s="7">
        <v>479000</v>
      </c>
      <c r="M12" s="7">
        <v>468000</v>
      </c>
      <c r="N12" s="7">
        <v>11000</v>
      </c>
      <c r="O12" s="7">
        <v>259000</v>
      </c>
      <c r="P12" s="8">
        <v>64.929361162723893</v>
      </c>
      <c r="Q12" s="8">
        <v>63.437359494260598</v>
      </c>
      <c r="R12" s="8">
        <v>2.2978844112205699</v>
      </c>
      <c r="S12" s="8">
        <v>35.0706388372761</v>
      </c>
      <c r="T12" s="7">
        <v>774000</v>
      </c>
      <c r="U12" s="7">
        <v>431000</v>
      </c>
      <c r="V12" s="7">
        <v>424000</v>
      </c>
      <c r="W12" s="9">
        <v>7000</v>
      </c>
      <c r="X12" s="7">
        <v>344000</v>
      </c>
      <c r="Y12" s="8">
        <v>55.618254774140702</v>
      </c>
      <c r="Z12" s="8">
        <v>54.725436849054198</v>
      </c>
      <c r="AA12" s="10">
        <v>1.60526059063184</v>
      </c>
      <c r="AB12" s="8">
        <v>44.381745225859298</v>
      </c>
      <c r="AC12" s="7" t="s">
        <v>106</v>
      </c>
    </row>
    <row r="13" spans="1:29" x14ac:dyDescent="0.25">
      <c r="A13" s="11" t="s">
        <v>113</v>
      </c>
      <c r="B13" s="7">
        <v>1516000</v>
      </c>
      <c r="C13" s="7">
        <v>917000</v>
      </c>
      <c r="D13" s="7">
        <v>897000</v>
      </c>
      <c r="E13" s="7">
        <v>20000</v>
      </c>
      <c r="F13" s="7">
        <v>599000</v>
      </c>
      <c r="G13" s="8">
        <v>60.490283078932897</v>
      </c>
      <c r="H13" s="8">
        <v>59.163332024768202</v>
      </c>
      <c r="I13" s="8">
        <v>2.1936598518363399</v>
      </c>
      <c r="J13" s="8">
        <v>39.509716921067103</v>
      </c>
      <c r="K13" s="7">
        <v>740000</v>
      </c>
      <c r="L13" s="7">
        <v>479000</v>
      </c>
      <c r="M13" s="7">
        <v>465000</v>
      </c>
      <c r="N13" s="7">
        <v>14000</v>
      </c>
      <c r="O13" s="7">
        <v>261000</v>
      </c>
      <c r="P13" s="8">
        <v>64.717233290136704</v>
      </c>
      <c r="Q13" s="8">
        <v>62.846490736148802</v>
      </c>
      <c r="R13" s="8">
        <v>2.8906404969462902</v>
      </c>
      <c r="S13" s="8">
        <v>35.282766709863303</v>
      </c>
      <c r="T13" s="7">
        <v>776000</v>
      </c>
      <c r="U13" s="7">
        <v>438000</v>
      </c>
      <c r="V13" s="7">
        <v>432000</v>
      </c>
      <c r="W13" s="9">
        <v>6000</v>
      </c>
      <c r="X13" s="7">
        <v>338000</v>
      </c>
      <c r="Y13" s="8">
        <v>56.457348110176497</v>
      </c>
      <c r="Z13" s="8">
        <v>55.6492287539903</v>
      </c>
      <c r="AA13" s="10">
        <v>1.43138029545626</v>
      </c>
      <c r="AB13" s="8">
        <v>43.542651889823503</v>
      </c>
      <c r="AC13" s="7" t="s">
        <v>106</v>
      </c>
    </row>
    <row r="14" spans="1:29" x14ac:dyDescent="0.25">
      <c r="A14" s="11" t="s">
        <v>115</v>
      </c>
      <c r="B14" s="7">
        <v>1519000</v>
      </c>
      <c r="C14" s="7">
        <v>920000</v>
      </c>
      <c r="D14" s="7">
        <v>901000</v>
      </c>
      <c r="E14" s="7">
        <v>19000</v>
      </c>
      <c r="F14" s="7">
        <v>599000</v>
      </c>
      <c r="G14" s="8">
        <v>60.577449766939701</v>
      </c>
      <c r="H14" s="8">
        <v>59.306217575645903</v>
      </c>
      <c r="I14" s="8">
        <v>2.0985237843201401</v>
      </c>
      <c r="J14" s="8">
        <v>39.422550233060299</v>
      </c>
      <c r="K14" s="7">
        <v>742000</v>
      </c>
      <c r="L14" s="7">
        <v>480000</v>
      </c>
      <c r="M14" s="7">
        <v>468000</v>
      </c>
      <c r="N14" s="7">
        <v>12000</v>
      </c>
      <c r="O14" s="7">
        <v>262000</v>
      </c>
      <c r="P14" s="8">
        <v>64.734554201532205</v>
      </c>
      <c r="Q14" s="8">
        <v>63.133142229976599</v>
      </c>
      <c r="R14" s="8">
        <v>2.47381323824382</v>
      </c>
      <c r="S14" s="8">
        <v>35.265445798467802</v>
      </c>
      <c r="T14" s="7">
        <v>777000</v>
      </c>
      <c r="U14" s="7">
        <v>440000</v>
      </c>
      <c r="V14" s="7">
        <v>433000</v>
      </c>
      <c r="W14" s="9">
        <v>7000</v>
      </c>
      <c r="X14" s="7">
        <v>337000</v>
      </c>
      <c r="Y14" s="8">
        <v>56.610769598925501</v>
      </c>
      <c r="Z14" s="8">
        <v>55.654592659875298</v>
      </c>
      <c r="AA14" s="10">
        <v>1.6890371669992299</v>
      </c>
      <c r="AB14" s="8">
        <v>43.389230401074499</v>
      </c>
      <c r="AC14" s="7" t="s">
        <v>106</v>
      </c>
    </row>
    <row r="15" spans="1:29" x14ac:dyDescent="0.25">
      <c r="A15" s="11" t="s">
        <v>118</v>
      </c>
      <c r="B15" s="7">
        <v>1522000</v>
      </c>
      <c r="C15" s="7">
        <v>917000</v>
      </c>
      <c r="D15" s="7">
        <v>900000</v>
      </c>
      <c r="E15" s="7">
        <v>17000</v>
      </c>
      <c r="F15" s="7">
        <v>605000</v>
      </c>
      <c r="G15" s="8">
        <v>60.265757769663502</v>
      </c>
      <c r="H15" s="8">
        <v>59.125388105414899</v>
      </c>
      <c r="I15" s="8">
        <v>1.8922348385746399</v>
      </c>
      <c r="J15" s="8">
        <v>39.734242230336498</v>
      </c>
      <c r="K15" s="7">
        <v>743000</v>
      </c>
      <c r="L15" s="7">
        <v>478000</v>
      </c>
      <c r="M15" s="7">
        <v>467000</v>
      </c>
      <c r="N15" s="7">
        <v>11000</v>
      </c>
      <c r="O15" s="7">
        <v>266000</v>
      </c>
      <c r="P15" s="8">
        <v>64.272097531706294</v>
      </c>
      <c r="Q15" s="8">
        <v>62.782672570014803</v>
      </c>
      <c r="R15" s="8">
        <v>2.3173741310631999</v>
      </c>
      <c r="S15" s="8">
        <v>35.727902468293699</v>
      </c>
      <c r="T15" s="7">
        <v>779000</v>
      </c>
      <c r="U15" s="7">
        <v>440000</v>
      </c>
      <c r="V15" s="7">
        <v>433000</v>
      </c>
      <c r="W15" s="9">
        <v>6000</v>
      </c>
      <c r="X15" s="7">
        <v>339000</v>
      </c>
      <c r="Y15" s="8">
        <v>56.442154973286897</v>
      </c>
      <c r="Z15" s="8">
        <v>55.634919513989601</v>
      </c>
      <c r="AA15" s="10">
        <v>1.4301995727827601</v>
      </c>
      <c r="AB15" s="8">
        <v>43.557845026713103</v>
      </c>
      <c r="AC15" s="7" t="s">
        <v>106</v>
      </c>
    </row>
    <row r="16" spans="1:29" x14ac:dyDescent="0.25">
      <c r="A16" s="11" t="s">
        <v>120</v>
      </c>
      <c r="B16" s="7">
        <v>1525000</v>
      </c>
      <c r="C16" s="7">
        <v>910000</v>
      </c>
      <c r="D16" s="7">
        <v>896000</v>
      </c>
      <c r="E16" s="7">
        <v>14000</v>
      </c>
      <c r="F16" s="7">
        <v>615000</v>
      </c>
      <c r="G16" s="8">
        <v>59.702513351029801</v>
      </c>
      <c r="H16" s="8">
        <v>58.767416667540999</v>
      </c>
      <c r="I16" s="8">
        <v>1.56626016394109</v>
      </c>
      <c r="J16" s="8">
        <v>40.297486648970199</v>
      </c>
      <c r="K16" s="7">
        <v>745000</v>
      </c>
      <c r="L16" s="7">
        <v>479000</v>
      </c>
      <c r="M16" s="7">
        <v>471000</v>
      </c>
      <c r="N16" s="9">
        <v>9000</v>
      </c>
      <c r="O16" s="7">
        <v>266000</v>
      </c>
      <c r="P16" s="8">
        <v>64.325839679487899</v>
      </c>
      <c r="Q16" s="8">
        <v>63.180443819078199</v>
      </c>
      <c r="R16" s="10">
        <v>1.7806154822335001</v>
      </c>
      <c r="S16" s="8">
        <v>35.674160320512101</v>
      </c>
      <c r="T16" s="7">
        <v>780000</v>
      </c>
      <c r="U16" s="7">
        <v>431000</v>
      </c>
      <c r="V16" s="7">
        <v>426000</v>
      </c>
      <c r="W16" s="9">
        <v>6000</v>
      </c>
      <c r="X16" s="7">
        <v>349000</v>
      </c>
      <c r="Y16" s="8">
        <v>55.288732683216899</v>
      </c>
      <c r="Z16" s="8">
        <v>54.554403666902502</v>
      </c>
      <c r="AA16" s="10">
        <v>1.3281711854779801</v>
      </c>
      <c r="AB16" s="8">
        <v>44.711267316783101</v>
      </c>
      <c r="AC16" s="7" t="s">
        <v>123</v>
      </c>
    </row>
    <row r="17" spans="1:29" x14ac:dyDescent="0.25">
      <c r="A17" s="11" t="s">
        <v>124</v>
      </c>
      <c r="B17" s="7">
        <v>3000</v>
      </c>
      <c r="C17" s="7">
        <v>-7000</v>
      </c>
      <c r="D17" s="7">
        <v>-4000</v>
      </c>
      <c r="E17" s="7">
        <v>-3000</v>
      </c>
      <c r="F17" s="7">
        <v>10000</v>
      </c>
      <c r="G17" s="8">
        <v>-0.56324441863370101</v>
      </c>
      <c r="H17" s="8">
        <v>-0.35797143787390001</v>
      </c>
      <c r="I17" s="8">
        <v>-0.32597467463355001</v>
      </c>
      <c r="J17" s="8">
        <v>0.56324441863370101</v>
      </c>
      <c r="K17" s="7">
        <v>2000</v>
      </c>
      <c r="L17" s="7">
        <v>1000</v>
      </c>
      <c r="M17" s="7">
        <v>4000</v>
      </c>
      <c r="N17" s="9">
        <v>-3000</v>
      </c>
      <c r="O17" s="7">
        <v>0</v>
      </c>
      <c r="P17" s="8">
        <v>5.3742147781605402E-2</v>
      </c>
      <c r="Q17" s="8">
        <v>0.397771249063396</v>
      </c>
      <c r="R17" s="10">
        <v>-0.53675864882970004</v>
      </c>
      <c r="S17" s="8">
        <v>-5.37421477815982E-2</v>
      </c>
      <c r="T17" s="7">
        <v>1000</v>
      </c>
      <c r="U17" s="7">
        <v>-8000</v>
      </c>
      <c r="V17" s="7">
        <v>-8000</v>
      </c>
      <c r="W17" s="9">
        <v>-1000</v>
      </c>
      <c r="X17" s="7">
        <v>10000</v>
      </c>
      <c r="Y17" s="8">
        <v>-1.15342229007</v>
      </c>
      <c r="Z17" s="8">
        <v>-1.0805158470870999</v>
      </c>
      <c r="AA17" s="10">
        <v>-0.10202838730478</v>
      </c>
      <c r="AB17" s="8">
        <v>1.15342229007</v>
      </c>
      <c r="AC17" s="7" t="s">
        <v>123</v>
      </c>
    </row>
    <row r="18" spans="1:29" x14ac:dyDescent="0.25">
      <c r="A18" s="11" t="s">
        <v>127</v>
      </c>
      <c r="B18" s="7">
        <v>13000</v>
      </c>
      <c r="C18" s="7">
        <v>0</v>
      </c>
      <c r="D18" s="7">
        <v>4000</v>
      </c>
      <c r="E18" s="7">
        <v>-4000</v>
      </c>
      <c r="F18" s="7">
        <v>12000</v>
      </c>
      <c r="G18" s="8">
        <v>-0.46152296043420199</v>
      </c>
      <c r="H18" s="8">
        <v>-0.211273818881899</v>
      </c>
      <c r="I18" s="8">
        <v>-0.40392983279504002</v>
      </c>
      <c r="J18" s="8">
        <v>0.46152296043420199</v>
      </c>
      <c r="K18" s="7">
        <v>6000</v>
      </c>
      <c r="L18" s="7">
        <v>0</v>
      </c>
      <c r="M18" s="7">
        <v>2000</v>
      </c>
      <c r="N18" s="9">
        <v>-2000</v>
      </c>
      <c r="O18" s="7">
        <v>7000</v>
      </c>
      <c r="P18" s="8">
        <v>-0.60352148323599397</v>
      </c>
      <c r="Q18" s="8">
        <v>-0.256915675182398</v>
      </c>
      <c r="R18" s="10">
        <v>-0.51726892898707</v>
      </c>
      <c r="S18" s="8">
        <v>0.60352148323600097</v>
      </c>
      <c r="T18" s="7">
        <v>6000</v>
      </c>
      <c r="U18" s="7">
        <v>1000</v>
      </c>
      <c r="V18" s="7">
        <v>2000</v>
      </c>
      <c r="W18" s="9">
        <v>-1000</v>
      </c>
      <c r="X18" s="7">
        <v>5000</v>
      </c>
      <c r="Y18" s="8">
        <v>-0.32952209092380302</v>
      </c>
      <c r="Z18" s="8">
        <v>-0.17103318215169599</v>
      </c>
      <c r="AA18" s="10">
        <v>-0.27708940515385999</v>
      </c>
      <c r="AB18" s="8">
        <v>0.32952209092380302</v>
      </c>
      <c r="AC18" s="7" t="s">
        <v>123</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133</v>
      </c>
    </row>
    <row r="21" spans="1:29" ht="62.4" x14ac:dyDescent="0.3">
      <c r="A21" s="5" t="s">
        <v>76</v>
      </c>
      <c r="B21" s="6" t="s">
        <v>129</v>
      </c>
      <c r="C21" s="6" t="s">
        <v>78</v>
      </c>
      <c r="D21" s="6" t="s">
        <v>79</v>
      </c>
      <c r="E21" s="6" t="s">
        <v>80</v>
      </c>
      <c r="F21" s="6" t="s">
        <v>81</v>
      </c>
      <c r="G21" s="6" t="s">
        <v>82</v>
      </c>
      <c r="H21" s="6" t="s">
        <v>83</v>
      </c>
      <c r="I21" s="6" t="s">
        <v>134</v>
      </c>
      <c r="J21" s="6" t="s">
        <v>85</v>
      </c>
      <c r="K21" s="6" t="s">
        <v>138</v>
      </c>
      <c r="L21" s="6" t="s">
        <v>87</v>
      </c>
      <c r="M21" s="6" t="s">
        <v>88</v>
      </c>
      <c r="N21" s="6" t="s">
        <v>89</v>
      </c>
      <c r="O21" s="6" t="s">
        <v>90</v>
      </c>
      <c r="P21" s="6" t="s">
        <v>91</v>
      </c>
      <c r="Q21" s="6" t="s">
        <v>92</v>
      </c>
      <c r="R21" s="6" t="s">
        <v>93</v>
      </c>
      <c r="S21" s="6" t="s">
        <v>94</v>
      </c>
      <c r="T21" s="6" t="s">
        <v>139</v>
      </c>
      <c r="U21" s="6" t="s">
        <v>96</v>
      </c>
      <c r="V21" s="6" t="s">
        <v>97</v>
      </c>
      <c r="W21" s="6" t="s">
        <v>98</v>
      </c>
      <c r="X21" s="6" t="s">
        <v>99</v>
      </c>
      <c r="Y21" s="6" t="s">
        <v>100</v>
      </c>
      <c r="Z21" s="6" t="s">
        <v>101</v>
      </c>
      <c r="AA21" s="6" t="s">
        <v>137</v>
      </c>
      <c r="AB21" s="6" t="s">
        <v>103</v>
      </c>
      <c r="AC21" s="6" t="s">
        <v>104</v>
      </c>
    </row>
    <row r="22" spans="1:29" x14ac:dyDescent="0.25">
      <c r="A22" s="11" t="s">
        <v>105</v>
      </c>
      <c r="B22" s="7">
        <v>1177000</v>
      </c>
      <c r="C22" s="7">
        <v>861000</v>
      </c>
      <c r="D22" s="7">
        <v>836000</v>
      </c>
      <c r="E22" s="7">
        <v>24000</v>
      </c>
      <c r="F22" s="7">
        <v>317000</v>
      </c>
      <c r="G22" s="8">
        <v>73.090294441164801</v>
      </c>
      <c r="H22" s="8">
        <v>71.037572782135598</v>
      </c>
      <c r="I22" s="8">
        <v>2.80847364855207</v>
      </c>
      <c r="J22" s="8">
        <v>26.9097055588351</v>
      </c>
      <c r="K22" s="7">
        <v>580000</v>
      </c>
      <c r="L22" s="7">
        <v>451000</v>
      </c>
      <c r="M22" s="7">
        <v>433000</v>
      </c>
      <c r="N22" s="7">
        <v>18000</v>
      </c>
      <c r="O22" s="7">
        <v>130000</v>
      </c>
      <c r="P22" s="8">
        <v>77.624740079970096</v>
      </c>
      <c r="Q22" s="8">
        <v>74.600278741082604</v>
      </c>
      <c r="R22" s="8">
        <v>3.89625953757995</v>
      </c>
      <c r="S22" s="8">
        <v>22.375259920029901</v>
      </c>
      <c r="T22" s="7">
        <v>597000</v>
      </c>
      <c r="U22" s="7">
        <v>410000</v>
      </c>
      <c r="V22" s="7">
        <v>403000</v>
      </c>
      <c r="W22" s="9">
        <v>7000</v>
      </c>
      <c r="X22" s="7">
        <v>187000</v>
      </c>
      <c r="Y22" s="8">
        <v>68.680300512023194</v>
      </c>
      <c r="Z22" s="8">
        <v>67.572648312468203</v>
      </c>
      <c r="AA22" s="10">
        <v>1.6127655110668699</v>
      </c>
      <c r="AB22" s="8">
        <v>31.319699487976798</v>
      </c>
      <c r="AC22" s="7" t="s">
        <v>106</v>
      </c>
    </row>
    <row r="23" spans="1:29" x14ac:dyDescent="0.25">
      <c r="A23" s="11" t="s">
        <v>107</v>
      </c>
      <c r="B23" s="7">
        <v>1179000</v>
      </c>
      <c r="C23" s="7">
        <v>867000</v>
      </c>
      <c r="D23" s="7">
        <v>847000</v>
      </c>
      <c r="E23" s="7">
        <v>20000</v>
      </c>
      <c r="F23" s="7">
        <v>312000</v>
      </c>
      <c r="G23" s="8">
        <v>73.526145063590405</v>
      </c>
      <c r="H23" s="8">
        <v>71.870394269612305</v>
      </c>
      <c r="I23" s="8">
        <v>2.2519211262144401</v>
      </c>
      <c r="J23" s="8">
        <v>26.473854936409602</v>
      </c>
      <c r="K23" s="7">
        <v>581000</v>
      </c>
      <c r="L23" s="7">
        <v>454000</v>
      </c>
      <c r="M23" s="7">
        <v>440000</v>
      </c>
      <c r="N23" s="7">
        <v>14000</v>
      </c>
      <c r="O23" s="7">
        <v>128000</v>
      </c>
      <c r="P23" s="8">
        <v>78.044465859030794</v>
      </c>
      <c r="Q23" s="8">
        <v>75.701404185022</v>
      </c>
      <c r="R23" s="8">
        <v>3.0022137357452201</v>
      </c>
      <c r="S23" s="8">
        <v>21.955534140969199</v>
      </c>
      <c r="T23" s="7">
        <v>597000</v>
      </c>
      <c r="U23" s="7">
        <v>413000</v>
      </c>
      <c r="V23" s="7">
        <v>407000</v>
      </c>
      <c r="W23" s="9">
        <v>6000</v>
      </c>
      <c r="X23" s="7">
        <v>184000</v>
      </c>
      <c r="Y23" s="8">
        <v>69.131241850632406</v>
      </c>
      <c r="Z23" s="8">
        <v>68.1440280932447</v>
      </c>
      <c r="AA23" s="10">
        <v>1.4280283862407599</v>
      </c>
      <c r="AB23" s="8">
        <v>30.868758149367501</v>
      </c>
      <c r="AC23" s="7" t="s">
        <v>106</v>
      </c>
    </row>
    <row r="24" spans="1:29" x14ac:dyDescent="0.25">
      <c r="A24" s="11" t="s">
        <v>109</v>
      </c>
      <c r="B24" s="7">
        <v>1180000</v>
      </c>
      <c r="C24" s="7">
        <v>871000</v>
      </c>
      <c r="D24" s="7">
        <v>851000</v>
      </c>
      <c r="E24" s="7">
        <v>20000</v>
      </c>
      <c r="F24" s="7">
        <v>309000</v>
      </c>
      <c r="G24" s="8">
        <v>73.830687301505193</v>
      </c>
      <c r="H24" s="8">
        <v>72.145341184268403</v>
      </c>
      <c r="I24" s="8">
        <v>2.28271763251277</v>
      </c>
      <c r="J24" s="8">
        <v>26.169312698494799</v>
      </c>
      <c r="K24" s="7">
        <v>582000</v>
      </c>
      <c r="L24" s="7">
        <v>454000</v>
      </c>
      <c r="M24" s="7">
        <v>440000</v>
      </c>
      <c r="N24" s="7">
        <v>13000</v>
      </c>
      <c r="O24" s="7">
        <v>128000</v>
      </c>
      <c r="P24" s="8">
        <v>77.990571242461399</v>
      </c>
      <c r="Q24" s="8">
        <v>75.697489159335007</v>
      </c>
      <c r="R24" s="8">
        <v>2.94020424084023</v>
      </c>
      <c r="S24" s="8">
        <v>22.009428757538601</v>
      </c>
      <c r="T24" s="7">
        <v>598000</v>
      </c>
      <c r="U24" s="7">
        <v>417000</v>
      </c>
      <c r="V24" s="7">
        <v>411000</v>
      </c>
      <c r="W24" s="9">
        <v>7000</v>
      </c>
      <c r="X24" s="7">
        <v>181000</v>
      </c>
      <c r="Y24" s="8">
        <v>69.783103113816495</v>
      </c>
      <c r="Z24" s="8">
        <v>68.689086591524799</v>
      </c>
      <c r="AA24" s="10">
        <v>1.5677384258871001</v>
      </c>
      <c r="AB24" s="8">
        <v>30.216896886183498</v>
      </c>
      <c r="AC24" s="7" t="s">
        <v>106</v>
      </c>
    </row>
    <row r="25" spans="1:29" x14ac:dyDescent="0.25">
      <c r="A25" s="11" t="s">
        <v>110</v>
      </c>
      <c r="B25" s="7">
        <v>1181000</v>
      </c>
      <c r="C25" s="7">
        <v>863000</v>
      </c>
      <c r="D25" s="7">
        <v>841000</v>
      </c>
      <c r="E25" s="7">
        <v>22000</v>
      </c>
      <c r="F25" s="7">
        <v>318000</v>
      </c>
      <c r="G25" s="8">
        <v>73.100395192655398</v>
      </c>
      <c r="H25" s="8">
        <v>71.249501457733402</v>
      </c>
      <c r="I25" s="8">
        <v>2.5319886849366502</v>
      </c>
      <c r="J25" s="8">
        <v>26.899604807344598</v>
      </c>
      <c r="K25" s="7">
        <v>582000</v>
      </c>
      <c r="L25" s="7">
        <v>451000</v>
      </c>
      <c r="M25" s="7">
        <v>435000</v>
      </c>
      <c r="N25" s="7">
        <v>16000</v>
      </c>
      <c r="O25" s="7">
        <v>132000</v>
      </c>
      <c r="P25" s="8">
        <v>77.409008650144699</v>
      </c>
      <c r="Q25" s="8">
        <v>74.721248313067207</v>
      </c>
      <c r="R25" s="8">
        <v>3.4721544481017799</v>
      </c>
      <c r="S25" s="8">
        <v>22.590991349855301</v>
      </c>
      <c r="T25" s="7">
        <v>599000</v>
      </c>
      <c r="U25" s="7">
        <v>412000</v>
      </c>
      <c r="V25" s="7">
        <v>406000</v>
      </c>
      <c r="W25" s="9">
        <v>6000</v>
      </c>
      <c r="X25" s="7">
        <v>186000</v>
      </c>
      <c r="Y25" s="8">
        <v>68.907731506620394</v>
      </c>
      <c r="Z25" s="8">
        <v>67.871183325675602</v>
      </c>
      <c r="AA25" s="10">
        <v>1.50425526756056</v>
      </c>
      <c r="AB25" s="8">
        <v>31.092268493379599</v>
      </c>
      <c r="AC25" s="7" t="s">
        <v>106</v>
      </c>
    </row>
    <row r="26" spans="1:29" x14ac:dyDescent="0.25">
      <c r="A26" s="11" t="s">
        <v>112</v>
      </c>
      <c r="B26" s="7">
        <v>1182000</v>
      </c>
      <c r="C26" s="7">
        <v>874000</v>
      </c>
      <c r="D26" s="7">
        <v>857000</v>
      </c>
      <c r="E26" s="7">
        <v>16000</v>
      </c>
      <c r="F26" s="7">
        <v>309000</v>
      </c>
      <c r="G26" s="8">
        <v>73.901331258352101</v>
      </c>
      <c r="H26" s="8">
        <v>72.523808718304394</v>
      </c>
      <c r="I26" s="8">
        <v>1.8640023347238699</v>
      </c>
      <c r="J26" s="8">
        <v>26.098668741647899</v>
      </c>
      <c r="K26" s="7">
        <v>583000</v>
      </c>
      <c r="L26" s="7">
        <v>454000</v>
      </c>
      <c r="M26" s="7">
        <v>444000</v>
      </c>
      <c r="N26" s="7">
        <v>10000</v>
      </c>
      <c r="O26" s="7">
        <v>129000</v>
      </c>
      <c r="P26" s="8">
        <v>77.804982596917199</v>
      </c>
      <c r="Q26" s="8">
        <v>76.107024672942103</v>
      </c>
      <c r="R26" s="8">
        <v>2.18232543379861</v>
      </c>
      <c r="S26" s="8">
        <v>22.195017403082801</v>
      </c>
      <c r="T26" s="7">
        <v>599000</v>
      </c>
      <c r="U26" s="7">
        <v>420000</v>
      </c>
      <c r="V26" s="7">
        <v>414000</v>
      </c>
      <c r="W26" s="9">
        <v>6000</v>
      </c>
      <c r="X26" s="7">
        <v>179000</v>
      </c>
      <c r="Y26" s="8">
        <v>70.101150039224805</v>
      </c>
      <c r="Z26" s="8">
        <v>69.035569427984797</v>
      </c>
      <c r="AA26" s="10">
        <v>1.52006152629987</v>
      </c>
      <c r="AB26" s="8">
        <v>29.898849960775099</v>
      </c>
      <c r="AC26" s="7" t="s">
        <v>106</v>
      </c>
    </row>
    <row r="27" spans="1:29" x14ac:dyDescent="0.25">
      <c r="A27" s="11" t="s">
        <v>113</v>
      </c>
      <c r="B27" s="7">
        <v>1184000</v>
      </c>
      <c r="C27" s="7">
        <v>881000</v>
      </c>
      <c r="D27" s="7">
        <v>862000</v>
      </c>
      <c r="E27" s="7">
        <v>20000</v>
      </c>
      <c r="F27" s="7">
        <v>302000</v>
      </c>
      <c r="G27" s="8">
        <v>74.465672877496999</v>
      </c>
      <c r="H27" s="8">
        <v>72.817007903285102</v>
      </c>
      <c r="I27" s="8">
        <v>2.2139932542127099</v>
      </c>
      <c r="J27" s="8">
        <v>25.534327122503001</v>
      </c>
      <c r="K27" s="7">
        <v>584000</v>
      </c>
      <c r="L27" s="7">
        <v>456000</v>
      </c>
      <c r="M27" s="7">
        <v>442000</v>
      </c>
      <c r="N27" s="7">
        <v>13000</v>
      </c>
      <c r="O27" s="7">
        <v>128000</v>
      </c>
      <c r="P27" s="8">
        <v>78.025269373300404</v>
      </c>
      <c r="Q27" s="8">
        <v>75.756745463637202</v>
      </c>
      <c r="R27" s="8">
        <v>2.9074220799030801</v>
      </c>
      <c r="S27" s="8">
        <v>21.9747306266996</v>
      </c>
      <c r="T27" s="7">
        <v>600000</v>
      </c>
      <c r="U27" s="7">
        <v>426000</v>
      </c>
      <c r="V27" s="7">
        <v>420000</v>
      </c>
      <c r="W27" s="9">
        <v>6000</v>
      </c>
      <c r="X27" s="7">
        <v>174000</v>
      </c>
      <c r="Y27" s="8">
        <v>70.999788240512103</v>
      </c>
      <c r="Z27" s="8">
        <v>69.954663460817002</v>
      </c>
      <c r="AA27" s="10">
        <v>1.47201112227932</v>
      </c>
      <c r="AB27" s="8">
        <v>29.0002117594879</v>
      </c>
      <c r="AC27" s="7" t="s">
        <v>106</v>
      </c>
    </row>
    <row r="28" spans="1:29" x14ac:dyDescent="0.25">
      <c r="A28" s="11" t="s">
        <v>115</v>
      </c>
      <c r="B28" s="7">
        <v>1185000</v>
      </c>
      <c r="C28" s="7">
        <v>883000</v>
      </c>
      <c r="D28" s="7">
        <v>864000</v>
      </c>
      <c r="E28" s="7">
        <v>19000</v>
      </c>
      <c r="F28" s="7">
        <v>302000</v>
      </c>
      <c r="G28" s="8">
        <v>74.492460852886893</v>
      </c>
      <c r="H28" s="8">
        <v>72.916281671885699</v>
      </c>
      <c r="I28" s="8">
        <v>2.1158908739958</v>
      </c>
      <c r="J28" s="8">
        <v>25.5075391471131</v>
      </c>
      <c r="K28" s="7">
        <v>585000</v>
      </c>
      <c r="L28" s="7">
        <v>454000</v>
      </c>
      <c r="M28" s="7">
        <v>443000</v>
      </c>
      <c r="N28" s="7">
        <v>11000</v>
      </c>
      <c r="O28" s="7">
        <v>130000</v>
      </c>
      <c r="P28" s="8">
        <v>77.695299538539999</v>
      </c>
      <c r="Q28" s="8">
        <v>75.771637139837097</v>
      </c>
      <c r="R28" s="8">
        <v>2.4759057628044001</v>
      </c>
      <c r="S28" s="8">
        <v>22.304700461460001</v>
      </c>
      <c r="T28" s="7">
        <v>600000</v>
      </c>
      <c r="U28" s="7">
        <v>429000</v>
      </c>
      <c r="V28" s="7">
        <v>421000</v>
      </c>
      <c r="W28" s="9">
        <v>7000</v>
      </c>
      <c r="X28" s="7">
        <v>172000</v>
      </c>
      <c r="Y28" s="8">
        <v>71.373633237011106</v>
      </c>
      <c r="Z28" s="8">
        <v>70.135822722616894</v>
      </c>
      <c r="AA28" s="10">
        <v>1.73426860628462</v>
      </c>
      <c r="AB28" s="8">
        <v>28.626366762988901</v>
      </c>
      <c r="AC28" s="7" t="s">
        <v>106</v>
      </c>
    </row>
    <row r="29" spans="1:29" x14ac:dyDescent="0.25">
      <c r="A29" s="11" t="s">
        <v>118</v>
      </c>
      <c r="B29" s="7">
        <v>1186000</v>
      </c>
      <c r="C29" s="7">
        <v>879000</v>
      </c>
      <c r="D29" s="7">
        <v>862000</v>
      </c>
      <c r="E29" s="7">
        <v>16000</v>
      </c>
      <c r="F29" s="7">
        <v>308000</v>
      </c>
      <c r="G29" s="8">
        <v>74.076090804570597</v>
      </c>
      <c r="H29" s="8">
        <v>72.698866797260905</v>
      </c>
      <c r="I29" s="8">
        <v>1.8592017914972201</v>
      </c>
      <c r="J29" s="8">
        <v>25.923909195429399</v>
      </c>
      <c r="K29" s="7">
        <v>585000</v>
      </c>
      <c r="L29" s="7">
        <v>452000</v>
      </c>
      <c r="M29" s="7">
        <v>442000</v>
      </c>
      <c r="N29" s="7">
        <v>10000</v>
      </c>
      <c r="O29" s="7">
        <v>134000</v>
      </c>
      <c r="P29" s="8">
        <v>77.145829631957994</v>
      </c>
      <c r="Q29" s="8">
        <v>75.428619261729395</v>
      </c>
      <c r="R29" s="8">
        <v>2.2259276728515198</v>
      </c>
      <c r="S29" s="8">
        <v>22.854170368041999</v>
      </c>
      <c r="T29" s="7">
        <v>601000</v>
      </c>
      <c r="U29" s="7">
        <v>427000</v>
      </c>
      <c r="V29" s="7">
        <v>421000</v>
      </c>
      <c r="W29" s="9">
        <v>6000</v>
      </c>
      <c r="X29" s="7">
        <v>174000</v>
      </c>
      <c r="Y29" s="8">
        <v>71.086215732341202</v>
      </c>
      <c r="Z29" s="8">
        <v>70.040132844373701</v>
      </c>
      <c r="AA29" s="10">
        <v>1.4715692447411399</v>
      </c>
      <c r="AB29" s="8">
        <v>28.913784267658801</v>
      </c>
      <c r="AC29" s="7" t="s">
        <v>106</v>
      </c>
    </row>
    <row r="30" spans="1:29" x14ac:dyDescent="0.25">
      <c r="A30" s="11" t="s">
        <v>120</v>
      </c>
      <c r="B30" s="7">
        <v>1187000</v>
      </c>
      <c r="C30" s="7">
        <v>869000</v>
      </c>
      <c r="D30" s="7">
        <v>855000</v>
      </c>
      <c r="E30" s="7">
        <v>14000</v>
      </c>
      <c r="F30" s="7">
        <v>318000</v>
      </c>
      <c r="G30" s="8">
        <v>73.185047805785203</v>
      </c>
      <c r="H30" s="8">
        <v>72.036816181870904</v>
      </c>
      <c r="I30" s="8">
        <v>1.56894291708529</v>
      </c>
      <c r="J30" s="8">
        <v>26.814952194214801</v>
      </c>
      <c r="K30" s="7">
        <v>586000</v>
      </c>
      <c r="L30" s="7">
        <v>453000</v>
      </c>
      <c r="M30" s="7">
        <v>444000</v>
      </c>
      <c r="N30" s="9">
        <v>8000</v>
      </c>
      <c r="O30" s="7">
        <v>133000</v>
      </c>
      <c r="P30" s="8">
        <v>77.232944421308503</v>
      </c>
      <c r="Q30" s="8">
        <v>75.844159833967097</v>
      </c>
      <c r="R30" s="10">
        <v>1.79817641001162</v>
      </c>
      <c r="S30" s="8">
        <v>22.767055578691501</v>
      </c>
      <c r="T30" s="7">
        <v>601000</v>
      </c>
      <c r="U30" s="7">
        <v>416000</v>
      </c>
      <c r="V30" s="7">
        <v>411000</v>
      </c>
      <c r="W30" s="9">
        <v>5000</v>
      </c>
      <c r="X30" s="7">
        <v>185000</v>
      </c>
      <c r="Y30" s="8">
        <v>69.241398346513805</v>
      </c>
      <c r="Z30" s="8">
        <v>68.327524626036706</v>
      </c>
      <c r="AA30" s="10">
        <v>1.3198371816577199</v>
      </c>
      <c r="AB30" s="8">
        <v>30.758601653486199</v>
      </c>
      <c r="AC30" s="7" t="s">
        <v>123</v>
      </c>
    </row>
    <row r="31" spans="1:29" x14ac:dyDescent="0.25">
      <c r="A31" s="11" t="s">
        <v>124</v>
      </c>
      <c r="B31" s="7">
        <v>1000</v>
      </c>
      <c r="C31" s="7">
        <v>-10000</v>
      </c>
      <c r="D31" s="7">
        <v>-7000</v>
      </c>
      <c r="E31" s="7">
        <v>-3000</v>
      </c>
      <c r="F31" s="7">
        <v>11000</v>
      </c>
      <c r="G31" s="8">
        <v>-0.89104299878539495</v>
      </c>
      <c r="H31" s="8">
        <v>-0.66205061539000098</v>
      </c>
      <c r="I31" s="8">
        <v>-0.29025887441192999</v>
      </c>
      <c r="J31" s="8">
        <v>0.89104299878540205</v>
      </c>
      <c r="K31" s="7">
        <v>1000</v>
      </c>
      <c r="L31" s="7">
        <v>1000</v>
      </c>
      <c r="M31" s="7">
        <v>3000</v>
      </c>
      <c r="N31" s="9">
        <v>-2000</v>
      </c>
      <c r="O31" s="7">
        <v>0</v>
      </c>
      <c r="P31" s="8">
        <v>8.7114789350508204E-2</v>
      </c>
      <c r="Q31" s="8">
        <v>0.41554057223770302</v>
      </c>
      <c r="R31" s="10">
        <v>-0.4277512628399</v>
      </c>
      <c r="S31" s="8">
        <v>-8.7114789350497504E-2</v>
      </c>
      <c r="T31" s="7">
        <v>0</v>
      </c>
      <c r="U31" s="7">
        <v>-11000</v>
      </c>
      <c r="V31" s="7">
        <v>-10000</v>
      </c>
      <c r="W31" s="9">
        <v>-1000</v>
      </c>
      <c r="X31" s="7">
        <v>11000</v>
      </c>
      <c r="Y31" s="8">
        <v>-1.8448173858274</v>
      </c>
      <c r="Z31" s="8">
        <v>-1.7126082183369999</v>
      </c>
      <c r="AA31" s="10">
        <v>-0.15173206308341999</v>
      </c>
      <c r="AB31" s="8">
        <v>1.8448173858274</v>
      </c>
      <c r="AC31" s="7" t="s">
        <v>123</v>
      </c>
    </row>
    <row r="32" spans="1:29" x14ac:dyDescent="0.25">
      <c r="A32" s="11" t="s">
        <v>127</v>
      </c>
      <c r="B32" s="7">
        <v>5000</v>
      </c>
      <c r="C32" s="7">
        <v>-5000</v>
      </c>
      <c r="D32" s="7">
        <v>-2000</v>
      </c>
      <c r="E32" s="7">
        <v>-3000</v>
      </c>
      <c r="F32" s="7">
        <v>10000</v>
      </c>
      <c r="G32" s="8">
        <v>-0.71628345256689796</v>
      </c>
      <c r="H32" s="8">
        <v>-0.48699253643349</v>
      </c>
      <c r="I32" s="8">
        <v>-0.29505941763858001</v>
      </c>
      <c r="J32" s="8">
        <v>0.71628345256690196</v>
      </c>
      <c r="K32" s="7">
        <v>3000</v>
      </c>
      <c r="L32" s="7">
        <v>-1000</v>
      </c>
      <c r="M32" s="7">
        <v>0</v>
      </c>
      <c r="N32" s="9">
        <v>-2000</v>
      </c>
      <c r="O32" s="7">
        <v>4000</v>
      </c>
      <c r="P32" s="8">
        <v>-0.57203817560869696</v>
      </c>
      <c r="Q32" s="8">
        <v>-0.26286483897500501</v>
      </c>
      <c r="R32" s="10">
        <v>-0.38414902378699001</v>
      </c>
      <c r="S32" s="8">
        <v>0.57203817560869996</v>
      </c>
      <c r="T32" s="7">
        <v>2000</v>
      </c>
      <c r="U32" s="7">
        <v>-4000</v>
      </c>
      <c r="V32" s="7">
        <v>-3000</v>
      </c>
      <c r="W32" s="9">
        <v>-1000</v>
      </c>
      <c r="X32" s="7">
        <v>6000</v>
      </c>
      <c r="Y32" s="8">
        <v>-0.85975169271100105</v>
      </c>
      <c r="Z32" s="8">
        <v>-0.70804480194809105</v>
      </c>
      <c r="AA32" s="10">
        <v>-0.20022434464215</v>
      </c>
      <c r="AB32" s="8">
        <v>0.85975169271109997</v>
      </c>
      <c r="AC32" s="7" t="s">
        <v>123</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142</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146</v>
      </c>
    </row>
    <row r="7" spans="1:16" ht="30" customHeight="1" x14ac:dyDescent="0.3">
      <c r="A7" s="3" t="s">
        <v>147</v>
      </c>
    </row>
    <row r="8" spans="1:16" ht="78" x14ac:dyDescent="0.3">
      <c r="A8" s="5" t="s">
        <v>76</v>
      </c>
      <c r="B8" s="6" t="s">
        <v>150</v>
      </c>
      <c r="C8" s="6" t="s">
        <v>151</v>
      </c>
      <c r="D8" s="6" t="s">
        <v>152</v>
      </c>
      <c r="E8" s="6" t="s">
        <v>153</v>
      </c>
      <c r="F8" s="6" t="s">
        <v>154</v>
      </c>
      <c r="G8" s="6" t="s">
        <v>155</v>
      </c>
      <c r="H8" s="6" t="s">
        <v>156</v>
      </c>
      <c r="I8" s="6" t="s">
        <v>157</v>
      </c>
      <c r="J8" s="6" t="s">
        <v>158</v>
      </c>
      <c r="K8" s="6" t="s">
        <v>159</v>
      </c>
      <c r="L8" s="6" t="s">
        <v>160</v>
      </c>
      <c r="M8" s="6" t="s">
        <v>161</v>
      </c>
      <c r="N8" s="6" t="s">
        <v>162</v>
      </c>
      <c r="O8" s="6" t="s">
        <v>163</v>
      </c>
      <c r="P8" s="6" t="s">
        <v>104</v>
      </c>
    </row>
    <row r="9" spans="1:16" x14ac:dyDescent="0.25">
      <c r="A9" s="11" t="s">
        <v>105</v>
      </c>
      <c r="B9" s="7">
        <v>893000</v>
      </c>
      <c r="C9" s="7">
        <v>861000</v>
      </c>
      <c r="D9" s="7">
        <v>109000</v>
      </c>
      <c r="E9" s="7">
        <v>195000</v>
      </c>
      <c r="F9" s="7">
        <v>311000</v>
      </c>
      <c r="G9" s="7">
        <v>246000</v>
      </c>
      <c r="H9" s="7">
        <v>32000</v>
      </c>
      <c r="I9" s="8">
        <v>59.525147728780397</v>
      </c>
      <c r="J9" s="8">
        <v>73.090294441164801</v>
      </c>
      <c r="K9" s="8">
        <v>56.365703487587297</v>
      </c>
      <c r="L9" s="8">
        <v>81.880130675155002</v>
      </c>
      <c r="M9" s="8">
        <v>83.607126797653095</v>
      </c>
      <c r="N9" s="8">
        <v>65.660192982362503</v>
      </c>
      <c r="O9" s="8">
        <v>10.013888802772801</v>
      </c>
      <c r="P9" s="7"/>
    </row>
    <row r="10" spans="1:16" x14ac:dyDescent="0.25">
      <c r="A10" s="11" t="s">
        <v>107</v>
      </c>
      <c r="B10" s="7">
        <v>899000</v>
      </c>
      <c r="C10" s="7">
        <v>867000</v>
      </c>
      <c r="D10" s="7">
        <v>108000</v>
      </c>
      <c r="E10" s="7">
        <v>205000</v>
      </c>
      <c r="F10" s="7">
        <v>313000</v>
      </c>
      <c r="G10" s="7">
        <v>241000</v>
      </c>
      <c r="H10" s="7">
        <v>33000</v>
      </c>
      <c r="I10" s="8">
        <v>59.830922792155903</v>
      </c>
      <c r="J10" s="8">
        <v>73.526145063590405</v>
      </c>
      <c r="K10" s="8">
        <v>55.898185891651401</v>
      </c>
      <c r="L10" s="8">
        <v>85.742886102245805</v>
      </c>
      <c r="M10" s="8">
        <v>84.045321362329005</v>
      </c>
      <c r="N10" s="8">
        <v>64.375988415042301</v>
      </c>
      <c r="O10" s="8">
        <v>10.0791250928572</v>
      </c>
      <c r="P10" s="7"/>
    </row>
    <row r="11" spans="1:16" x14ac:dyDescent="0.25">
      <c r="A11" s="11" t="s">
        <v>109</v>
      </c>
      <c r="B11" s="7">
        <v>906000</v>
      </c>
      <c r="C11" s="7">
        <v>871000</v>
      </c>
      <c r="D11" s="7">
        <v>111000</v>
      </c>
      <c r="E11" s="7">
        <v>199000</v>
      </c>
      <c r="F11" s="7">
        <v>312000</v>
      </c>
      <c r="G11" s="7">
        <v>248000</v>
      </c>
      <c r="H11" s="7">
        <v>35000</v>
      </c>
      <c r="I11" s="8">
        <v>60.130544939806697</v>
      </c>
      <c r="J11" s="8">
        <v>73.830687301505193</v>
      </c>
      <c r="K11" s="8">
        <v>57.4868263566132</v>
      </c>
      <c r="L11" s="8">
        <v>83.514385024498495</v>
      </c>
      <c r="M11" s="8">
        <v>83.806106923487704</v>
      </c>
      <c r="N11" s="8">
        <v>66.170355037310003</v>
      </c>
      <c r="O11" s="8">
        <v>10.599054334402799</v>
      </c>
      <c r="P11" s="7"/>
    </row>
    <row r="12" spans="1:16" x14ac:dyDescent="0.25">
      <c r="A12" s="11" t="s">
        <v>110</v>
      </c>
      <c r="B12" s="7">
        <v>894000</v>
      </c>
      <c r="C12" s="7">
        <v>863000</v>
      </c>
      <c r="D12" s="7">
        <v>109000</v>
      </c>
      <c r="E12" s="7">
        <v>197000</v>
      </c>
      <c r="F12" s="7">
        <v>308000</v>
      </c>
      <c r="G12" s="7">
        <v>249000</v>
      </c>
      <c r="H12" s="7">
        <v>31000</v>
      </c>
      <c r="I12" s="8">
        <v>59.237541320219499</v>
      </c>
      <c r="J12" s="8">
        <v>73.100395192655398</v>
      </c>
      <c r="K12" s="8">
        <v>56.6597124797457</v>
      </c>
      <c r="L12" s="8">
        <v>82.589231497263299</v>
      </c>
      <c r="M12" s="8">
        <v>82.455280108892495</v>
      </c>
      <c r="N12" s="8">
        <v>66.230942616952305</v>
      </c>
      <c r="O12" s="8">
        <v>9.3717446528543498</v>
      </c>
      <c r="P12" s="7"/>
    </row>
    <row r="13" spans="1:16" x14ac:dyDescent="0.25">
      <c r="A13" s="11" t="s">
        <v>112</v>
      </c>
      <c r="B13" s="7">
        <v>910000</v>
      </c>
      <c r="C13" s="7">
        <v>874000</v>
      </c>
      <c r="D13" s="7">
        <v>109000</v>
      </c>
      <c r="E13" s="7">
        <v>203000</v>
      </c>
      <c r="F13" s="7">
        <v>310000</v>
      </c>
      <c r="G13" s="7">
        <v>251000</v>
      </c>
      <c r="H13" s="7">
        <v>36000</v>
      </c>
      <c r="I13" s="8">
        <v>60.164036311464002</v>
      </c>
      <c r="J13" s="8">
        <v>73.901331258352101</v>
      </c>
      <c r="K13" s="8">
        <v>56.261962864174102</v>
      </c>
      <c r="L13" s="8">
        <v>85.089060869783793</v>
      </c>
      <c r="M13" s="8">
        <v>82.980521355910497</v>
      </c>
      <c r="N13" s="8">
        <v>66.861928248019495</v>
      </c>
      <c r="O13" s="8">
        <v>10.964771453669799</v>
      </c>
      <c r="P13" s="7"/>
    </row>
    <row r="14" spans="1:16" x14ac:dyDescent="0.25">
      <c r="A14" s="11" t="s">
        <v>113</v>
      </c>
      <c r="B14" s="7">
        <v>917000</v>
      </c>
      <c r="C14" s="7">
        <v>881000</v>
      </c>
      <c r="D14" s="7">
        <v>104000</v>
      </c>
      <c r="E14" s="7">
        <v>206000</v>
      </c>
      <c r="F14" s="7">
        <v>321000</v>
      </c>
      <c r="G14" s="7">
        <v>250000</v>
      </c>
      <c r="H14" s="7">
        <v>35000</v>
      </c>
      <c r="I14" s="8">
        <v>60.490283078932897</v>
      </c>
      <c r="J14" s="8">
        <v>74.465672877496999</v>
      </c>
      <c r="K14" s="8">
        <v>53.647874430421403</v>
      </c>
      <c r="L14" s="8">
        <v>86.565756095515596</v>
      </c>
      <c r="M14" s="8">
        <v>85.584005892902894</v>
      </c>
      <c r="N14" s="8">
        <v>66.477955645375701</v>
      </c>
      <c r="O14" s="8">
        <v>10.659095701418799</v>
      </c>
      <c r="P14" s="7"/>
    </row>
    <row r="15" spans="1:16" x14ac:dyDescent="0.25">
      <c r="A15" s="11" t="s">
        <v>115</v>
      </c>
      <c r="B15" s="7">
        <v>920000</v>
      </c>
      <c r="C15" s="7">
        <v>883000</v>
      </c>
      <c r="D15" s="7">
        <v>104000</v>
      </c>
      <c r="E15" s="7">
        <v>202000</v>
      </c>
      <c r="F15" s="7">
        <v>320000</v>
      </c>
      <c r="G15" s="7">
        <v>257000</v>
      </c>
      <c r="H15" s="7">
        <v>37000</v>
      </c>
      <c r="I15" s="8">
        <v>60.577449766939701</v>
      </c>
      <c r="J15" s="8">
        <v>74.492460852886893</v>
      </c>
      <c r="K15" s="8">
        <v>53.0661102794923</v>
      </c>
      <c r="L15" s="8">
        <v>84.927397599358898</v>
      </c>
      <c r="M15" s="8">
        <v>85.129941215483697</v>
      </c>
      <c r="N15" s="8">
        <v>68.375502696553397</v>
      </c>
      <c r="O15" s="8">
        <v>11.181138213330399</v>
      </c>
      <c r="P15" s="7"/>
    </row>
    <row r="16" spans="1:16" x14ac:dyDescent="0.25">
      <c r="A16" s="11" t="s">
        <v>118</v>
      </c>
      <c r="B16" s="7">
        <v>917000</v>
      </c>
      <c r="C16" s="7">
        <v>879000</v>
      </c>
      <c r="D16" s="7">
        <v>105000</v>
      </c>
      <c r="E16" s="7">
        <v>201000</v>
      </c>
      <c r="F16" s="7">
        <v>323000</v>
      </c>
      <c r="G16" s="7">
        <v>249000</v>
      </c>
      <c r="H16" s="7">
        <v>39000</v>
      </c>
      <c r="I16" s="8">
        <v>60.265757769663502</v>
      </c>
      <c r="J16" s="8">
        <v>74.076090804570597</v>
      </c>
      <c r="K16" s="8">
        <v>53.892102358664097</v>
      </c>
      <c r="L16" s="8">
        <v>84.571975613442802</v>
      </c>
      <c r="M16" s="8">
        <v>85.803376566067897</v>
      </c>
      <c r="N16" s="8">
        <v>66.207220924578095</v>
      </c>
      <c r="O16" s="8">
        <v>11.4692970699833</v>
      </c>
      <c r="P16" s="7"/>
    </row>
    <row r="17" spans="1:16" x14ac:dyDescent="0.25">
      <c r="A17" s="11" t="s">
        <v>120</v>
      </c>
      <c r="B17" s="7">
        <v>910000</v>
      </c>
      <c r="C17" s="7">
        <v>869000</v>
      </c>
      <c r="D17" s="7">
        <v>106000</v>
      </c>
      <c r="E17" s="7">
        <v>199000</v>
      </c>
      <c r="F17" s="7">
        <v>317000</v>
      </c>
      <c r="G17" s="7">
        <v>246000</v>
      </c>
      <c r="H17" s="7">
        <v>42000</v>
      </c>
      <c r="I17" s="8">
        <v>59.702513351029801</v>
      </c>
      <c r="J17" s="8">
        <v>73.185047805785203</v>
      </c>
      <c r="K17" s="8">
        <v>54.139877924720203</v>
      </c>
      <c r="L17" s="8">
        <v>83.808782048583296</v>
      </c>
      <c r="M17" s="8">
        <v>84.166785996510299</v>
      </c>
      <c r="N17" s="8">
        <v>65.419285873831299</v>
      </c>
      <c r="O17" s="8">
        <v>12.2959558388022</v>
      </c>
      <c r="P17" s="7"/>
    </row>
    <row r="18" spans="1:16" x14ac:dyDescent="0.25">
      <c r="A18" s="11" t="s">
        <v>127</v>
      </c>
      <c r="B18" s="7">
        <v>0</v>
      </c>
      <c r="C18" s="7">
        <v>-5000</v>
      </c>
      <c r="D18" s="7">
        <v>-3000</v>
      </c>
      <c r="E18" s="7">
        <v>-4000</v>
      </c>
      <c r="F18" s="7">
        <v>7000</v>
      </c>
      <c r="G18" s="7">
        <v>-5000</v>
      </c>
      <c r="H18" s="7">
        <v>5000</v>
      </c>
      <c r="I18" s="8">
        <v>-0.46152296043420199</v>
      </c>
      <c r="J18" s="8">
        <v>-0.71628345256689796</v>
      </c>
      <c r="K18" s="8">
        <v>-2.1220849394539001</v>
      </c>
      <c r="L18" s="8">
        <v>-1.2802788212005001</v>
      </c>
      <c r="M18" s="8">
        <v>1.1862646405998001</v>
      </c>
      <c r="N18" s="8">
        <v>-1.4426423741882</v>
      </c>
      <c r="O18" s="8">
        <v>1.3311843851323999</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148</v>
      </c>
    </row>
    <row r="21" spans="1:16" ht="78" x14ac:dyDescent="0.3">
      <c r="A21" s="5" t="s">
        <v>76</v>
      </c>
      <c r="B21" s="6" t="s">
        <v>165</v>
      </c>
      <c r="C21" s="6" t="s">
        <v>166</v>
      </c>
      <c r="D21" s="6" t="s">
        <v>167</v>
      </c>
      <c r="E21" s="6" t="s">
        <v>168</v>
      </c>
      <c r="F21" s="6" t="s">
        <v>169</v>
      </c>
      <c r="G21" s="6" t="s">
        <v>170</v>
      </c>
      <c r="H21" s="6" t="s">
        <v>171</v>
      </c>
      <c r="I21" s="6" t="s">
        <v>172</v>
      </c>
      <c r="J21" s="6" t="s">
        <v>173</v>
      </c>
      <c r="K21" s="6" t="s">
        <v>174</v>
      </c>
      <c r="L21" s="6" t="s">
        <v>175</v>
      </c>
      <c r="M21" s="6" t="s">
        <v>176</v>
      </c>
      <c r="N21" s="6" t="s">
        <v>177</v>
      </c>
      <c r="O21" s="6" t="s">
        <v>178</v>
      </c>
      <c r="P21" s="6" t="s">
        <v>104</v>
      </c>
    </row>
    <row r="22" spans="1:16" x14ac:dyDescent="0.25">
      <c r="A22" s="11" t="s">
        <v>105</v>
      </c>
      <c r="B22" s="7">
        <v>469000</v>
      </c>
      <c r="C22" s="7">
        <v>451000</v>
      </c>
      <c r="D22" s="7">
        <v>58000</v>
      </c>
      <c r="E22" s="7">
        <v>104000</v>
      </c>
      <c r="F22" s="7">
        <v>159000</v>
      </c>
      <c r="G22" s="7">
        <v>130000</v>
      </c>
      <c r="H22" s="7">
        <v>18000</v>
      </c>
      <c r="I22" s="8">
        <v>64.106243551109401</v>
      </c>
      <c r="J22" s="8">
        <v>77.624740079970096</v>
      </c>
      <c r="K22" s="8">
        <v>58.192634504068003</v>
      </c>
      <c r="L22" s="8">
        <v>88.6177133381521</v>
      </c>
      <c r="M22" s="8">
        <v>88.176315950357605</v>
      </c>
      <c r="N22" s="8">
        <v>70.780949886502498</v>
      </c>
      <c r="O22" s="8">
        <v>12.224293874960299</v>
      </c>
      <c r="P22" s="7"/>
    </row>
    <row r="23" spans="1:16" x14ac:dyDescent="0.25">
      <c r="A23" s="11" t="s">
        <v>107</v>
      </c>
      <c r="B23" s="7">
        <v>474000</v>
      </c>
      <c r="C23" s="7">
        <v>454000</v>
      </c>
      <c r="D23" s="7">
        <v>59000</v>
      </c>
      <c r="E23" s="7">
        <v>109000</v>
      </c>
      <c r="F23" s="7">
        <v>159000</v>
      </c>
      <c r="G23" s="7">
        <v>126000</v>
      </c>
      <c r="H23" s="7">
        <v>20000</v>
      </c>
      <c r="I23" s="8">
        <v>64.6039094299487</v>
      </c>
      <c r="J23" s="8">
        <v>78.044465859030794</v>
      </c>
      <c r="K23" s="8">
        <v>59.015112820358702</v>
      </c>
      <c r="L23" s="8">
        <v>92.343176566535305</v>
      </c>
      <c r="M23" s="8">
        <v>88.545218289445899</v>
      </c>
      <c r="N23" s="8">
        <v>68.920355139881295</v>
      </c>
      <c r="O23" s="8">
        <v>13.297861858311199</v>
      </c>
      <c r="P23" s="7"/>
    </row>
    <row r="24" spans="1:16" x14ac:dyDescent="0.25">
      <c r="A24" s="11" t="s">
        <v>109</v>
      </c>
      <c r="B24" s="7">
        <v>474000</v>
      </c>
      <c r="C24" s="7">
        <v>454000</v>
      </c>
      <c r="D24" s="7">
        <v>58000</v>
      </c>
      <c r="E24" s="7">
        <v>105000</v>
      </c>
      <c r="F24" s="7">
        <v>160000</v>
      </c>
      <c r="G24" s="7">
        <v>131000</v>
      </c>
      <c r="H24" s="7">
        <v>20000</v>
      </c>
      <c r="I24" s="8">
        <v>64.434338171375202</v>
      </c>
      <c r="J24" s="8">
        <v>77.990571242461399</v>
      </c>
      <c r="K24" s="8">
        <v>57.647729431883</v>
      </c>
      <c r="L24" s="8">
        <v>89.468192499215306</v>
      </c>
      <c r="M24" s="8">
        <v>88.8196104753399</v>
      </c>
      <c r="N24" s="8">
        <v>71.071599669004001</v>
      </c>
      <c r="O24" s="8">
        <v>12.9626729313495</v>
      </c>
      <c r="P24" s="7"/>
    </row>
    <row r="25" spans="1:16" x14ac:dyDescent="0.25">
      <c r="A25" s="11" t="s">
        <v>110</v>
      </c>
      <c r="B25" s="7">
        <v>470000</v>
      </c>
      <c r="C25" s="7">
        <v>451000</v>
      </c>
      <c r="D25" s="7">
        <v>58000</v>
      </c>
      <c r="E25" s="7">
        <v>106000</v>
      </c>
      <c r="F25" s="7">
        <v>158000</v>
      </c>
      <c r="G25" s="7">
        <v>129000</v>
      </c>
      <c r="H25" s="7">
        <v>19000</v>
      </c>
      <c r="I25" s="8">
        <v>63.829593734305199</v>
      </c>
      <c r="J25" s="8">
        <v>77.409008650144699</v>
      </c>
      <c r="K25" s="8">
        <v>57.808755392235199</v>
      </c>
      <c r="L25" s="8">
        <v>90.008814007491907</v>
      </c>
      <c r="M25" s="8">
        <v>87.507412641671493</v>
      </c>
      <c r="N25" s="8">
        <v>70.087845739617606</v>
      </c>
      <c r="O25" s="8">
        <v>12.5703212091359</v>
      </c>
      <c r="P25" s="7"/>
    </row>
    <row r="26" spans="1:16" x14ac:dyDescent="0.25">
      <c r="A26" s="11" t="s">
        <v>112</v>
      </c>
      <c r="B26" s="7">
        <v>479000</v>
      </c>
      <c r="C26" s="7">
        <v>454000</v>
      </c>
      <c r="D26" s="7">
        <v>59000</v>
      </c>
      <c r="E26" s="7">
        <v>108000</v>
      </c>
      <c r="F26" s="7">
        <v>159000</v>
      </c>
      <c r="G26" s="7">
        <v>128000</v>
      </c>
      <c r="H26" s="7">
        <v>26000</v>
      </c>
      <c r="I26" s="8">
        <v>64.929361162723893</v>
      </c>
      <c r="J26" s="8">
        <v>77.804982596917199</v>
      </c>
      <c r="K26" s="8">
        <v>58.539789976608802</v>
      </c>
      <c r="L26" s="8">
        <v>91.450450221510707</v>
      </c>
      <c r="M26" s="8">
        <v>87.790832752497593</v>
      </c>
      <c r="N26" s="8">
        <v>69.7555698115669</v>
      </c>
      <c r="O26" s="8">
        <v>16.5356309691057</v>
      </c>
      <c r="P26" s="7"/>
    </row>
    <row r="27" spans="1:16" x14ac:dyDescent="0.25">
      <c r="A27" s="11" t="s">
        <v>113</v>
      </c>
      <c r="B27" s="7">
        <v>479000</v>
      </c>
      <c r="C27" s="7">
        <v>456000</v>
      </c>
      <c r="D27" s="7">
        <v>56000</v>
      </c>
      <c r="E27" s="7">
        <v>109000</v>
      </c>
      <c r="F27" s="7">
        <v>163000</v>
      </c>
      <c r="G27" s="7">
        <v>128000</v>
      </c>
      <c r="H27" s="7">
        <v>23000</v>
      </c>
      <c r="I27" s="8">
        <v>64.717233290136704</v>
      </c>
      <c r="J27" s="8">
        <v>78.025269373300404</v>
      </c>
      <c r="K27" s="8">
        <v>55.4707732608329</v>
      </c>
      <c r="L27" s="8">
        <v>92.070025662525097</v>
      </c>
      <c r="M27" s="8">
        <v>89.877898596745098</v>
      </c>
      <c r="N27" s="8">
        <v>69.702799197900205</v>
      </c>
      <c r="O27" s="8">
        <v>14.927056170272699</v>
      </c>
      <c r="P27" s="7"/>
    </row>
    <row r="28" spans="1:16" x14ac:dyDescent="0.25">
      <c r="A28" s="11" t="s">
        <v>115</v>
      </c>
      <c r="B28" s="7">
        <v>480000</v>
      </c>
      <c r="C28" s="7">
        <v>454000</v>
      </c>
      <c r="D28" s="7">
        <v>55000</v>
      </c>
      <c r="E28" s="7">
        <v>106000</v>
      </c>
      <c r="F28" s="7">
        <v>161000</v>
      </c>
      <c r="G28" s="7">
        <v>132000</v>
      </c>
      <c r="H28" s="7">
        <v>26000</v>
      </c>
      <c r="I28" s="8">
        <v>64.734554201532205</v>
      </c>
      <c r="J28" s="8">
        <v>77.695299538539999</v>
      </c>
      <c r="K28" s="8">
        <v>54.142433234421397</v>
      </c>
      <c r="L28" s="8">
        <v>89.789021673766996</v>
      </c>
      <c r="M28" s="8">
        <v>88.836396511615106</v>
      </c>
      <c r="N28" s="8">
        <v>71.895488742225496</v>
      </c>
      <c r="O28" s="8">
        <v>16.466444150020401</v>
      </c>
      <c r="P28" s="7"/>
    </row>
    <row r="29" spans="1:16" x14ac:dyDescent="0.25">
      <c r="A29" s="11" t="s">
        <v>118</v>
      </c>
      <c r="B29" s="7">
        <v>478000</v>
      </c>
      <c r="C29" s="7">
        <v>452000</v>
      </c>
      <c r="D29" s="7">
        <v>55000</v>
      </c>
      <c r="E29" s="7">
        <v>105000</v>
      </c>
      <c r="F29" s="7">
        <v>164000</v>
      </c>
      <c r="G29" s="7">
        <v>128000</v>
      </c>
      <c r="H29" s="7">
        <v>26000</v>
      </c>
      <c r="I29" s="8">
        <v>64.272097531706294</v>
      </c>
      <c r="J29" s="8">
        <v>77.145829631957994</v>
      </c>
      <c r="K29" s="8">
        <v>54.497589256662799</v>
      </c>
      <c r="L29" s="8">
        <v>88.574646265358098</v>
      </c>
      <c r="M29" s="8">
        <v>90.040390922497906</v>
      </c>
      <c r="N29" s="8">
        <v>69.564320085159096</v>
      </c>
      <c r="O29" s="8">
        <v>16.558291492285001</v>
      </c>
      <c r="P29" s="7"/>
    </row>
    <row r="30" spans="1:16" x14ac:dyDescent="0.25">
      <c r="A30" s="11" t="s">
        <v>120</v>
      </c>
      <c r="B30" s="7">
        <v>479000</v>
      </c>
      <c r="C30" s="7">
        <v>453000</v>
      </c>
      <c r="D30" s="7">
        <v>59000</v>
      </c>
      <c r="E30" s="7">
        <v>102000</v>
      </c>
      <c r="F30" s="7">
        <v>162000</v>
      </c>
      <c r="G30" s="7">
        <v>130000</v>
      </c>
      <c r="H30" s="7">
        <v>27000</v>
      </c>
      <c r="I30" s="8">
        <v>64.325839679487899</v>
      </c>
      <c r="J30" s="8">
        <v>77.232944421308503</v>
      </c>
      <c r="K30" s="8">
        <v>57.481814522858201</v>
      </c>
      <c r="L30" s="8">
        <v>86.712183537593802</v>
      </c>
      <c r="M30" s="8">
        <v>88.6921332520687</v>
      </c>
      <c r="N30" s="8">
        <v>70.751840882536797</v>
      </c>
      <c r="O30" s="8">
        <v>16.7337948395217</v>
      </c>
      <c r="P30" s="7"/>
    </row>
    <row r="31" spans="1:16" x14ac:dyDescent="0.25">
      <c r="A31" s="11" t="s">
        <v>127</v>
      </c>
      <c r="B31" s="7">
        <v>0</v>
      </c>
      <c r="C31" s="7">
        <v>-1000</v>
      </c>
      <c r="D31" s="7">
        <v>0</v>
      </c>
      <c r="E31" s="7">
        <v>-6000</v>
      </c>
      <c r="F31" s="7">
        <v>3000</v>
      </c>
      <c r="G31" s="7">
        <v>2000</v>
      </c>
      <c r="H31" s="7">
        <v>1000</v>
      </c>
      <c r="I31" s="8">
        <v>-0.60352148323599397</v>
      </c>
      <c r="J31" s="8">
        <v>-0.57203817560869696</v>
      </c>
      <c r="K31" s="8">
        <v>-1.0579754537506001</v>
      </c>
      <c r="L31" s="8">
        <v>-4.7382666839169003</v>
      </c>
      <c r="M31" s="8">
        <v>0.90130049957110703</v>
      </c>
      <c r="N31" s="8">
        <v>0.99627107096989698</v>
      </c>
      <c r="O31" s="8">
        <v>0.198163870416</v>
      </c>
      <c r="P31" s="7" t="s">
        <v>126</v>
      </c>
    </row>
    <row r="32" spans="1:16" x14ac:dyDescent="0.25">
      <c r="A32" s="7"/>
      <c r="B32" s="7"/>
      <c r="C32" s="7"/>
      <c r="D32" s="7"/>
      <c r="E32" s="7"/>
      <c r="F32" s="7"/>
      <c r="G32" s="7"/>
      <c r="H32" s="7"/>
      <c r="I32" s="8"/>
      <c r="J32" s="8"/>
      <c r="K32" s="8"/>
      <c r="L32" s="8"/>
      <c r="M32" s="8"/>
      <c r="N32" s="8"/>
      <c r="O32" s="8"/>
      <c r="P32" s="7"/>
    </row>
    <row r="33" spans="1:16" ht="30" customHeight="1" x14ac:dyDescent="0.3">
      <c r="A33" s="3" t="s">
        <v>149</v>
      </c>
    </row>
    <row r="34" spans="1:16" ht="78" x14ac:dyDescent="0.3">
      <c r="A34" s="5" t="s">
        <v>76</v>
      </c>
      <c r="B34" s="6" t="s">
        <v>179</v>
      </c>
      <c r="C34" s="6" t="s">
        <v>180</v>
      </c>
      <c r="D34" s="6" t="s">
        <v>181</v>
      </c>
      <c r="E34" s="6" t="s">
        <v>182</v>
      </c>
      <c r="F34" s="6" t="s">
        <v>183</v>
      </c>
      <c r="G34" s="6" t="s">
        <v>184</v>
      </c>
      <c r="H34" s="6" t="s">
        <v>185</v>
      </c>
      <c r="I34" s="6" t="s">
        <v>186</v>
      </c>
      <c r="J34" s="6" t="s">
        <v>187</v>
      </c>
      <c r="K34" s="6" t="s">
        <v>188</v>
      </c>
      <c r="L34" s="6" t="s">
        <v>189</v>
      </c>
      <c r="M34" s="6" t="s">
        <v>190</v>
      </c>
      <c r="N34" s="6" t="s">
        <v>191</v>
      </c>
      <c r="O34" s="6" t="s">
        <v>192</v>
      </c>
      <c r="P34" s="6" t="s">
        <v>104</v>
      </c>
    </row>
    <row r="35" spans="1:16" x14ac:dyDescent="0.25">
      <c r="A35" s="11" t="s">
        <v>105</v>
      </c>
      <c r="B35" s="7">
        <v>424000</v>
      </c>
      <c r="C35" s="7">
        <v>410000</v>
      </c>
      <c r="D35" s="7">
        <v>51000</v>
      </c>
      <c r="E35" s="7">
        <v>91000</v>
      </c>
      <c r="F35" s="7">
        <v>152000</v>
      </c>
      <c r="G35" s="7">
        <v>116000</v>
      </c>
      <c r="H35" s="7">
        <v>14000</v>
      </c>
      <c r="I35" s="8">
        <v>55.161411264811299</v>
      </c>
      <c r="J35" s="8">
        <v>68.680300512023194</v>
      </c>
      <c r="K35" s="8">
        <v>54.406369358222598</v>
      </c>
      <c r="L35" s="8">
        <v>75.341063838567294</v>
      </c>
      <c r="M35" s="8">
        <v>79.313172464222305</v>
      </c>
      <c r="N35" s="8">
        <v>60.753981116490102</v>
      </c>
      <c r="O35" s="8">
        <v>8.0623883628891999</v>
      </c>
      <c r="P35" s="7"/>
    </row>
    <row r="36" spans="1:16" x14ac:dyDescent="0.25">
      <c r="A36" s="11" t="s">
        <v>107</v>
      </c>
      <c r="B36" s="7">
        <v>425000</v>
      </c>
      <c r="C36" s="7">
        <v>413000</v>
      </c>
      <c r="D36" s="7">
        <v>49000</v>
      </c>
      <c r="E36" s="7">
        <v>96000</v>
      </c>
      <c r="F36" s="7">
        <v>153000</v>
      </c>
      <c r="G36" s="7">
        <v>115000</v>
      </c>
      <c r="H36" s="7">
        <v>12000</v>
      </c>
      <c r="I36" s="8">
        <v>55.282883786561499</v>
      </c>
      <c r="J36" s="8">
        <v>69.131241850632406</v>
      </c>
      <c r="K36" s="8">
        <v>52.5507405375754</v>
      </c>
      <c r="L36" s="8">
        <v>79.3243890752276</v>
      </c>
      <c r="M36" s="8">
        <v>79.823162852736402</v>
      </c>
      <c r="N36" s="8">
        <v>60.0218285881394</v>
      </c>
      <c r="O36" s="8">
        <v>7.2333728250516902</v>
      </c>
      <c r="P36" s="7"/>
    </row>
    <row r="37" spans="1:16" x14ac:dyDescent="0.25">
      <c r="A37" s="11" t="s">
        <v>109</v>
      </c>
      <c r="B37" s="7">
        <v>432000</v>
      </c>
      <c r="C37" s="7">
        <v>417000</v>
      </c>
      <c r="D37" s="7">
        <v>53000</v>
      </c>
      <c r="E37" s="7">
        <v>94000</v>
      </c>
      <c r="F37" s="7">
        <v>152000</v>
      </c>
      <c r="G37" s="7">
        <v>118000</v>
      </c>
      <c r="H37" s="7">
        <v>15000</v>
      </c>
      <c r="I37" s="8">
        <v>56.027655040845801</v>
      </c>
      <c r="J37" s="8">
        <v>69.783103113816495</v>
      </c>
      <c r="K37" s="8">
        <v>57.313821208146102</v>
      </c>
      <c r="L37" s="8">
        <v>77.709682488483097</v>
      </c>
      <c r="M37" s="8">
        <v>79.108364347048706</v>
      </c>
      <c r="N37" s="8">
        <v>61.473489808588198</v>
      </c>
      <c r="O37" s="8">
        <v>8.5065081373381606</v>
      </c>
      <c r="P37" s="7"/>
    </row>
    <row r="38" spans="1:16" x14ac:dyDescent="0.25">
      <c r="A38" s="11" t="s">
        <v>110</v>
      </c>
      <c r="B38" s="7">
        <v>424000</v>
      </c>
      <c r="C38" s="7">
        <v>412000</v>
      </c>
      <c r="D38" s="7">
        <v>52000</v>
      </c>
      <c r="E38" s="7">
        <v>91000</v>
      </c>
      <c r="F38" s="7">
        <v>150000</v>
      </c>
      <c r="G38" s="7">
        <v>120000</v>
      </c>
      <c r="H38" s="7">
        <v>11000</v>
      </c>
      <c r="I38" s="8">
        <v>54.858460220131299</v>
      </c>
      <c r="J38" s="8">
        <v>68.907731506620394</v>
      </c>
      <c r="K38" s="8">
        <v>55.422735823703299</v>
      </c>
      <c r="L38" s="8">
        <v>75.341694606564801</v>
      </c>
      <c r="M38" s="8">
        <v>77.726596015084795</v>
      </c>
      <c r="N38" s="8">
        <v>62.536472010337199</v>
      </c>
      <c r="O38" s="8">
        <v>6.5356810371579304</v>
      </c>
      <c r="P38" s="7"/>
    </row>
    <row r="39" spans="1:16" x14ac:dyDescent="0.25">
      <c r="A39" s="11" t="s">
        <v>112</v>
      </c>
      <c r="B39" s="7">
        <v>431000</v>
      </c>
      <c r="C39" s="7">
        <v>420000</v>
      </c>
      <c r="D39" s="7">
        <v>50000</v>
      </c>
      <c r="E39" s="7">
        <v>95000</v>
      </c>
      <c r="F39" s="7">
        <v>152000</v>
      </c>
      <c r="G39" s="7">
        <v>123000</v>
      </c>
      <c r="H39" s="7">
        <v>11000</v>
      </c>
      <c r="I39" s="8">
        <v>55.618254774140702</v>
      </c>
      <c r="J39" s="8">
        <v>70.101150039224805</v>
      </c>
      <c r="K39" s="8">
        <v>53.810890707338999</v>
      </c>
      <c r="L39" s="8">
        <v>78.862226791814507</v>
      </c>
      <c r="M39" s="8">
        <v>78.478987855508507</v>
      </c>
      <c r="N39" s="8">
        <v>64.089327387897995</v>
      </c>
      <c r="O39" s="8">
        <v>6.0238002697821198</v>
      </c>
      <c r="P39" s="7"/>
    </row>
    <row r="40" spans="1:16" x14ac:dyDescent="0.25">
      <c r="A40" s="11" t="s">
        <v>113</v>
      </c>
      <c r="B40" s="7">
        <v>438000</v>
      </c>
      <c r="C40" s="7">
        <v>426000</v>
      </c>
      <c r="D40" s="7">
        <v>48000</v>
      </c>
      <c r="E40" s="7">
        <v>98000</v>
      </c>
      <c r="F40" s="7">
        <v>158000</v>
      </c>
      <c r="G40" s="7">
        <v>122000</v>
      </c>
      <c r="H40" s="7">
        <v>12000</v>
      </c>
      <c r="I40" s="8">
        <v>56.457348110176497</v>
      </c>
      <c r="J40" s="8">
        <v>70.999788240512103</v>
      </c>
      <c r="K40" s="8">
        <v>51.686400956641499</v>
      </c>
      <c r="L40" s="8">
        <v>81.169036072543705</v>
      </c>
      <c r="M40" s="8">
        <v>81.568005619573498</v>
      </c>
      <c r="N40" s="8">
        <v>63.387887087787597</v>
      </c>
      <c r="O40" s="8">
        <v>6.8718695100943199</v>
      </c>
      <c r="P40" s="7"/>
    </row>
    <row r="41" spans="1:16" x14ac:dyDescent="0.25">
      <c r="A41" s="11" t="s">
        <v>115</v>
      </c>
      <c r="B41" s="7">
        <v>440000</v>
      </c>
      <c r="C41" s="7">
        <v>429000</v>
      </c>
      <c r="D41" s="7">
        <v>49000</v>
      </c>
      <c r="E41" s="7">
        <v>96000</v>
      </c>
      <c r="F41" s="7">
        <v>158000</v>
      </c>
      <c r="G41" s="7">
        <v>125000</v>
      </c>
      <c r="H41" s="7">
        <v>11000</v>
      </c>
      <c r="I41" s="8">
        <v>56.610769598925501</v>
      </c>
      <c r="J41" s="8">
        <v>71.373633237011106</v>
      </c>
      <c r="K41" s="8">
        <v>51.908096373233398</v>
      </c>
      <c r="L41" s="8">
        <v>80.155299125403204</v>
      </c>
      <c r="M41" s="8">
        <v>81.664837118693896</v>
      </c>
      <c r="N41" s="8">
        <v>65.002654507979102</v>
      </c>
      <c r="O41" s="8">
        <v>6.4892251494229498</v>
      </c>
      <c r="P41" s="7"/>
    </row>
    <row r="42" spans="1:16" x14ac:dyDescent="0.25">
      <c r="A42" s="11" t="s">
        <v>118</v>
      </c>
      <c r="B42" s="7">
        <v>440000</v>
      </c>
      <c r="C42" s="7">
        <v>427000</v>
      </c>
      <c r="D42" s="7">
        <v>50000</v>
      </c>
      <c r="E42" s="7">
        <v>97000</v>
      </c>
      <c r="F42" s="7">
        <v>159000</v>
      </c>
      <c r="G42" s="7">
        <v>121000</v>
      </c>
      <c r="H42" s="7">
        <v>12000</v>
      </c>
      <c r="I42" s="8">
        <v>56.442154973286897</v>
      </c>
      <c r="J42" s="8">
        <v>71.086215732341202</v>
      </c>
      <c r="K42" s="8">
        <v>53.240775113223002</v>
      </c>
      <c r="L42" s="8">
        <v>80.634978803501397</v>
      </c>
      <c r="M42" s="8">
        <v>81.843800943139101</v>
      </c>
      <c r="N42" s="8">
        <v>62.991097675822203</v>
      </c>
      <c r="O42" s="8">
        <v>6.9494508707901499</v>
      </c>
      <c r="P42" s="7"/>
    </row>
    <row r="43" spans="1:16" x14ac:dyDescent="0.25">
      <c r="A43" s="11" t="s">
        <v>120</v>
      </c>
      <c r="B43" s="7">
        <v>431000</v>
      </c>
      <c r="C43" s="7">
        <v>416000</v>
      </c>
      <c r="D43" s="7">
        <v>48000</v>
      </c>
      <c r="E43" s="7">
        <v>97000</v>
      </c>
      <c r="F43" s="7">
        <v>156000</v>
      </c>
      <c r="G43" s="7">
        <v>116000</v>
      </c>
      <c r="H43" s="7">
        <v>15000</v>
      </c>
      <c r="I43" s="8">
        <v>55.288732683216899</v>
      </c>
      <c r="J43" s="8">
        <v>69.241398346513805</v>
      </c>
      <c r="K43" s="8">
        <v>50.546272154370698</v>
      </c>
      <c r="L43" s="8">
        <v>80.947126436781602</v>
      </c>
      <c r="M43" s="8">
        <v>79.9399953842603</v>
      </c>
      <c r="N43" s="8">
        <v>60.3099144506985</v>
      </c>
      <c r="O43" s="8">
        <v>8.3514196854093505</v>
      </c>
      <c r="P43" s="7"/>
    </row>
    <row r="44" spans="1:16" x14ac:dyDescent="0.25">
      <c r="A44" s="11" t="s">
        <v>127</v>
      </c>
      <c r="B44" s="7">
        <v>1000</v>
      </c>
      <c r="C44" s="7">
        <v>-4000</v>
      </c>
      <c r="D44" s="7">
        <v>-2000</v>
      </c>
      <c r="E44" s="7">
        <v>2000</v>
      </c>
      <c r="F44" s="7">
        <v>4000</v>
      </c>
      <c r="G44" s="7">
        <v>-7000</v>
      </c>
      <c r="H44" s="7">
        <v>4000</v>
      </c>
      <c r="I44" s="8">
        <v>-0.32952209092380302</v>
      </c>
      <c r="J44" s="8">
        <v>-0.85975169271100105</v>
      </c>
      <c r="K44" s="8">
        <v>-3.2646185529683001</v>
      </c>
      <c r="L44" s="8">
        <v>2.08489964496709</v>
      </c>
      <c r="M44" s="8">
        <v>1.4610075287517901</v>
      </c>
      <c r="N44" s="8">
        <v>-3.7794129371995</v>
      </c>
      <c r="O44" s="8">
        <v>2.3276194156272298</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193</v>
      </c>
    </row>
    <row r="2" spans="1:13" x14ac:dyDescent="0.25">
      <c r="A2" t="s">
        <v>143</v>
      </c>
    </row>
    <row r="3" spans="1:13" ht="30" customHeight="1" x14ac:dyDescent="0.3">
      <c r="A3" s="3" t="s">
        <v>69</v>
      </c>
    </row>
    <row r="4" spans="1:13" x14ac:dyDescent="0.25">
      <c r="A4" t="s">
        <v>144</v>
      </c>
    </row>
    <row r="5" spans="1:13" x14ac:dyDescent="0.25">
      <c r="A5" t="s">
        <v>145</v>
      </c>
    </row>
    <row r="6" spans="1:13" x14ac:dyDescent="0.25">
      <c r="A6" t="s">
        <v>194</v>
      </c>
    </row>
    <row r="7" spans="1:13" ht="30" customHeight="1" x14ac:dyDescent="0.3">
      <c r="A7" s="3" t="s">
        <v>195</v>
      </c>
    </row>
    <row r="8" spans="1:13" ht="62.4" x14ac:dyDescent="0.3">
      <c r="A8" s="5" t="s">
        <v>76</v>
      </c>
      <c r="B8" s="6" t="s">
        <v>198</v>
      </c>
      <c r="C8" s="6" t="s">
        <v>199</v>
      </c>
      <c r="D8" s="6" t="s">
        <v>200</v>
      </c>
      <c r="E8" s="6" t="s">
        <v>201</v>
      </c>
      <c r="F8" s="6" t="s">
        <v>202</v>
      </c>
      <c r="G8" s="6" t="s">
        <v>203</v>
      </c>
      <c r="H8" s="6" t="s">
        <v>204</v>
      </c>
      <c r="I8" s="6" t="s">
        <v>205</v>
      </c>
      <c r="J8" s="6" t="s">
        <v>206</v>
      </c>
      <c r="K8" s="6" t="s">
        <v>207</v>
      </c>
      <c r="L8" s="6" t="s">
        <v>208</v>
      </c>
      <c r="M8" s="6" t="s">
        <v>104</v>
      </c>
    </row>
    <row r="9" spans="1:13" x14ac:dyDescent="0.25">
      <c r="A9" s="11" t="s">
        <v>105</v>
      </c>
      <c r="B9" s="7">
        <v>317000</v>
      </c>
      <c r="C9" s="7">
        <v>116000</v>
      </c>
      <c r="D9" s="7">
        <v>61000</v>
      </c>
      <c r="E9" s="7">
        <v>32000</v>
      </c>
      <c r="F9" s="7">
        <v>78000</v>
      </c>
      <c r="G9" s="7">
        <v>30000</v>
      </c>
      <c r="H9" s="8">
        <v>36.501142633486097</v>
      </c>
      <c r="I9" s="8">
        <v>19.243273613373201</v>
      </c>
      <c r="J9" s="8">
        <v>10.107887327500199</v>
      </c>
      <c r="K9" s="8">
        <v>24.653422218855301</v>
      </c>
      <c r="L9" s="8">
        <v>9.4942742067851</v>
      </c>
      <c r="M9" s="7"/>
    </row>
    <row r="10" spans="1:13" x14ac:dyDescent="0.25">
      <c r="A10" s="11" t="s">
        <v>107</v>
      </c>
      <c r="B10" s="7">
        <v>312000</v>
      </c>
      <c r="C10" s="7">
        <v>120000</v>
      </c>
      <c r="D10" s="7">
        <v>55000</v>
      </c>
      <c r="E10" s="7">
        <v>32000</v>
      </c>
      <c r="F10" s="7">
        <v>74000</v>
      </c>
      <c r="G10" s="7">
        <v>31000</v>
      </c>
      <c r="H10" s="8">
        <v>38.401974295695702</v>
      </c>
      <c r="I10" s="8">
        <v>17.6000769206115</v>
      </c>
      <c r="J10" s="8">
        <v>10.363449889426599</v>
      </c>
      <c r="K10" s="8">
        <v>23.590590045190901</v>
      </c>
      <c r="L10" s="8">
        <v>10.0439088490754</v>
      </c>
      <c r="M10" s="7"/>
    </row>
    <row r="11" spans="1:13" x14ac:dyDescent="0.25">
      <c r="A11" s="11" t="s">
        <v>109</v>
      </c>
      <c r="B11" s="7">
        <v>309000</v>
      </c>
      <c r="C11" s="7">
        <v>122000</v>
      </c>
      <c r="D11" s="7">
        <v>51000</v>
      </c>
      <c r="E11" s="7">
        <v>31000</v>
      </c>
      <c r="F11" s="7">
        <v>75000</v>
      </c>
      <c r="G11" s="7">
        <v>29000</v>
      </c>
      <c r="H11" s="8">
        <v>39.610364372469597</v>
      </c>
      <c r="I11" s="8">
        <v>16.5629149797571</v>
      </c>
      <c r="J11" s="8">
        <v>10.195303643724699</v>
      </c>
      <c r="K11" s="8">
        <v>24.250364372469601</v>
      </c>
      <c r="L11" s="8">
        <v>9.3810526315789495</v>
      </c>
      <c r="M11" s="7"/>
    </row>
    <row r="12" spans="1:13" x14ac:dyDescent="0.25">
      <c r="A12" s="11" t="s">
        <v>110</v>
      </c>
      <c r="B12" s="7">
        <v>318000</v>
      </c>
      <c r="C12" s="7">
        <v>125000</v>
      </c>
      <c r="D12" s="7">
        <v>56000</v>
      </c>
      <c r="E12" s="7">
        <v>30000</v>
      </c>
      <c r="F12" s="7">
        <v>74000</v>
      </c>
      <c r="G12" s="7">
        <v>32000</v>
      </c>
      <c r="H12" s="8">
        <v>39.286490025781603</v>
      </c>
      <c r="I12" s="8">
        <v>17.778253465084699</v>
      </c>
      <c r="J12" s="8">
        <v>9.5933188318658704</v>
      </c>
      <c r="K12" s="8">
        <v>23.4102162943189</v>
      </c>
      <c r="L12" s="8">
        <v>9.9317213829489202</v>
      </c>
      <c r="M12" s="7"/>
    </row>
    <row r="13" spans="1:13" x14ac:dyDescent="0.25">
      <c r="A13" s="11" t="s">
        <v>112</v>
      </c>
      <c r="B13" s="7">
        <v>309000</v>
      </c>
      <c r="C13" s="7">
        <v>126000</v>
      </c>
      <c r="D13" s="7">
        <v>50000</v>
      </c>
      <c r="E13" s="7">
        <v>33000</v>
      </c>
      <c r="F13" s="7">
        <v>74000</v>
      </c>
      <c r="G13" s="7">
        <v>25000</v>
      </c>
      <c r="H13" s="8">
        <v>40.871425099246501</v>
      </c>
      <c r="I13" s="8">
        <v>16.2018958113911</v>
      </c>
      <c r="J13" s="8">
        <v>10.7740419671069</v>
      </c>
      <c r="K13" s="8">
        <v>24.0651381349753</v>
      </c>
      <c r="L13" s="8">
        <v>8.0874989872802399</v>
      </c>
      <c r="M13" s="7"/>
    </row>
    <row r="14" spans="1:13" x14ac:dyDescent="0.25">
      <c r="A14" s="11" t="s">
        <v>113</v>
      </c>
      <c r="B14" s="7">
        <v>302000</v>
      </c>
      <c r="C14" s="7">
        <v>117000</v>
      </c>
      <c r="D14" s="7">
        <v>46000</v>
      </c>
      <c r="E14" s="7">
        <v>34000</v>
      </c>
      <c r="F14" s="7">
        <v>81000</v>
      </c>
      <c r="G14" s="7">
        <v>25000</v>
      </c>
      <c r="H14" s="8">
        <v>38.583140885239203</v>
      </c>
      <c r="I14" s="8">
        <v>15.193584034197301</v>
      </c>
      <c r="J14" s="8">
        <v>11.1677243040437</v>
      </c>
      <c r="K14" s="8">
        <v>26.669666430655798</v>
      </c>
      <c r="L14" s="8">
        <v>8.3858843458639694</v>
      </c>
      <c r="M14" s="7"/>
    </row>
    <row r="15" spans="1:13" x14ac:dyDescent="0.25">
      <c r="A15" s="11" t="s">
        <v>115</v>
      </c>
      <c r="B15" s="7">
        <v>302000</v>
      </c>
      <c r="C15" s="7">
        <v>116000</v>
      </c>
      <c r="D15" s="7">
        <v>46000</v>
      </c>
      <c r="E15" s="7">
        <v>31000</v>
      </c>
      <c r="F15" s="7">
        <v>80000</v>
      </c>
      <c r="G15" s="7">
        <v>29000</v>
      </c>
      <c r="H15" s="8">
        <v>38.443191028334198</v>
      </c>
      <c r="I15" s="8">
        <v>15.1211604942356</v>
      </c>
      <c r="J15" s="8">
        <v>10.2965744247978</v>
      </c>
      <c r="K15" s="8">
        <v>26.548125113717202</v>
      </c>
      <c r="L15" s="8">
        <v>9.5909489389152593</v>
      </c>
      <c r="M15" s="7"/>
    </row>
    <row r="16" spans="1:13" x14ac:dyDescent="0.25">
      <c r="A16" s="11" t="s">
        <v>118</v>
      </c>
      <c r="B16" s="7">
        <v>308000</v>
      </c>
      <c r="C16" s="7">
        <v>121000</v>
      </c>
      <c r="D16" s="7">
        <v>47000</v>
      </c>
      <c r="E16" s="7">
        <v>31000</v>
      </c>
      <c r="F16" s="7">
        <v>75000</v>
      </c>
      <c r="G16" s="7">
        <v>34000</v>
      </c>
      <c r="H16" s="8">
        <v>39.461362882615703</v>
      </c>
      <c r="I16" s="8">
        <v>15.128075069743799</v>
      </c>
      <c r="J16" s="8">
        <v>10.2082886257373</v>
      </c>
      <c r="K16" s="8">
        <v>24.246148643815399</v>
      </c>
      <c r="L16" s="8">
        <v>10.9561247780877</v>
      </c>
      <c r="M16" s="7"/>
    </row>
    <row r="17" spans="1:13" x14ac:dyDescent="0.25">
      <c r="A17" s="11" t="s">
        <v>120</v>
      </c>
      <c r="B17" s="7">
        <v>318000</v>
      </c>
      <c r="C17" s="7">
        <v>126000</v>
      </c>
      <c r="D17" s="7">
        <v>50000</v>
      </c>
      <c r="E17" s="7">
        <v>31000</v>
      </c>
      <c r="F17" s="7">
        <v>75000</v>
      </c>
      <c r="G17" s="7">
        <v>36000</v>
      </c>
      <c r="H17" s="8">
        <v>39.589163722025901</v>
      </c>
      <c r="I17" s="8">
        <v>15.7452689438555</v>
      </c>
      <c r="J17" s="8">
        <v>9.8355712603062404</v>
      </c>
      <c r="K17" s="8">
        <v>23.6174322732627</v>
      </c>
      <c r="L17" s="8">
        <v>11.212563800549701</v>
      </c>
      <c r="M17" s="7"/>
    </row>
    <row r="18" spans="1:13" x14ac:dyDescent="0.25">
      <c r="A18" s="11" t="s">
        <v>127</v>
      </c>
      <c r="B18" s="7">
        <v>10000</v>
      </c>
      <c r="C18" s="7">
        <v>0</v>
      </c>
      <c r="D18" s="7">
        <v>0</v>
      </c>
      <c r="E18" s="7">
        <v>-2000</v>
      </c>
      <c r="F18" s="7">
        <v>1000</v>
      </c>
      <c r="G18" s="7">
        <v>11000</v>
      </c>
      <c r="H18" s="8">
        <v>-1.2822613772206</v>
      </c>
      <c r="I18" s="8">
        <v>-0.456626867535601</v>
      </c>
      <c r="J18" s="8">
        <v>-0.93847070680065903</v>
      </c>
      <c r="K18" s="8">
        <v>-0.44770586171259902</v>
      </c>
      <c r="L18" s="8">
        <v>3.1250648132694598</v>
      </c>
      <c r="M18" s="7" t="s">
        <v>126</v>
      </c>
    </row>
    <row r="19" spans="1:13" x14ac:dyDescent="0.25">
      <c r="A19" s="7"/>
      <c r="B19" s="7"/>
      <c r="C19" s="7"/>
      <c r="D19" s="7"/>
      <c r="E19" s="7"/>
      <c r="F19" s="7"/>
      <c r="G19" s="7"/>
      <c r="H19" s="8"/>
      <c r="I19" s="8"/>
      <c r="J19" s="8"/>
      <c r="K19" s="8"/>
      <c r="L19" s="8"/>
      <c r="M19" s="7"/>
    </row>
    <row r="20" spans="1:13" ht="30" customHeight="1" x14ac:dyDescent="0.3">
      <c r="A20" s="3" t="s">
        <v>196</v>
      </c>
    </row>
    <row r="21" spans="1:13" ht="62.4" x14ac:dyDescent="0.3">
      <c r="A21" s="5" t="s">
        <v>76</v>
      </c>
      <c r="B21" s="6" t="s">
        <v>209</v>
      </c>
      <c r="C21" s="6" t="s">
        <v>210</v>
      </c>
      <c r="D21" s="6" t="s">
        <v>211</v>
      </c>
      <c r="E21" s="6" t="s">
        <v>212</v>
      </c>
      <c r="F21" s="6" t="s">
        <v>213</v>
      </c>
      <c r="G21" s="6" t="s">
        <v>214</v>
      </c>
      <c r="H21" s="6" t="s">
        <v>215</v>
      </c>
      <c r="I21" s="6" t="s">
        <v>216</v>
      </c>
      <c r="J21" s="6" t="s">
        <v>217</v>
      </c>
      <c r="K21" s="6" t="s">
        <v>218</v>
      </c>
      <c r="L21" s="6" t="s">
        <v>219</v>
      </c>
      <c r="M21" s="6" t="s">
        <v>104</v>
      </c>
    </row>
    <row r="22" spans="1:13" x14ac:dyDescent="0.25">
      <c r="A22" s="11" t="s">
        <v>105</v>
      </c>
      <c r="B22" s="7">
        <v>130000</v>
      </c>
      <c r="C22" s="7">
        <v>54000</v>
      </c>
      <c r="D22" s="7">
        <v>10000</v>
      </c>
      <c r="E22" s="7">
        <v>12000</v>
      </c>
      <c r="F22" s="7">
        <v>39000</v>
      </c>
      <c r="G22" s="7">
        <v>14000</v>
      </c>
      <c r="H22" s="8">
        <v>41.578059916385001</v>
      </c>
      <c r="I22" s="8">
        <v>7.9249466819627203</v>
      </c>
      <c r="J22" s="8">
        <v>9.3246895234868905</v>
      </c>
      <c r="K22" s="8">
        <v>30.326991630800499</v>
      </c>
      <c r="L22" s="8">
        <v>10.8453122473649</v>
      </c>
      <c r="M22" s="7"/>
    </row>
    <row r="23" spans="1:13" x14ac:dyDescent="0.25">
      <c r="A23" s="11" t="s">
        <v>107</v>
      </c>
      <c r="B23" s="7">
        <v>128000</v>
      </c>
      <c r="C23" s="7">
        <v>56000</v>
      </c>
      <c r="D23" s="7">
        <v>9000</v>
      </c>
      <c r="E23" s="7">
        <v>13000</v>
      </c>
      <c r="F23" s="7">
        <v>36000</v>
      </c>
      <c r="G23" s="7">
        <v>14000</v>
      </c>
      <c r="H23" s="8">
        <v>43.576198388563199</v>
      </c>
      <c r="I23" s="8">
        <v>7.2843841113584302</v>
      </c>
      <c r="J23" s="8">
        <v>9.8065648807097894</v>
      </c>
      <c r="K23" s="8">
        <v>28.3639527228266</v>
      </c>
      <c r="L23" s="8">
        <v>10.968899896542</v>
      </c>
      <c r="M23" s="7"/>
    </row>
    <row r="24" spans="1:13" x14ac:dyDescent="0.25">
      <c r="A24" s="11" t="s">
        <v>109</v>
      </c>
      <c r="B24" s="7">
        <v>128000</v>
      </c>
      <c r="C24" s="7">
        <v>55000</v>
      </c>
      <c r="D24" s="7">
        <v>10000</v>
      </c>
      <c r="E24" s="7">
        <v>12000</v>
      </c>
      <c r="F24" s="7">
        <v>39000</v>
      </c>
      <c r="G24" s="7">
        <v>13000</v>
      </c>
      <c r="H24" s="8">
        <v>42.749826251961998</v>
      </c>
      <c r="I24" s="8">
        <v>7.4731178597365302</v>
      </c>
      <c r="J24" s="8">
        <v>9.6354024316916398</v>
      </c>
      <c r="K24" s="8">
        <v>30.348511233103501</v>
      </c>
      <c r="L24" s="8">
        <v>9.7931422235063508</v>
      </c>
      <c r="M24" s="7"/>
    </row>
    <row r="25" spans="1:13" x14ac:dyDescent="0.25">
      <c r="A25" s="11" t="s">
        <v>110</v>
      </c>
      <c r="B25" s="7">
        <v>132000</v>
      </c>
      <c r="C25" s="7">
        <v>56000</v>
      </c>
      <c r="D25" s="7">
        <v>11000</v>
      </c>
      <c r="E25" s="7">
        <v>13000</v>
      </c>
      <c r="F25" s="7">
        <v>37000</v>
      </c>
      <c r="G25" s="7">
        <v>15000</v>
      </c>
      <c r="H25" s="8">
        <v>42.3541125146306</v>
      </c>
      <c r="I25" s="8">
        <v>8.1687871463966992</v>
      </c>
      <c r="J25" s="8">
        <v>9.5824402997552696</v>
      </c>
      <c r="K25" s="8">
        <v>28.410628239621801</v>
      </c>
      <c r="L25" s="8">
        <v>11.4840317995957</v>
      </c>
      <c r="M25" s="7"/>
    </row>
    <row r="26" spans="1:13" x14ac:dyDescent="0.25">
      <c r="A26" s="11" t="s">
        <v>112</v>
      </c>
      <c r="B26" s="7">
        <v>129000</v>
      </c>
      <c r="C26" s="7">
        <v>63000</v>
      </c>
      <c r="D26" s="9">
        <v>8000</v>
      </c>
      <c r="E26" s="7">
        <v>14000</v>
      </c>
      <c r="F26" s="7">
        <v>34000</v>
      </c>
      <c r="G26" s="7">
        <v>11000</v>
      </c>
      <c r="H26" s="8">
        <v>48.291205735121402</v>
      </c>
      <c r="I26" s="10">
        <v>6.4435139978987701</v>
      </c>
      <c r="J26" s="8">
        <v>10.577992707496399</v>
      </c>
      <c r="K26" s="8">
        <v>26.5187565663432</v>
      </c>
      <c r="L26" s="8">
        <v>8.1685309931401004</v>
      </c>
      <c r="M26" s="7" t="s">
        <v>220</v>
      </c>
    </row>
    <row r="27" spans="1:13" x14ac:dyDescent="0.25">
      <c r="A27" s="11" t="s">
        <v>113</v>
      </c>
      <c r="B27" s="7">
        <v>128000</v>
      </c>
      <c r="C27" s="7">
        <v>58000</v>
      </c>
      <c r="D27" s="9">
        <v>7000</v>
      </c>
      <c r="E27" s="7">
        <v>16000</v>
      </c>
      <c r="F27" s="7">
        <v>39000</v>
      </c>
      <c r="G27" s="7">
        <v>9000</v>
      </c>
      <c r="H27" s="8">
        <v>45.507750095463699</v>
      </c>
      <c r="I27" s="10">
        <v>5.0810077851637701</v>
      </c>
      <c r="J27" s="8">
        <v>12.2185768502427</v>
      </c>
      <c r="K27" s="8">
        <v>30.231996321724399</v>
      </c>
      <c r="L27" s="8">
        <v>6.9606689474053303</v>
      </c>
      <c r="M27" s="7" t="s">
        <v>220</v>
      </c>
    </row>
    <row r="28" spans="1:13" x14ac:dyDescent="0.25">
      <c r="A28" s="11" t="s">
        <v>115</v>
      </c>
      <c r="B28" s="7">
        <v>130000</v>
      </c>
      <c r="C28" s="7">
        <v>58000</v>
      </c>
      <c r="D28" s="9">
        <v>7000</v>
      </c>
      <c r="E28" s="7">
        <v>14000</v>
      </c>
      <c r="F28" s="7">
        <v>39000</v>
      </c>
      <c r="G28" s="7">
        <v>12000</v>
      </c>
      <c r="H28" s="8">
        <v>44.343138457763303</v>
      </c>
      <c r="I28" s="10">
        <v>5.6522605975093496</v>
      </c>
      <c r="J28" s="8">
        <v>11.099779154653101</v>
      </c>
      <c r="K28" s="8">
        <v>29.719035641985201</v>
      </c>
      <c r="L28" s="8">
        <v>9.1857861480890701</v>
      </c>
      <c r="M28" s="7" t="s">
        <v>220</v>
      </c>
    </row>
    <row r="29" spans="1:13" x14ac:dyDescent="0.25">
      <c r="A29" s="11" t="s">
        <v>118</v>
      </c>
      <c r="B29" s="7">
        <v>134000</v>
      </c>
      <c r="C29" s="7">
        <v>61000</v>
      </c>
      <c r="D29" s="9">
        <v>6000</v>
      </c>
      <c r="E29" s="7">
        <v>14000</v>
      </c>
      <c r="F29" s="7">
        <v>36000</v>
      </c>
      <c r="G29" s="7">
        <v>16000</v>
      </c>
      <c r="H29" s="8">
        <v>45.5191693887772</v>
      </c>
      <c r="I29" s="10">
        <v>4.4954066720984303</v>
      </c>
      <c r="J29" s="8">
        <v>10.4977537916446</v>
      </c>
      <c r="K29" s="8">
        <v>27.237799089556798</v>
      </c>
      <c r="L29" s="8">
        <v>12.249871057923</v>
      </c>
      <c r="M29" s="7" t="s">
        <v>220</v>
      </c>
    </row>
    <row r="30" spans="1:13" x14ac:dyDescent="0.25">
      <c r="A30" s="11" t="s">
        <v>120</v>
      </c>
      <c r="B30" s="7">
        <v>133000</v>
      </c>
      <c r="C30" s="7">
        <v>62000</v>
      </c>
      <c r="D30" s="9">
        <v>5000</v>
      </c>
      <c r="E30" s="7">
        <v>13000</v>
      </c>
      <c r="F30" s="7">
        <v>34000</v>
      </c>
      <c r="G30" s="7">
        <v>19000</v>
      </c>
      <c r="H30" s="8">
        <v>46.491596323672702</v>
      </c>
      <c r="I30" s="10">
        <v>3.6186035353913999</v>
      </c>
      <c r="J30" s="8">
        <v>9.8092867745176004</v>
      </c>
      <c r="K30" s="8">
        <v>25.6840637509933</v>
      </c>
      <c r="L30" s="8">
        <v>14.396449615425</v>
      </c>
      <c r="M30" s="7" t="s">
        <v>220</v>
      </c>
    </row>
    <row r="31" spans="1:13" x14ac:dyDescent="0.25">
      <c r="A31" s="11" t="s">
        <v>127</v>
      </c>
      <c r="B31" s="7">
        <v>4000</v>
      </c>
      <c r="C31" s="7">
        <v>0</v>
      </c>
      <c r="D31" s="9">
        <v>-4000</v>
      </c>
      <c r="E31" s="7">
        <v>-1000</v>
      </c>
      <c r="F31" s="7">
        <v>0</v>
      </c>
      <c r="G31" s="7">
        <v>9000</v>
      </c>
      <c r="H31" s="8">
        <v>-1.7996094114487</v>
      </c>
      <c r="I31" s="10">
        <v>-2.8249104625073702</v>
      </c>
      <c r="J31" s="8">
        <v>-0.76870593297879897</v>
      </c>
      <c r="K31" s="8">
        <v>-0.83469281534990003</v>
      </c>
      <c r="L31" s="8">
        <v>6.2279186222848999</v>
      </c>
      <c r="M31" s="7" t="s">
        <v>220</v>
      </c>
    </row>
    <row r="32" spans="1:13" x14ac:dyDescent="0.25">
      <c r="A32" s="7"/>
      <c r="B32" s="7"/>
      <c r="C32" s="7"/>
      <c r="D32" s="7"/>
      <c r="E32" s="7"/>
      <c r="F32" s="7"/>
      <c r="G32" s="7"/>
      <c r="H32" s="8"/>
      <c r="I32" s="8"/>
      <c r="J32" s="8"/>
      <c r="K32" s="8"/>
      <c r="L32" s="8"/>
      <c r="M32" s="7"/>
    </row>
    <row r="33" spans="1:13" ht="30" customHeight="1" x14ac:dyDescent="0.3">
      <c r="A33" s="3" t="s">
        <v>197</v>
      </c>
    </row>
    <row r="34" spans="1:13" ht="62.4" x14ac:dyDescent="0.3">
      <c r="A34" s="5" t="s">
        <v>76</v>
      </c>
      <c r="B34" s="6" t="s">
        <v>221</v>
      </c>
      <c r="C34" s="6" t="s">
        <v>222</v>
      </c>
      <c r="D34" s="6" t="s">
        <v>223</v>
      </c>
      <c r="E34" s="6" t="s">
        <v>224</v>
      </c>
      <c r="F34" s="6" t="s">
        <v>225</v>
      </c>
      <c r="G34" s="6" t="s">
        <v>226</v>
      </c>
      <c r="H34" s="6" t="s">
        <v>227</v>
      </c>
      <c r="I34" s="6" t="s">
        <v>228</v>
      </c>
      <c r="J34" s="6" t="s">
        <v>229</v>
      </c>
      <c r="K34" s="6" t="s">
        <v>230</v>
      </c>
      <c r="L34" s="6" t="s">
        <v>231</v>
      </c>
      <c r="M34" s="6" t="s">
        <v>104</v>
      </c>
    </row>
    <row r="35" spans="1:13" x14ac:dyDescent="0.25">
      <c r="A35" s="11" t="s">
        <v>105</v>
      </c>
      <c r="B35" s="7">
        <v>187000</v>
      </c>
      <c r="C35" s="7">
        <v>62000</v>
      </c>
      <c r="D35" s="7">
        <v>51000</v>
      </c>
      <c r="E35" s="7">
        <v>20000</v>
      </c>
      <c r="F35" s="7">
        <v>39000</v>
      </c>
      <c r="G35" s="7">
        <v>16000</v>
      </c>
      <c r="H35" s="8">
        <v>32.973664079259201</v>
      </c>
      <c r="I35" s="8">
        <v>27.107328372501101</v>
      </c>
      <c r="J35" s="8">
        <v>10.6520587810476</v>
      </c>
      <c r="K35" s="8">
        <v>20.7113854844836</v>
      </c>
      <c r="L35" s="8">
        <v>8.5555632827085901</v>
      </c>
      <c r="M35" s="7"/>
    </row>
    <row r="36" spans="1:13" x14ac:dyDescent="0.25">
      <c r="A36" s="11" t="s">
        <v>107</v>
      </c>
      <c r="B36" s="7">
        <v>184000</v>
      </c>
      <c r="C36" s="7">
        <v>64000</v>
      </c>
      <c r="D36" s="7">
        <v>46000</v>
      </c>
      <c r="E36" s="7">
        <v>20000</v>
      </c>
      <c r="F36" s="7">
        <v>37000</v>
      </c>
      <c r="G36" s="7">
        <v>17000</v>
      </c>
      <c r="H36" s="8">
        <v>34.822309702746999</v>
      </c>
      <c r="I36" s="8">
        <v>24.736745073798101</v>
      </c>
      <c r="J36" s="8">
        <v>10.748717615035099</v>
      </c>
      <c r="K36" s="8">
        <v>20.288251943911199</v>
      </c>
      <c r="L36" s="8">
        <v>9.4039756645085699</v>
      </c>
      <c r="M36" s="7"/>
    </row>
    <row r="37" spans="1:13" x14ac:dyDescent="0.25">
      <c r="A37" s="11" t="s">
        <v>109</v>
      </c>
      <c r="B37" s="7">
        <v>181000</v>
      </c>
      <c r="C37" s="7">
        <v>68000</v>
      </c>
      <c r="D37" s="7">
        <v>42000</v>
      </c>
      <c r="E37" s="7">
        <v>19000</v>
      </c>
      <c r="F37" s="7">
        <v>36000</v>
      </c>
      <c r="G37" s="7">
        <v>16000</v>
      </c>
      <c r="H37" s="8">
        <v>37.3853706050661</v>
      </c>
      <c r="I37" s="8">
        <v>23.005019619128799</v>
      </c>
      <c r="J37" s="8">
        <v>10.5921158220387</v>
      </c>
      <c r="K37" s="8">
        <v>19.928496715386999</v>
      </c>
      <c r="L37" s="8">
        <v>9.0889972383793296</v>
      </c>
      <c r="M37" s="7"/>
    </row>
    <row r="38" spans="1:13" x14ac:dyDescent="0.25">
      <c r="A38" s="11" t="s">
        <v>110</v>
      </c>
      <c r="B38" s="7">
        <v>186000</v>
      </c>
      <c r="C38" s="7">
        <v>69000</v>
      </c>
      <c r="D38" s="7">
        <v>46000</v>
      </c>
      <c r="E38" s="7">
        <v>18000</v>
      </c>
      <c r="F38" s="7">
        <v>37000</v>
      </c>
      <c r="G38" s="7">
        <v>16000</v>
      </c>
      <c r="H38" s="8">
        <v>37.117601225180699</v>
      </c>
      <c r="I38" s="8">
        <v>24.572395819339601</v>
      </c>
      <c r="J38" s="8">
        <v>9.6010102367070598</v>
      </c>
      <c r="K38" s="8">
        <v>19.874795131518798</v>
      </c>
      <c r="L38" s="8">
        <v>8.8341975872538203</v>
      </c>
      <c r="M38" s="7"/>
    </row>
    <row r="39" spans="1:13" x14ac:dyDescent="0.25">
      <c r="A39" s="11" t="s">
        <v>112</v>
      </c>
      <c r="B39" s="7">
        <v>179000</v>
      </c>
      <c r="C39" s="7">
        <v>64000</v>
      </c>
      <c r="D39" s="7">
        <v>42000</v>
      </c>
      <c r="E39" s="7">
        <v>20000</v>
      </c>
      <c r="F39" s="7">
        <v>40000</v>
      </c>
      <c r="G39" s="7">
        <v>14000</v>
      </c>
      <c r="H39" s="8">
        <v>35.509443020873498</v>
      </c>
      <c r="I39" s="8">
        <v>23.253892489686098</v>
      </c>
      <c r="J39" s="8">
        <v>10.9157190150005</v>
      </c>
      <c r="K39" s="8">
        <v>22.292005113690301</v>
      </c>
      <c r="L39" s="8">
        <v>8.0289403607496403</v>
      </c>
      <c r="M39" s="7"/>
    </row>
    <row r="40" spans="1:13" x14ac:dyDescent="0.25">
      <c r="A40" s="11" t="s">
        <v>113</v>
      </c>
      <c r="B40" s="7">
        <v>174000</v>
      </c>
      <c r="C40" s="7">
        <v>58000</v>
      </c>
      <c r="D40" s="7">
        <v>39000</v>
      </c>
      <c r="E40" s="7">
        <v>18000</v>
      </c>
      <c r="F40" s="7">
        <v>42000</v>
      </c>
      <c r="G40" s="7">
        <v>16000</v>
      </c>
      <c r="H40" s="8">
        <v>33.474198648842901</v>
      </c>
      <c r="I40" s="8">
        <v>22.654592496765801</v>
      </c>
      <c r="J40" s="8">
        <v>10.392410521776601</v>
      </c>
      <c r="K40" s="8">
        <v>24.041397153945699</v>
      </c>
      <c r="L40" s="8">
        <v>9.4374011786689707</v>
      </c>
      <c r="M40" s="7"/>
    </row>
    <row r="41" spans="1:13" x14ac:dyDescent="0.25">
      <c r="A41" s="11" t="s">
        <v>115</v>
      </c>
      <c r="B41" s="7">
        <v>172000</v>
      </c>
      <c r="C41" s="7">
        <v>58000</v>
      </c>
      <c r="D41" s="7">
        <v>38000</v>
      </c>
      <c r="E41" s="7">
        <v>17000</v>
      </c>
      <c r="F41" s="7">
        <v>41000</v>
      </c>
      <c r="G41" s="7">
        <v>17000</v>
      </c>
      <c r="H41" s="8">
        <v>33.966732023481903</v>
      </c>
      <c r="I41" s="8">
        <v>22.305485899800399</v>
      </c>
      <c r="J41" s="8">
        <v>9.6871600039563202</v>
      </c>
      <c r="K41" s="8">
        <v>24.142264526376401</v>
      </c>
      <c r="L41" s="8">
        <v>9.8983575463849096</v>
      </c>
      <c r="M41" s="7"/>
    </row>
    <row r="42" spans="1:13" x14ac:dyDescent="0.25">
      <c r="A42" s="11" t="s">
        <v>118</v>
      </c>
      <c r="B42" s="7">
        <v>174000</v>
      </c>
      <c r="C42" s="7">
        <v>60000</v>
      </c>
      <c r="D42" s="7">
        <v>41000</v>
      </c>
      <c r="E42" s="7">
        <v>17000</v>
      </c>
      <c r="F42" s="7">
        <v>38000</v>
      </c>
      <c r="G42" s="7">
        <v>17000</v>
      </c>
      <c r="H42" s="8">
        <v>34.797695844578797</v>
      </c>
      <c r="I42" s="8">
        <v>23.3137483958958</v>
      </c>
      <c r="J42" s="8">
        <v>9.9854407761850208</v>
      </c>
      <c r="K42" s="8">
        <v>21.942994596398702</v>
      </c>
      <c r="L42" s="8">
        <v>9.9601203869415809</v>
      </c>
      <c r="M42" s="7"/>
    </row>
    <row r="43" spans="1:13" x14ac:dyDescent="0.25">
      <c r="A43" s="11" t="s">
        <v>120</v>
      </c>
      <c r="B43" s="7">
        <v>185000</v>
      </c>
      <c r="C43" s="7">
        <v>64000</v>
      </c>
      <c r="D43" s="7">
        <v>45000</v>
      </c>
      <c r="E43" s="7">
        <v>18000</v>
      </c>
      <c r="F43" s="7">
        <v>41000</v>
      </c>
      <c r="G43" s="7">
        <v>16000</v>
      </c>
      <c r="H43" s="8">
        <v>34.611662819424701</v>
      </c>
      <c r="I43" s="8">
        <v>24.490082765257</v>
      </c>
      <c r="J43" s="8">
        <v>9.8545255999264807</v>
      </c>
      <c r="K43" s="8">
        <v>22.127137381676999</v>
      </c>
      <c r="L43" s="8">
        <v>8.9165914337148102</v>
      </c>
      <c r="M43" s="7"/>
    </row>
    <row r="44" spans="1:13" x14ac:dyDescent="0.25">
      <c r="A44" s="11" t="s">
        <v>127</v>
      </c>
      <c r="B44" s="7">
        <v>6000</v>
      </c>
      <c r="C44" s="7">
        <v>0</v>
      </c>
      <c r="D44" s="7">
        <v>4000</v>
      </c>
      <c r="E44" s="7">
        <v>-1000</v>
      </c>
      <c r="F44" s="7">
        <v>1000</v>
      </c>
      <c r="G44" s="7">
        <v>2000</v>
      </c>
      <c r="H44" s="8">
        <v>-0.897780201448796</v>
      </c>
      <c r="I44" s="8">
        <v>1.2361902755709</v>
      </c>
      <c r="J44" s="8">
        <v>-1.0611934150740201</v>
      </c>
      <c r="K44" s="8">
        <v>-0.16486773201330299</v>
      </c>
      <c r="L44" s="8">
        <v>0.88765107296516998</v>
      </c>
      <c r="M44" s="7" t="s">
        <v>126</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233</v>
      </c>
    </row>
    <row r="2" spans="1:11" x14ac:dyDescent="0.25">
      <c r="A2" t="s">
        <v>143</v>
      </c>
    </row>
    <row r="3" spans="1:11" ht="30" customHeight="1" x14ac:dyDescent="0.3">
      <c r="A3" s="3" t="s">
        <v>69</v>
      </c>
    </row>
    <row r="4" spans="1:11" x14ac:dyDescent="0.25">
      <c r="A4" t="s">
        <v>144</v>
      </c>
    </row>
    <row r="5" spans="1:11" x14ac:dyDescent="0.25">
      <c r="A5" t="s">
        <v>145</v>
      </c>
    </row>
    <row r="6" spans="1:11" x14ac:dyDescent="0.25">
      <c r="A6" t="s">
        <v>234</v>
      </c>
    </row>
    <row r="7" spans="1:11" x14ac:dyDescent="0.25">
      <c r="A7" t="s">
        <v>235</v>
      </c>
    </row>
    <row r="8" spans="1:11" ht="30" customHeight="1" x14ac:dyDescent="0.3">
      <c r="A8" s="3" t="s">
        <v>236</v>
      </c>
    </row>
    <row r="9" spans="1:11" ht="62.4" x14ac:dyDescent="0.3">
      <c r="A9" s="5" t="s">
        <v>76</v>
      </c>
      <c r="B9" s="6" t="s">
        <v>198</v>
      </c>
      <c r="C9" s="6" t="s">
        <v>239</v>
      </c>
      <c r="D9" s="6" t="s">
        <v>240</v>
      </c>
      <c r="E9" s="6" t="s">
        <v>241</v>
      </c>
      <c r="F9" s="6" t="s">
        <v>242</v>
      </c>
      <c r="G9" s="6" t="s">
        <v>243</v>
      </c>
      <c r="H9" s="6" t="s">
        <v>244</v>
      </c>
      <c r="I9" s="6" t="s">
        <v>245</v>
      </c>
      <c r="J9" s="6" t="s">
        <v>246</v>
      </c>
      <c r="K9" s="6" t="s">
        <v>104</v>
      </c>
    </row>
    <row r="10" spans="1:11" x14ac:dyDescent="0.25">
      <c r="A10" s="11" t="s">
        <v>105</v>
      </c>
      <c r="B10" s="7">
        <v>317000</v>
      </c>
      <c r="C10" s="7">
        <v>269000</v>
      </c>
      <c r="D10" s="7">
        <v>48000</v>
      </c>
      <c r="E10" s="7">
        <v>18000</v>
      </c>
      <c r="F10" s="7">
        <v>10000</v>
      </c>
      <c r="G10" s="7">
        <v>20000</v>
      </c>
      <c r="H10" s="8">
        <v>38.577288518689002</v>
      </c>
      <c r="I10" s="8">
        <v>20.564229207651401</v>
      </c>
      <c r="J10" s="8">
        <v>40.858482273659497</v>
      </c>
      <c r="K10" s="7"/>
    </row>
    <row r="11" spans="1:11" x14ac:dyDescent="0.25">
      <c r="A11" s="11" t="s">
        <v>107</v>
      </c>
      <c r="B11" s="7">
        <v>312000</v>
      </c>
      <c r="C11" s="7">
        <v>268000</v>
      </c>
      <c r="D11" s="7">
        <v>44000</v>
      </c>
      <c r="E11" s="7">
        <v>18000</v>
      </c>
      <c r="F11" s="7">
        <v>10000</v>
      </c>
      <c r="G11" s="7">
        <v>17000</v>
      </c>
      <c r="H11" s="8">
        <v>40.432960893854698</v>
      </c>
      <c r="I11" s="8">
        <v>22.382411245269399</v>
      </c>
      <c r="J11" s="8">
        <v>37.1846278608758</v>
      </c>
      <c r="K11" s="7"/>
    </row>
    <row r="12" spans="1:11" x14ac:dyDescent="0.25">
      <c r="A12" s="11" t="s">
        <v>109</v>
      </c>
      <c r="B12" s="7">
        <v>309000</v>
      </c>
      <c r="C12" s="7">
        <v>262000</v>
      </c>
      <c r="D12" s="7">
        <v>46000</v>
      </c>
      <c r="E12" s="7">
        <v>21000</v>
      </c>
      <c r="F12" s="7">
        <v>10000</v>
      </c>
      <c r="G12" s="7">
        <v>16000</v>
      </c>
      <c r="H12" s="8">
        <v>45.134495373359201</v>
      </c>
      <c r="I12" s="8">
        <v>21.157736173875598</v>
      </c>
      <c r="J12" s="8">
        <v>33.707768452765201</v>
      </c>
      <c r="K12" s="7"/>
    </row>
    <row r="13" spans="1:11" x14ac:dyDescent="0.25">
      <c r="A13" s="11" t="s">
        <v>110</v>
      </c>
      <c r="B13" s="7">
        <v>318000</v>
      </c>
      <c r="C13" s="7">
        <v>267000</v>
      </c>
      <c r="D13" s="7">
        <v>50000</v>
      </c>
      <c r="E13" s="7">
        <v>24000</v>
      </c>
      <c r="F13" s="7">
        <v>11000</v>
      </c>
      <c r="G13" s="7">
        <v>15000</v>
      </c>
      <c r="H13" s="8">
        <v>47.5246538499851</v>
      </c>
      <c r="I13" s="8">
        <v>22.081880665404899</v>
      </c>
      <c r="J13" s="8">
        <v>30.393465484610001</v>
      </c>
      <c r="K13" s="7"/>
    </row>
    <row r="14" spans="1:11" x14ac:dyDescent="0.25">
      <c r="A14" s="11" t="s">
        <v>112</v>
      </c>
      <c r="B14" s="7">
        <v>309000</v>
      </c>
      <c r="C14" s="7">
        <v>260000</v>
      </c>
      <c r="D14" s="7">
        <v>49000</v>
      </c>
      <c r="E14" s="7">
        <v>26000</v>
      </c>
      <c r="F14" s="7">
        <v>11000</v>
      </c>
      <c r="G14" s="7">
        <v>12000</v>
      </c>
      <c r="H14" s="8">
        <v>52.945016831582201</v>
      </c>
      <c r="I14" s="8">
        <v>23.290829337957799</v>
      </c>
      <c r="J14" s="8">
        <v>23.764153830460099</v>
      </c>
      <c r="K14" s="7"/>
    </row>
    <row r="15" spans="1:11" x14ac:dyDescent="0.25">
      <c r="A15" s="11" t="s">
        <v>113</v>
      </c>
      <c r="B15" s="7">
        <v>302000</v>
      </c>
      <c r="C15" s="7">
        <v>257000</v>
      </c>
      <c r="D15" s="7">
        <v>46000</v>
      </c>
      <c r="E15" s="7">
        <v>23000</v>
      </c>
      <c r="F15" s="9">
        <v>8000</v>
      </c>
      <c r="G15" s="7">
        <v>14000</v>
      </c>
      <c r="H15" s="8">
        <v>50.453768249375202</v>
      </c>
      <c r="I15" s="10">
        <v>18.512429304222</v>
      </c>
      <c r="J15" s="8">
        <v>31.033802446402699</v>
      </c>
      <c r="K15" s="7" t="s">
        <v>247</v>
      </c>
    </row>
    <row r="16" spans="1:11" x14ac:dyDescent="0.25">
      <c r="A16" s="11" t="s">
        <v>115</v>
      </c>
      <c r="B16" s="7">
        <v>302000</v>
      </c>
      <c r="C16" s="7">
        <v>255000</v>
      </c>
      <c r="D16" s="7">
        <v>48000</v>
      </c>
      <c r="E16" s="7">
        <v>24000</v>
      </c>
      <c r="F16" s="9">
        <v>9000</v>
      </c>
      <c r="G16" s="7">
        <v>15000</v>
      </c>
      <c r="H16" s="8">
        <v>51.062492141330303</v>
      </c>
      <c r="I16" s="10">
        <v>18.542269164675801</v>
      </c>
      <c r="J16" s="8">
        <v>30.3952386939939</v>
      </c>
      <c r="K16" s="7" t="s">
        <v>247</v>
      </c>
    </row>
    <row r="17" spans="1:11" x14ac:dyDescent="0.25">
      <c r="A17" s="11" t="s">
        <v>118</v>
      </c>
      <c r="B17" s="7">
        <v>308000</v>
      </c>
      <c r="C17" s="7">
        <v>261000</v>
      </c>
      <c r="D17" s="7">
        <v>46000</v>
      </c>
      <c r="E17" s="7">
        <v>22000</v>
      </c>
      <c r="F17" s="9">
        <v>6000</v>
      </c>
      <c r="G17" s="7">
        <v>18000</v>
      </c>
      <c r="H17" s="8">
        <v>48.101101749838001</v>
      </c>
      <c r="I17" s="10">
        <v>12.4843378699503</v>
      </c>
      <c r="J17" s="8">
        <v>39.414560380211697</v>
      </c>
      <c r="K17" s="7" t="s">
        <v>247</v>
      </c>
    </row>
    <row r="18" spans="1:11" x14ac:dyDescent="0.25">
      <c r="A18" s="11" t="s">
        <v>120</v>
      </c>
      <c r="B18" s="7">
        <v>318000</v>
      </c>
      <c r="C18" s="7">
        <v>276000</v>
      </c>
      <c r="D18" s="7">
        <v>43000</v>
      </c>
      <c r="E18" s="7">
        <v>26000</v>
      </c>
      <c r="F18" s="9">
        <v>5000</v>
      </c>
      <c r="G18" s="7">
        <v>12000</v>
      </c>
      <c r="H18" s="8">
        <v>59.715362468107003</v>
      </c>
      <c r="I18" s="10">
        <v>12.768895859179301</v>
      </c>
      <c r="J18" s="8">
        <v>27.515741672713698</v>
      </c>
      <c r="K18" s="7" t="s">
        <v>247</v>
      </c>
    </row>
    <row r="19" spans="1:11" x14ac:dyDescent="0.25">
      <c r="A19" s="11" t="s">
        <v>127</v>
      </c>
      <c r="B19" s="7">
        <v>10000</v>
      </c>
      <c r="C19" s="7">
        <v>16000</v>
      </c>
      <c r="D19" s="7">
        <v>-6000</v>
      </c>
      <c r="E19" s="7">
        <v>0</v>
      </c>
      <c r="F19" s="9">
        <v>-6000</v>
      </c>
      <c r="G19" s="7">
        <v>0</v>
      </c>
      <c r="H19" s="8">
        <v>6.7703456365247998</v>
      </c>
      <c r="I19" s="10">
        <v>-10.5219334787785</v>
      </c>
      <c r="J19" s="8">
        <v>3.7515878422536</v>
      </c>
      <c r="K19" s="7" t="s">
        <v>247</v>
      </c>
    </row>
    <row r="20" spans="1:11" x14ac:dyDescent="0.25">
      <c r="A20" s="7"/>
      <c r="B20" s="7"/>
      <c r="C20" s="7"/>
      <c r="D20" s="7"/>
      <c r="E20" s="7"/>
      <c r="F20" s="7"/>
      <c r="G20" s="7"/>
      <c r="H20" s="8"/>
      <c r="I20" s="8"/>
      <c r="J20" s="8"/>
      <c r="K20" s="7"/>
    </row>
    <row r="21" spans="1:11" ht="30" customHeight="1" x14ac:dyDescent="0.3">
      <c r="A21" s="3" t="s">
        <v>237</v>
      </c>
    </row>
    <row r="22" spans="1:11" ht="62.4" x14ac:dyDescent="0.3">
      <c r="A22" s="5" t="s">
        <v>76</v>
      </c>
      <c r="B22" s="6" t="s">
        <v>209</v>
      </c>
      <c r="C22" s="6" t="s">
        <v>248</v>
      </c>
      <c r="D22" s="6" t="s">
        <v>249</v>
      </c>
      <c r="E22" s="6" t="s">
        <v>241</v>
      </c>
      <c r="F22" s="6" t="s">
        <v>242</v>
      </c>
      <c r="G22" s="6" t="s">
        <v>243</v>
      </c>
      <c r="H22" s="6" t="s">
        <v>244</v>
      </c>
      <c r="I22" s="6" t="s">
        <v>245</v>
      </c>
      <c r="J22" s="6" t="s">
        <v>246</v>
      </c>
      <c r="K22" s="6" t="s">
        <v>104</v>
      </c>
    </row>
    <row r="23" spans="1:11" x14ac:dyDescent="0.25">
      <c r="A23" s="11" t="s">
        <v>105</v>
      </c>
      <c r="B23" s="7">
        <v>130000</v>
      </c>
      <c r="C23" s="7">
        <v>108000</v>
      </c>
      <c r="D23" s="7">
        <v>22000</v>
      </c>
      <c r="E23" s="7">
        <v>10000</v>
      </c>
      <c r="F23" s="9">
        <v>2000</v>
      </c>
      <c r="G23" s="7">
        <v>11000</v>
      </c>
      <c r="H23" s="8">
        <v>43.450134770889498</v>
      </c>
      <c r="I23" s="10">
        <v>7.8167115902965003</v>
      </c>
      <c r="J23" s="8">
        <v>48.733153638814002</v>
      </c>
      <c r="K23" s="7" t="s">
        <v>250</v>
      </c>
    </row>
    <row r="24" spans="1:11" x14ac:dyDescent="0.25">
      <c r="A24" s="11" t="s">
        <v>107</v>
      </c>
      <c r="B24" s="7">
        <v>128000</v>
      </c>
      <c r="C24" s="7">
        <v>108000</v>
      </c>
      <c r="D24" s="7">
        <v>20000</v>
      </c>
      <c r="E24" s="7">
        <v>11000</v>
      </c>
      <c r="F24" s="9">
        <v>2000</v>
      </c>
      <c r="G24" s="9">
        <v>8000</v>
      </c>
      <c r="H24" s="8">
        <v>53.375062593890803</v>
      </c>
      <c r="I24" s="10">
        <v>8.4877315973960901</v>
      </c>
      <c r="J24" s="10">
        <v>38.137205808713098</v>
      </c>
      <c r="K24" s="7" t="s">
        <v>251</v>
      </c>
    </row>
    <row r="25" spans="1:11" x14ac:dyDescent="0.25">
      <c r="A25" s="11" t="s">
        <v>109</v>
      </c>
      <c r="B25" s="7">
        <v>128000</v>
      </c>
      <c r="C25" s="7">
        <v>109000</v>
      </c>
      <c r="D25" s="7">
        <v>20000</v>
      </c>
      <c r="E25" s="7">
        <v>11000</v>
      </c>
      <c r="F25" s="9">
        <v>2000</v>
      </c>
      <c r="G25" s="9">
        <v>6000</v>
      </c>
      <c r="H25" s="8">
        <v>58.689196108550902</v>
      </c>
      <c r="I25" s="10">
        <v>12.078853046595</v>
      </c>
      <c r="J25" s="10">
        <v>29.231950844854101</v>
      </c>
      <c r="K25" s="7" t="s">
        <v>251</v>
      </c>
    </row>
    <row r="26" spans="1:11" x14ac:dyDescent="0.25">
      <c r="A26" s="11" t="s">
        <v>110</v>
      </c>
      <c r="B26" s="7">
        <v>132000</v>
      </c>
      <c r="C26" s="7">
        <v>110000</v>
      </c>
      <c r="D26" s="7">
        <v>21000</v>
      </c>
      <c r="E26" s="7">
        <v>13000</v>
      </c>
      <c r="F26" s="9">
        <v>2000</v>
      </c>
      <c r="G26" s="9">
        <v>6000</v>
      </c>
      <c r="H26" s="8">
        <v>63.109942234537201</v>
      </c>
      <c r="I26" s="10">
        <v>9.6463626543934602</v>
      </c>
      <c r="J26" s="10">
        <v>27.2436951110694</v>
      </c>
      <c r="K26" s="7" t="s">
        <v>251</v>
      </c>
    </row>
    <row r="27" spans="1:11" x14ac:dyDescent="0.25">
      <c r="A27" s="11" t="s">
        <v>112</v>
      </c>
      <c r="B27" s="7">
        <v>129000</v>
      </c>
      <c r="C27" s="7">
        <v>110000</v>
      </c>
      <c r="D27" s="7">
        <v>20000</v>
      </c>
      <c r="E27" s="7">
        <v>13000</v>
      </c>
      <c r="F27" s="9">
        <v>2000</v>
      </c>
      <c r="G27" s="9">
        <v>5000</v>
      </c>
      <c r="H27" s="8">
        <v>66.782793093002098</v>
      </c>
      <c r="I27" s="10">
        <v>9.4971220842168993</v>
      </c>
      <c r="J27" s="10">
        <v>23.720084822781001</v>
      </c>
      <c r="K27" s="7" t="s">
        <v>251</v>
      </c>
    </row>
    <row r="28" spans="1:11" x14ac:dyDescent="0.25">
      <c r="A28" s="11" t="s">
        <v>113</v>
      </c>
      <c r="B28" s="7">
        <v>128000</v>
      </c>
      <c r="C28" s="7">
        <v>110000</v>
      </c>
      <c r="D28" s="7">
        <v>18000</v>
      </c>
      <c r="E28" s="7">
        <v>13000</v>
      </c>
      <c r="F28" s="9">
        <v>2000</v>
      </c>
      <c r="G28" s="9">
        <v>3000</v>
      </c>
      <c r="H28" s="8">
        <v>70.630935487392193</v>
      </c>
      <c r="I28" s="10">
        <v>10.7848488156315</v>
      </c>
      <c r="J28" s="10">
        <v>18.584215696976301</v>
      </c>
      <c r="K28" s="7" t="s">
        <v>251</v>
      </c>
    </row>
    <row r="29" spans="1:11" x14ac:dyDescent="0.25">
      <c r="A29" s="11" t="s">
        <v>115</v>
      </c>
      <c r="B29" s="7">
        <v>130000</v>
      </c>
      <c r="C29" s="7">
        <v>107000</v>
      </c>
      <c r="D29" s="7">
        <v>23000</v>
      </c>
      <c r="E29" s="7">
        <v>14000</v>
      </c>
      <c r="F29" s="9">
        <v>3000</v>
      </c>
      <c r="G29" s="9">
        <v>6000</v>
      </c>
      <c r="H29" s="8">
        <v>61.3030264115406</v>
      </c>
      <c r="I29" s="10">
        <v>11.3436924789179</v>
      </c>
      <c r="J29" s="10">
        <v>27.353281109541498</v>
      </c>
      <c r="K29" s="7" t="s">
        <v>251</v>
      </c>
    </row>
    <row r="30" spans="1:11" x14ac:dyDescent="0.25">
      <c r="A30" s="11" t="s">
        <v>118</v>
      </c>
      <c r="B30" s="7">
        <v>134000</v>
      </c>
      <c r="C30" s="7">
        <v>110000</v>
      </c>
      <c r="D30" s="7">
        <v>24000</v>
      </c>
      <c r="E30" s="7">
        <v>14000</v>
      </c>
      <c r="F30" s="9">
        <v>1000</v>
      </c>
      <c r="G30" s="9">
        <v>9000</v>
      </c>
      <c r="H30" s="8">
        <v>58.6023294509151</v>
      </c>
      <c r="I30" s="10">
        <v>5.1580698835274497</v>
      </c>
      <c r="J30" s="10">
        <v>36.239600665557397</v>
      </c>
      <c r="K30" s="7" t="s">
        <v>251</v>
      </c>
    </row>
    <row r="31" spans="1:11" x14ac:dyDescent="0.25">
      <c r="A31" s="11" t="s">
        <v>120</v>
      </c>
      <c r="B31" s="7">
        <v>133000</v>
      </c>
      <c r="C31" s="7">
        <v>115000</v>
      </c>
      <c r="D31" s="7">
        <v>19000</v>
      </c>
      <c r="E31" s="7">
        <v>12000</v>
      </c>
      <c r="F31" s="9">
        <v>1000</v>
      </c>
      <c r="G31" s="9">
        <v>5000</v>
      </c>
      <c r="H31" s="8">
        <v>65.728485765220697</v>
      </c>
      <c r="I31" s="10">
        <v>7.4604289341472603</v>
      </c>
      <c r="J31" s="10">
        <v>26.811085300632101</v>
      </c>
      <c r="K31" s="7" t="s">
        <v>251</v>
      </c>
    </row>
    <row r="32" spans="1:11" x14ac:dyDescent="0.25">
      <c r="A32" s="11" t="s">
        <v>127</v>
      </c>
      <c r="B32" s="7">
        <v>4000</v>
      </c>
      <c r="C32" s="7">
        <v>5000</v>
      </c>
      <c r="D32" s="7">
        <v>-1000</v>
      </c>
      <c r="E32" s="7">
        <v>-1000</v>
      </c>
      <c r="F32" s="9">
        <v>-1000</v>
      </c>
      <c r="G32" s="9">
        <v>0</v>
      </c>
      <c r="H32" s="8">
        <v>-1.0543073277813999</v>
      </c>
      <c r="I32" s="10">
        <v>-2.0366931500696399</v>
      </c>
      <c r="J32" s="10">
        <v>3.0910004778511002</v>
      </c>
      <c r="K32" s="7" t="s">
        <v>251</v>
      </c>
    </row>
    <row r="33" spans="1:11" x14ac:dyDescent="0.25">
      <c r="A33" s="7"/>
      <c r="B33" s="7"/>
      <c r="C33" s="7"/>
      <c r="D33" s="7"/>
      <c r="E33" s="7"/>
      <c r="F33" s="7"/>
      <c r="G33" s="7"/>
      <c r="H33" s="8"/>
      <c r="I33" s="8"/>
      <c r="J33" s="8"/>
      <c r="K33" s="7"/>
    </row>
    <row r="34" spans="1:11" ht="30" customHeight="1" x14ac:dyDescent="0.3">
      <c r="A34" s="3" t="s">
        <v>238</v>
      </c>
    </row>
    <row r="35" spans="1:11" ht="62.4" x14ac:dyDescent="0.3">
      <c r="A35" s="5" t="s">
        <v>76</v>
      </c>
      <c r="B35" s="6" t="s">
        <v>221</v>
      </c>
      <c r="C35" s="6" t="s">
        <v>252</v>
      </c>
      <c r="D35" s="6" t="s">
        <v>253</v>
      </c>
      <c r="E35" s="6" t="s">
        <v>241</v>
      </c>
      <c r="F35" s="6" t="s">
        <v>242</v>
      </c>
      <c r="G35" s="6" t="s">
        <v>243</v>
      </c>
      <c r="H35" s="6" t="s">
        <v>244</v>
      </c>
      <c r="I35" s="6" t="s">
        <v>245</v>
      </c>
      <c r="J35" s="6" t="s">
        <v>246</v>
      </c>
      <c r="K35" s="6" t="s">
        <v>104</v>
      </c>
    </row>
    <row r="36" spans="1:11" x14ac:dyDescent="0.25">
      <c r="A36" s="11" t="s">
        <v>105</v>
      </c>
      <c r="B36" s="7">
        <v>187000</v>
      </c>
      <c r="C36" s="7">
        <v>161000</v>
      </c>
      <c r="D36" s="7">
        <v>26000</v>
      </c>
      <c r="E36" s="7">
        <v>9000</v>
      </c>
      <c r="F36" s="9">
        <v>8000</v>
      </c>
      <c r="G36" s="7">
        <v>9000</v>
      </c>
      <c r="H36" s="8">
        <v>34.327247080949803</v>
      </c>
      <c r="I36" s="10">
        <v>31.682470025859999</v>
      </c>
      <c r="J36" s="8">
        <v>33.990282893190198</v>
      </c>
      <c r="K36" s="7" t="s">
        <v>250</v>
      </c>
    </row>
    <row r="37" spans="1:11" x14ac:dyDescent="0.25">
      <c r="A37" s="11" t="s">
        <v>107</v>
      </c>
      <c r="B37" s="7">
        <v>184000</v>
      </c>
      <c r="C37" s="7">
        <v>160000</v>
      </c>
      <c r="D37" s="7">
        <v>24000</v>
      </c>
      <c r="E37" s="9">
        <v>7000</v>
      </c>
      <c r="F37" s="9">
        <v>8000</v>
      </c>
      <c r="G37" s="7">
        <v>9000</v>
      </c>
      <c r="H37" s="10">
        <v>29.850135124068501</v>
      </c>
      <c r="I37" s="10">
        <v>33.744165097043599</v>
      </c>
      <c r="J37" s="8">
        <v>36.4056997788879</v>
      </c>
      <c r="K37" s="7" t="s">
        <v>254</v>
      </c>
    </row>
    <row r="38" spans="1:11" x14ac:dyDescent="0.25">
      <c r="A38" s="11" t="s">
        <v>109</v>
      </c>
      <c r="B38" s="7">
        <v>181000</v>
      </c>
      <c r="C38" s="7">
        <v>154000</v>
      </c>
      <c r="D38" s="7">
        <v>27000</v>
      </c>
      <c r="E38" s="7">
        <v>10000</v>
      </c>
      <c r="F38" s="9">
        <v>7000</v>
      </c>
      <c r="G38" s="7">
        <v>10000</v>
      </c>
      <c r="H38" s="8">
        <v>35.3080920564217</v>
      </c>
      <c r="I38" s="10">
        <v>27.739420935411999</v>
      </c>
      <c r="J38" s="8">
        <v>36.952487008166301</v>
      </c>
      <c r="K38" s="7" t="s">
        <v>250</v>
      </c>
    </row>
    <row r="39" spans="1:11" x14ac:dyDescent="0.25">
      <c r="A39" s="11" t="s">
        <v>110</v>
      </c>
      <c r="B39" s="7">
        <v>186000</v>
      </c>
      <c r="C39" s="7">
        <v>157000</v>
      </c>
      <c r="D39" s="7">
        <v>29000</v>
      </c>
      <c r="E39" s="7">
        <v>10000</v>
      </c>
      <c r="F39" s="9">
        <v>9000</v>
      </c>
      <c r="G39" s="9">
        <v>9000</v>
      </c>
      <c r="H39" s="8">
        <v>36.042488409106603</v>
      </c>
      <c r="I39" s="10">
        <v>31.2435125596845</v>
      </c>
      <c r="J39" s="10">
        <v>32.7139990312089</v>
      </c>
      <c r="K39" s="7" t="s">
        <v>251</v>
      </c>
    </row>
    <row r="40" spans="1:11" x14ac:dyDescent="0.25">
      <c r="A40" s="11" t="s">
        <v>112</v>
      </c>
      <c r="B40" s="7">
        <v>179000</v>
      </c>
      <c r="C40" s="7">
        <v>150000</v>
      </c>
      <c r="D40" s="7">
        <v>29000</v>
      </c>
      <c r="E40" s="7">
        <v>13000</v>
      </c>
      <c r="F40" s="7">
        <v>10000</v>
      </c>
      <c r="G40" s="9">
        <v>7000</v>
      </c>
      <c r="H40" s="8">
        <v>43.561915847855097</v>
      </c>
      <c r="I40" s="8">
        <v>32.644048067376502</v>
      </c>
      <c r="J40" s="10">
        <v>23.7940360847684</v>
      </c>
      <c r="K40" s="7" t="s">
        <v>255</v>
      </c>
    </row>
    <row r="41" spans="1:11" x14ac:dyDescent="0.25">
      <c r="A41" s="11" t="s">
        <v>113</v>
      </c>
      <c r="B41" s="7">
        <v>174000</v>
      </c>
      <c r="C41" s="7">
        <v>147000</v>
      </c>
      <c r="D41" s="7">
        <v>27000</v>
      </c>
      <c r="E41" s="7">
        <v>10000</v>
      </c>
      <c r="F41" s="9">
        <v>6000</v>
      </c>
      <c r="G41" s="7">
        <v>11000</v>
      </c>
      <c r="H41" s="8">
        <v>36.910169988276699</v>
      </c>
      <c r="I41" s="10">
        <v>23.699443141852299</v>
      </c>
      <c r="J41" s="8">
        <v>39.390386869871001</v>
      </c>
      <c r="K41" s="7" t="s">
        <v>250</v>
      </c>
    </row>
    <row r="42" spans="1:11" x14ac:dyDescent="0.25">
      <c r="A42" s="11" t="s">
        <v>115</v>
      </c>
      <c r="B42" s="7">
        <v>172000</v>
      </c>
      <c r="C42" s="7">
        <v>148000</v>
      </c>
      <c r="D42" s="7">
        <v>24000</v>
      </c>
      <c r="E42" s="7">
        <v>10000</v>
      </c>
      <c r="F42" s="9">
        <v>6000</v>
      </c>
      <c r="G42" s="9">
        <v>8000</v>
      </c>
      <c r="H42" s="8">
        <v>41.240711089214599</v>
      </c>
      <c r="I42" s="10">
        <v>25.4464835570883</v>
      </c>
      <c r="J42" s="10">
        <v>33.312805353697101</v>
      </c>
      <c r="K42" s="7" t="s">
        <v>251</v>
      </c>
    </row>
    <row r="43" spans="1:11" x14ac:dyDescent="0.25">
      <c r="A43" s="11" t="s">
        <v>118</v>
      </c>
      <c r="B43" s="7">
        <v>174000</v>
      </c>
      <c r="C43" s="7">
        <v>152000</v>
      </c>
      <c r="D43" s="7">
        <v>22000</v>
      </c>
      <c r="E43" s="9">
        <v>8000</v>
      </c>
      <c r="F43" s="9">
        <v>5000</v>
      </c>
      <c r="G43" s="9">
        <v>10000</v>
      </c>
      <c r="H43" s="10">
        <v>36.755056179775302</v>
      </c>
      <c r="I43" s="10">
        <v>20.399999999999999</v>
      </c>
      <c r="J43" s="10">
        <v>42.844943820224699</v>
      </c>
      <c r="K43" s="7" t="s">
        <v>256</v>
      </c>
    </row>
    <row r="44" spans="1:11" x14ac:dyDescent="0.25">
      <c r="A44" s="11" t="s">
        <v>120</v>
      </c>
      <c r="B44" s="7">
        <v>185000</v>
      </c>
      <c r="C44" s="7">
        <v>161000</v>
      </c>
      <c r="D44" s="7">
        <v>24000</v>
      </c>
      <c r="E44" s="7">
        <v>13000</v>
      </c>
      <c r="F44" s="9">
        <v>4000</v>
      </c>
      <c r="G44" s="9">
        <v>7000</v>
      </c>
      <c r="H44" s="8">
        <v>55.117719950433703</v>
      </c>
      <c r="I44" s="10">
        <v>16.8277571251549</v>
      </c>
      <c r="J44" s="10">
        <v>28.054522924411401</v>
      </c>
      <c r="K44" s="7" t="s">
        <v>251</v>
      </c>
    </row>
    <row r="45" spans="1:11" x14ac:dyDescent="0.25">
      <c r="A45" s="11" t="s">
        <v>127</v>
      </c>
      <c r="B45" s="7">
        <v>6000</v>
      </c>
      <c r="C45" s="7">
        <v>11000</v>
      </c>
      <c r="D45" s="7">
        <v>-5000</v>
      </c>
      <c r="E45" s="7">
        <v>1000</v>
      </c>
      <c r="F45" s="9">
        <v>-5000</v>
      </c>
      <c r="G45" s="9">
        <v>0</v>
      </c>
      <c r="H45" s="8">
        <v>11.5558041025786</v>
      </c>
      <c r="I45" s="10">
        <v>-15.816290942221601</v>
      </c>
      <c r="J45" s="10">
        <v>4.2604868396429998</v>
      </c>
      <c r="K45" s="7" t="s">
        <v>251</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257</v>
      </c>
    </row>
    <row r="2" spans="1:15" x14ac:dyDescent="0.25">
      <c r="A2" t="s">
        <v>143</v>
      </c>
    </row>
    <row r="3" spans="1:15" ht="30" customHeight="1" x14ac:dyDescent="0.3">
      <c r="A3" s="3" t="s">
        <v>69</v>
      </c>
    </row>
    <row r="4" spans="1:15" x14ac:dyDescent="0.25">
      <c r="A4" t="s">
        <v>144</v>
      </c>
    </row>
    <row r="5" spans="1:15" x14ac:dyDescent="0.25">
      <c r="A5" t="s">
        <v>145</v>
      </c>
    </row>
    <row r="6" spans="1:15" x14ac:dyDescent="0.25">
      <c r="A6" t="s">
        <v>258</v>
      </c>
    </row>
    <row r="7" spans="1:15" x14ac:dyDescent="0.25">
      <c r="A7" t="s">
        <v>259</v>
      </c>
    </row>
    <row r="8" spans="1:15" ht="30" customHeight="1" x14ac:dyDescent="0.3">
      <c r="A8" s="3" t="s">
        <v>260</v>
      </c>
    </row>
    <row r="9" spans="1:15" ht="62.4" x14ac:dyDescent="0.3">
      <c r="A9" s="5" t="s">
        <v>76</v>
      </c>
      <c r="B9" s="6" t="s">
        <v>263</v>
      </c>
      <c r="C9" s="6" t="s">
        <v>264</v>
      </c>
      <c r="D9" s="6" t="s">
        <v>239</v>
      </c>
      <c r="E9" s="6" t="s">
        <v>265</v>
      </c>
      <c r="F9" s="6" t="s">
        <v>266</v>
      </c>
      <c r="G9" s="6" t="s">
        <v>267</v>
      </c>
      <c r="H9" s="6" t="s">
        <v>268</v>
      </c>
      <c r="I9" s="6" t="s">
        <v>269</v>
      </c>
      <c r="J9" s="6" t="s">
        <v>204</v>
      </c>
      <c r="K9" s="6" t="s">
        <v>205</v>
      </c>
      <c r="L9" s="6" t="s">
        <v>206</v>
      </c>
      <c r="M9" s="6" t="s">
        <v>207</v>
      </c>
      <c r="N9" s="6" t="s">
        <v>270</v>
      </c>
      <c r="O9" s="6" t="s">
        <v>104</v>
      </c>
    </row>
    <row r="10" spans="1:15" x14ac:dyDescent="0.25">
      <c r="A10" s="11" t="s">
        <v>105</v>
      </c>
      <c r="B10" s="7">
        <v>317000</v>
      </c>
      <c r="C10" s="7">
        <v>48000</v>
      </c>
      <c r="D10" s="7">
        <v>269000</v>
      </c>
      <c r="E10" s="7">
        <v>97000</v>
      </c>
      <c r="F10" s="7">
        <v>51000</v>
      </c>
      <c r="G10" s="7">
        <v>32000</v>
      </c>
      <c r="H10" s="7">
        <v>69000</v>
      </c>
      <c r="I10" s="7">
        <v>20000</v>
      </c>
      <c r="J10" s="8">
        <v>36.132401590900599</v>
      </c>
      <c r="K10" s="8">
        <v>19.008660744154898</v>
      </c>
      <c r="L10" s="8">
        <v>11.823960153142799</v>
      </c>
      <c r="M10" s="8">
        <v>25.727242314983499</v>
      </c>
      <c r="N10" s="8">
        <v>7.3077351968182001</v>
      </c>
      <c r="O10" s="7"/>
    </row>
    <row r="11" spans="1:15" x14ac:dyDescent="0.25">
      <c r="A11" s="11" t="s">
        <v>107</v>
      </c>
      <c r="B11" s="7">
        <v>312000</v>
      </c>
      <c r="C11" s="7">
        <v>44000</v>
      </c>
      <c r="D11" s="7">
        <v>268000</v>
      </c>
      <c r="E11" s="7">
        <v>102000</v>
      </c>
      <c r="F11" s="7">
        <v>45000</v>
      </c>
      <c r="G11" s="7">
        <v>32000</v>
      </c>
      <c r="H11" s="7">
        <v>68000</v>
      </c>
      <c r="I11" s="7">
        <v>21000</v>
      </c>
      <c r="J11" s="8">
        <v>38.065077834824301</v>
      </c>
      <c r="K11" s="8">
        <v>16.806791770359201</v>
      </c>
      <c r="L11" s="8">
        <v>11.8672884484601</v>
      </c>
      <c r="M11" s="8">
        <v>25.269600699504501</v>
      </c>
      <c r="N11" s="8">
        <v>7.9912412468518603</v>
      </c>
      <c r="O11" s="7"/>
    </row>
    <row r="12" spans="1:15" x14ac:dyDescent="0.25">
      <c r="A12" s="11" t="s">
        <v>109</v>
      </c>
      <c r="B12" s="7">
        <v>309000</v>
      </c>
      <c r="C12" s="7">
        <v>46000</v>
      </c>
      <c r="D12" s="7">
        <v>262000</v>
      </c>
      <c r="E12" s="7">
        <v>101000</v>
      </c>
      <c r="F12" s="7">
        <v>41000</v>
      </c>
      <c r="G12" s="7">
        <v>31000</v>
      </c>
      <c r="H12" s="7">
        <v>70000</v>
      </c>
      <c r="I12" s="7">
        <v>19000</v>
      </c>
      <c r="J12" s="8">
        <v>38.631615067866399</v>
      </c>
      <c r="K12" s="8">
        <v>15.748818057038299</v>
      </c>
      <c r="L12" s="8">
        <v>11.8533628183621</v>
      </c>
      <c r="M12" s="8">
        <v>26.568171419856601</v>
      </c>
      <c r="N12" s="8">
        <v>7.1980326368766203</v>
      </c>
      <c r="O12" s="7"/>
    </row>
    <row r="13" spans="1:15" x14ac:dyDescent="0.25">
      <c r="A13" s="11" t="s">
        <v>110</v>
      </c>
      <c r="B13" s="7">
        <v>318000</v>
      </c>
      <c r="C13" s="7">
        <v>50000</v>
      </c>
      <c r="D13" s="7">
        <v>267000</v>
      </c>
      <c r="E13" s="7">
        <v>101000</v>
      </c>
      <c r="F13" s="7">
        <v>45000</v>
      </c>
      <c r="G13" s="7">
        <v>30000</v>
      </c>
      <c r="H13" s="7">
        <v>68000</v>
      </c>
      <c r="I13" s="7">
        <v>23000</v>
      </c>
      <c r="J13" s="8">
        <v>37.740490664513203</v>
      </c>
      <c r="K13" s="8">
        <v>16.970621443579599</v>
      </c>
      <c r="L13" s="8">
        <v>11.2433358008629</v>
      </c>
      <c r="M13" s="8">
        <v>25.5351922055975</v>
      </c>
      <c r="N13" s="8">
        <v>8.5103598854468103</v>
      </c>
      <c r="O13" s="7"/>
    </row>
    <row r="14" spans="1:15" x14ac:dyDescent="0.25">
      <c r="A14" s="11" t="s">
        <v>112</v>
      </c>
      <c r="B14" s="7">
        <v>309000</v>
      </c>
      <c r="C14" s="7">
        <v>49000</v>
      </c>
      <c r="D14" s="7">
        <v>260000</v>
      </c>
      <c r="E14" s="7">
        <v>100000</v>
      </c>
      <c r="F14" s="7">
        <v>39000</v>
      </c>
      <c r="G14" s="7">
        <v>33000</v>
      </c>
      <c r="H14" s="7">
        <v>69000</v>
      </c>
      <c r="I14" s="7">
        <v>19000</v>
      </c>
      <c r="J14" s="8">
        <v>38.591462474957602</v>
      </c>
      <c r="K14" s="8">
        <v>14.863230081676701</v>
      </c>
      <c r="L14" s="8">
        <v>12.644089998458901</v>
      </c>
      <c r="M14" s="8">
        <v>26.5087070426876</v>
      </c>
      <c r="N14" s="8">
        <v>7.3925104022191404</v>
      </c>
      <c r="O14" s="7"/>
    </row>
    <row r="15" spans="1:15" x14ac:dyDescent="0.25">
      <c r="A15" s="11" t="s">
        <v>113</v>
      </c>
      <c r="B15" s="7">
        <v>302000</v>
      </c>
      <c r="C15" s="7">
        <v>46000</v>
      </c>
      <c r="D15" s="7">
        <v>257000</v>
      </c>
      <c r="E15" s="7">
        <v>94000</v>
      </c>
      <c r="F15" s="7">
        <v>37000</v>
      </c>
      <c r="G15" s="7">
        <v>34000</v>
      </c>
      <c r="H15" s="7">
        <v>75000</v>
      </c>
      <c r="I15" s="7">
        <v>17000</v>
      </c>
      <c r="J15" s="8">
        <v>36.473027105382101</v>
      </c>
      <c r="K15" s="8">
        <v>14.603628598594099</v>
      </c>
      <c r="L15" s="8">
        <v>13.0546939538944</v>
      </c>
      <c r="M15" s="8">
        <v>29.337017005159201</v>
      </c>
      <c r="N15" s="8">
        <v>6.5316333369702502</v>
      </c>
      <c r="O15" s="7"/>
    </row>
    <row r="16" spans="1:15" x14ac:dyDescent="0.25">
      <c r="A16" s="11" t="s">
        <v>115</v>
      </c>
      <c r="B16" s="7">
        <v>302000</v>
      </c>
      <c r="C16" s="7">
        <v>48000</v>
      </c>
      <c r="D16" s="7">
        <v>255000</v>
      </c>
      <c r="E16" s="7">
        <v>92000</v>
      </c>
      <c r="F16" s="7">
        <v>37000</v>
      </c>
      <c r="G16" s="7">
        <v>31000</v>
      </c>
      <c r="H16" s="7">
        <v>76000</v>
      </c>
      <c r="I16" s="7">
        <v>19000</v>
      </c>
      <c r="J16" s="8">
        <v>36.077731991970701</v>
      </c>
      <c r="K16" s="8">
        <v>14.4798815243138</v>
      </c>
      <c r="L16" s="8">
        <v>12.226643673374801</v>
      </c>
      <c r="M16" s="8">
        <v>29.6601680500615</v>
      </c>
      <c r="N16" s="8">
        <v>7.55557476027922</v>
      </c>
      <c r="O16" s="7"/>
    </row>
    <row r="17" spans="1:15" x14ac:dyDescent="0.25">
      <c r="A17" s="11" t="s">
        <v>118</v>
      </c>
      <c r="B17" s="7">
        <v>308000</v>
      </c>
      <c r="C17" s="7">
        <v>46000</v>
      </c>
      <c r="D17" s="7">
        <v>261000</v>
      </c>
      <c r="E17" s="7">
        <v>99000</v>
      </c>
      <c r="F17" s="7">
        <v>41000</v>
      </c>
      <c r="G17" s="7">
        <v>31000</v>
      </c>
      <c r="H17" s="7">
        <v>69000</v>
      </c>
      <c r="I17" s="7">
        <v>21000</v>
      </c>
      <c r="J17" s="8">
        <v>37.930598934411201</v>
      </c>
      <c r="K17" s="8">
        <v>15.5964847816768</v>
      </c>
      <c r="L17" s="8">
        <v>12.0169636842428</v>
      </c>
      <c r="M17" s="8">
        <v>26.354568559005401</v>
      </c>
      <c r="N17" s="8">
        <v>8.1013840406638504</v>
      </c>
      <c r="O17" s="7"/>
    </row>
    <row r="18" spans="1:15" x14ac:dyDescent="0.25">
      <c r="A18" s="11" t="s">
        <v>120</v>
      </c>
      <c r="B18" s="7">
        <v>318000</v>
      </c>
      <c r="C18" s="7">
        <v>43000</v>
      </c>
      <c r="D18" s="7">
        <v>276000</v>
      </c>
      <c r="E18" s="7">
        <v>101000</v>
      </c>
      <c r="F18" s="7">
        <v>45000</v>
      </c>
      <c r="G18" s="7">
        <v>31000</v>
      </c>
      <c r="H18" s="7">
        <v>71000</v>
      </c>
      <c r="I18" s="7">
        <v>28000</v>
      </c>
      <c r="J18" s="8">
        <v>36.469994993724001</v>
      </c>
      <c r="K18" s="8">
        <v>16.206548789424399</v>
      </c>
      <c r="L18" s="8">
        <v>11.189026823481599</v>
      </c>
      <c r="M18" s="8">
        <v>25.8196869989189</v>
      </c>
      <c r="N18" s="8">
        <v>10.314742394451001</v>
      </c>
      <c r="O18" s="7"/>
    </row>
    <row r="19" spans="1:15" x14ac:dyDescent="0.25">
      <c r="A19" s="11" t="s">
        <v>127</v>
      </c>
      <c r="B19" s="7">
        <v>10000</v>
      </c>
      <c r="C19" s="7">
        <v>-6000</v>
      </c>
      <c r="D19" s="7">
        <v>16000</v>
      </c>
      <c r="E19" s="7">
        <v>0</v>
      </c>
      <c r="F19" s="7">
        <v>6000</v>
      </c>
      <c r="G19" s="7">
        <v>-2000</v>
      </c>
      <c r="H19" s="7">
        <v>2000</v>
      </c>
      <c r="I19" s="7">
        <v>9000</v>
      </c>
      <c r="J19" s="8">
        <v>-2.1214674812336001</v>
      </c>
      <c r="K19" s="8">
        <v>1.3433187077477</v>
      </c>
      <c r="L19" s="8">
        <v>-1.4550631749773</v>
      </c>
      <c r="M19" s="8">
        <v>-0.68902004376869996</v>
      </c>
      <c r="N19" s="8">
        <v>2.9222319922318598</v>
      </c>
      <c r="O19" s="7" t="s">
        <v>126</v>
      </c>
    </row>
    <row r="20" spans="1:15" x14ac:dyDescent="0.25">
      <c r="A20" s="7"/>
      <c r="B20" s="7"/>
      <c r="C20" s="7"/>
      <c r="D20" s="7"/>
      <c r="E20" s="7"/>
      <c r="F20" s="7"/>
      <c r="G20" s="7"/>
      <c r="H20" s="7"/>
      <c r="I20" s="7"/>
      <c r="J20" s="8"/>
      <c r="K20" s="8"/>
      <c r="L20" s="8"/>
      <c r="M20" s="8"/>
      <c r="N20" s="8"/>
      <c r="O20" s="7"/>
    </row>
    <row r="21" spans="1:15" ht="30" customHeight="1" x14ac:dyDescent="0.3">
      <c r="A21" s="3" t="s">
        <v>261</v>
      </c>
    </row>
    <row r="22" spans="1:15" ht="62.4" x14ac:dyDescent="0.3">
      <c r="A22" s="5" t="s">
        <v>76</v>
      </c>
      <c r="B22" s="6" t="s">
        <v>271</v>
      </c>
      <c r="C22" s="6" t="s">
        <v>249</v>
      </c>
      <c r="D22" s="6" t="s">
        <v>248</v>
      </c>
      <c r="E22" s="6" t="s">
        <v>272</v>
      </c>
      <c r="F22" s="6" t="s">
        <v>273</v>
      </c>
      <c r="G22" s="6" t="s">
        <v>274</v>
      </c>
      <c r="H22" s="6" t="s">
        <v>275</v>
      </c>
      <c r="I22" s="6" t="s">
        <v>276</v>
      </c>
      <c r="J22" s="6" t="s">
        <v>277</v>
      </c>
      <c r="K22" s="6" t="s">
        <v>278</v>
      </c>
      <c r="L22" s="6" t="s">
        <v>279</v>
      </c>
      <c r="M22" s="6" t="s">
        <v>280</v>
      </c>
      <c r="N22" s="6" t="s">
        <v>281</v>
      </c>
      <c r="O22" s="6" t="s">
        <v>104</v>
      </c>
    </row>
    <row r="23" spans="1:15" x14ac:dyDescent="0.25">
      <c r="A23" s="11" t="s">
        <v>105</v>
      </c>
      <c r="B23" s="7">
        <v>130000</v>
      </c>
      <c r="C23" s="7">
        <v>22000</v>
      </c>
      <c r="D23" s="7">
        <v>108000</v>
      </c>
      <c r="E23" s="7">
        <v>44000</v>
      </c>
      <c r="F23" s="9">
        <v>9000</v>
      </c>
      <c r="G23" s="7">
        <v>12000</v>
      </c>
      <c r="H23" s="7">
        <v>35000</v>
      </c>
      <c r="I23" s="9">
        <v>8000</v>
      </c>
      <c r="J23" s="8">
        <v>41.1908456528001</v>
      </c>
      <c r="K23" s="10">
        <v>7.9473336988134298</v>
      </c>
      <c r="L23" s="8">
        <v>11.253379916559</v>
      </c>
      <c r="M23" s="8">
        <v>32.201893682459698</v>
      </c>
      <c r="N23" s="10">
        <v>7.4065470493676901</v>
      </c>
      <c r="O23" s="7" t="s">
        <v>282</v>
      </c>
    </row>
    <row r="24" spans="1:15" x14ac:dyDescent="0.25">
      <c r="A24" s="11" t="s">
        <v>107</v>
      </c>
      <c r="B24" s="7">
        <v>128000</v>
      </c>
      <c r="C24" s="7">
        <v>20000</v>
      </c>
      <c r="D24" s="7">
        <v>108000</v>
      </c>
      <c r="E24" s="7">
        <v>45000</v>
      </c>
      <c r="F24" s="9">
        <v>8000</v>
      </c>
      <c r="G24" s="7">
        <v>12000</v>
      </c>
      <c r="H24" s="7">
        <v>33000</v>
      </c>
      <c r="I24" s="7">
        <v>10000</v>
      </c>
      <c r="J24" s="8">
        <v>41.757884368785902</v>
      </c>
      <c r="K24" s="10">
        <v>7.0610864353546798</v>
      </c>
      <c r="L24" s="8">
        <v>11.2574104703674</v>
      </c>
      <c r="M24" s="8">
        <v>30.656581612741402</v>
      </c>
      <c r="N24" s="8">
        <v>9.2670371127506606</v>
      </c>
      <c r="O24" s="7" t="s">
        <v>283</v>
      </c>
    </row>
    <row r="25" spans="1:15" x14ac:dyDescent="0.25">
      <c r="A25" s="11" t="s">
        <v>109</v>
      </c>
      <c r="B25" s="7">
        <v>128000</v>
      </c>
      <c r="C25" s="7">
        <v>20000</v>
      </c>
      <c r="D25" s="7">
        <v>109000</v>
      </c>
      <c r="E25" s="7">
        <v>43000</v>
      </c>
      <c r="F25" s="9">
        <v>7000</v>
      </c>
      <c r="G25" s="7">
        <v>12000</v>
      </c>
      <c r="H25" s="7">
        <v>37000</v>
      </c>
      <c r="I25" s="7">
        <v>9000</v>
      </c>
      <c r="J25" s="8">
        <v>39.8815063254983</v>
      </c>
      <c r="K25" s="10">
        <v>6.6443070515714702</v>
      </c>
      <c r="L25" s="8">
        <v>11.177657584608699</v>
      </c>
      <c r="M25" s="8">
        <v>34.239696302370803</v>
      </c>
      <c r="N25" s="8">
        <v>8.0568327359507599</v>
      </c>
      <c r="O25" s="7" t="s">
        <v>283</v>
      </c>
    </row>
    <row r="26" spans="1:15" x14ac:dyDescent="0.25">
      <c r="A26" s="11" t="s">
        <v>110</v>
      </c>
      <c r="B26" s="7">
        <v>132000</v>
      </c>
      <c r="C26" s="7">
        <v>21000</v>
      </c>
      <c r="D26" s="7">
        <v>110000</v>
      </c>
      <c r="E26" s="7">
        <v>42000</v>
      </c>
      <c r="F26" s="9">
        <v>9000</v>
      </c>
      <c r="G26" s="7">
        <v>12000</v>
      </c>
      <c r="H26" s="7">
        <v>36000</v>
      </c>
      <c r="I26" s="7">
        <v>11000</v>
      </c>
      <c r="J26" s="8">
        <v>38.346587354122697</v>
      </c>
      <c r="K26" s="10">
        <v>7.8834976106491599</v>
      </c>
      <c r="L26" s="8">
        <v>11.2449107280493</v>
      </c>
      <c r="M26" s="8">
        <v>32.258503277989902</v>
      </c>
      <c r="N26" s="8">
        <v>10.266501029189101</v>
      </c>
      <c r="O26" s="7" t="s">
        <v>283</v>
      </c>
    </row>
    <row r="27" spans="1:15" x14ac:dyDescent="0.25">
      <c r="A27" s="11" t="s">
        <v>112</v>
      </c>
      <c r="B27" s="7">
        <v>129000</v>
      </c>
      <c r="C27" s="7">
        <v>20000</v>
      </c>
      <c r="D27" s="7">
        <v>110000</v>
      </c>
      <c r="E27" s="7">
        <v>49000</v>
      </c>
      <c r="F27" s="9">
        <v>6000</v>
      </c>
      <c r="G27" s="7">
        <v>13000</v>
      </c>
      <c r="H27" s="7">
        <v>33000</v>
      </c>
      <c r="I27" s="9">
        <v>7000</v>
      </c>
      <c r="J27" s="8">
        <v>44.9508400065668</v>
      </c>
      <c r="K27" s="10">
        <v>5.8919027380018596</v>
      </c>
      <c r="L27" s="8">
        <v>12.289998358293399</v>
      </c>
      <c r="M27" s="8">
        <v>30.1572390142464</v>
      </c>
      <c r="N27" s="10">
        <v>6.71001988289159</v>
      </c>
      <c r="O27" s="7" t="s">
        <v>282</v>
      </c>
    </row>
    <row r="28" spans="1:15" x14ac:dyDescent="0.25">
      <c r="A28" s="11" t="s">
        <v>113</v>
      </c>
      <c r="B28" s="7">
        <v>128000</v>
      </c>
      <c r="C28" s="7">
        <v>18000</v>
      </c>
      <c r="D28" s="7">
        <v>110000</v>
      </c>
      <c r="E28" s="7">
        <v>45000</v>
      </c>
      <c r="F28" s="9">
        <v>5000</v>
      </c>
      <c r="G28" s="7">
        <v>15000</v>
      </c>
      <c r="H28" s="7">
        <v>38000</v>
      </c>
      <c r="I28" s="9">
        <v>7000</v>
      </c>
      <c r="J28" s="8">
        <v>41.323102937299403</v>
      </c>
      <c r="K28" s="10">
        <v>4.1309466449694998</v>
      </c>
      <c r="L28" s="8">
        <v>14.024672951572301</v>
      </c>
      <c r="M28" s="8">
        <v>34.214856498695397</v>
      </c>
      <c r="N28" s="10">
        <v>6.3064209674633398</v>
      </c>
      <c r="O28" s="7" t="s">
        <v>282</v>
      </c>
    </row>
    <row r="29" spans="1:15" x14ac:dyDescent="0.25">
      <c r="A29" s="11" t="s">
        <v>115</v>
      </c>
      <c r="B29" s="7">
        <v>130000</v>
      </c>
      <c r="C29" s="7">
        <v>23000</v>
      </c>
      <c r="D29" s="7">
        <v>107000</v>
      </c>
      <c r="E29" s="7">
        <v>44000</v>
      </c>
      <c r="F29" s="9">
        <v>5000</v>
      </c>
      <c r="G29" s="7">
        <v>14000</v>
      </c>
      <c r="H29" s="7">
        <v>37000</v>
      </c>
      <c r="I29" s="9">
        <v>7000</v>
      </c>
      <c r="J29" s="8">
        <v>40.641961007781603</v>
      </c>
      <c r="K29" s="10">
        <v>4.4102123366371799</v>
      </c>
      <c r="L29" s="8">
        <v>13.5220977701384</v>
      </c>
      <c r="M29" s="8">
        <v>34.6511345483759</v>
      </c>
      <c r="N29" s="10">
        <v>6.7745943370669002</v>
      </c>
      <c r="O29" s="7" t="s">
        <v>282</v>
      </c>
    </row>
    <row r="30" spans="1:15" x14ac:dyDescent="0.25">
      <c r="A30" s="11" t="s">
        <v>118</v>
      </c>
      <c r="B30" s="7">
        <v>134000</v>
      </c>
      <c r="C30" s="7">
        <v>24000</v>
      </c>
      <c r="D30" s="7">
        <v>110000</v>
      </c>
      <c r="E30" s="7">
        <v>47000</v>
      </c>
      <c r="F30" s="9">
        <v>5000</v>
      </c>
      <c r="G30" s="7">
        <v>14000</v>
      </c>
      <c r="H30" s="7">
        <v>34000</v>
      </c>
      <c r="I30" s="9">
        <v>10000</v>
      </c>
      <c r="J30" s="8">
        <v>42.653156067467897</v>
      </c>
      <c r="K30" s="10">
        <v>4.3502428445157202</v>
      </c>
      <c r="L30" s="8">
        <v>12.797404798571201</v>
      </c>
      <c r="M30" s="8">
        <v>31.0002642585725</v>
      </c>
      <c r="N30" s="10">
        <v>9.1989320308726903</v>
      </c>
      <c r="O30" s="7" t="s">
        <v>282</v>
      </c>
    </row>
    <row r="31" spans="1:15" x14ac:dyDescent="0.25">
      <c r="A31" s="11" t="s">
        <v>120</v>
      </c>
      <c r="B31" s="7">
        <v>133000</v>
      </c>
      <c r="C31" s="7">
        <v>19000</v>
      </c>
      <c r="D31" s="7">
        <v>115000</v>
      </c>
      <c r="E31" s="7">
        <v>50000</v>
      </c>
      <c r="F31" s="9">
        <v>3000</v>
      </c>
      <c r="G31" s="7">
        <v>13000</v>
      </c>
      <c r="H31" s="7">
        <v>32000</v>
      </c>
      <c r="I31" s="7">
        <v>16000</v>
      </c>
      <c r="J31" s="8">
        <v>43.391972702662699</v>
      </c>
      <c r="K31" s="10">
        <v>2.9995734791048299</v>
      </c>
      <c r="L31" s="8">
        <v>11.3898488026949</v>
      </c>
      <c r="M31" s="8">
        <v>28.285298956329498</v>
      </c>
      <c r="N31" s="8">
        <v>13.9333060592081</v>
      </c>
      <c r="O31" s="7" t="s">
        <v>283</v>
      </c>
    </row>
    <row r="32" spans="1:15" x14ac:dyDescent="0.25">
      <c r="A32" s="11" t="s">
        <v>127</v>
      </c>
      <c r="B32" s="7">
        <v>4000</v>
      </c>
      <c r="C32" s="7">
        <v>-1000</v>
      </c>
      <c r="D32" s="7">
        <v>5000</v>
      </c>
      <c r="E32" s="7">
        <v>1000</v>
      </c>
      <c r="F32" s="9">
        <v>-3000</v>
      </c>
      <c r="G32" s="7">
        <v>0</v>
      </c>
      <c r="H32" s="7">
        <v>-1000</v>
      </c>
      <c r="I32" s="9">
        <v>9000</v>
      </c>
      <c r="J32" s="8">
        <v>-1.5588673039041001</v>
      </c>
      <c r="K32" s="10">
        <v>-2.8923292588970302</v>
      </c>
      <c r="L32" s="8">
        <v>-0.90014955559849996</v>
      </c>
      <c r="M32" s="8">
        <v>-1.8719400579169001</v>
      </c>
      <c r="N32" s="10">
        <v>7.2232861763165097</v>
      </c>
      <c r="O32" s="7" t="s">
        <v>282</v>
      </c>
    </row>
    <row r="33" spans="1:15" x14ac:dyDescent="0.25">
      <c r="A33" s="7"/>
      <c r="B33" s="7"/>
      <c r="C33" s="7"/>
      <c r="D33" s="7"/>
      <c r="E33" s="7"/>
      <c r="F33" s="7"/>
      <c r="G33" s="7"/>
      <c r="H33" s="7"/>
      <c r="I33" s="7"/>
      <c r="J33" s="8"/>
      <c r="K33" s="8"/>
      <c r="L33" s="8"/>
      <c r="M33" s="8"/>
      <c r="N33" s="8"/>
      <c r="O33" s="7"/>
    </row>
    <row r="34" spans="1:15" ht="30" customHeight="1" x14ac:dyDescent="0.3">
      <c r="A34" s="3" t="s">
        <v>262</v>
      </c>
    </row>
    <row r="35" spans="1:15" ht="78" x14ac:dyDescent="0.3">
      <c r="A35" s="5" t="s">
        <v>76</v>
      </c>
      <c r="B35" s="6" t="s">
        <v>284</v>
      </c>
      <c r="C35" s="6" t="s">
        <v>253</v>
      </c>
      <c r="D35" s="6" t="s">
        <v>252</v>
      </c>
      <c r="E35" s="6" t="s">
        <v>285</v>
      </c>
      <c r="F35" s="6" t="s">
        <v>286</v>
      </c>
      <c r="G35" s="6" t="s">
        <v>287</v>
      </c>
      <c r="H35" s="6" t="s">
        <v>288</v>
      </c>
      <c r="I35" s="6" t="s">
        <v>289</v>
      </c>
      <c r="J35" s="6" t="s">
        <v>290</v>
      </c>
      <c r="K35" s="6" t="s">
        <v>291</v>
      </c>
      <c r="L35" s="6" t="s">
        <v>292</v>
      </c>
      <c r="M35" s="6" t="s">
        <v>293</v>
      </c>
      <c r="N35" s="6" t="s">
        <v>294</v>
      </c>
      <c r="O35" s="6" t="s">
        <v>104</v>
      </c>
    </row>
    <row r="36" spans="1:15" x14ac:dyDescent="0.25">
      <c r="A36" s="11" t="s">
        <v>105</v>
      </c>
      <c r="B36" s="7">
        <v>187000</v>
      </c>
      <c r="C36" s="7">
        <v>26000</v>
      </c>
      <c r="D36" s="7">
        <v>161000</v>
      </c>
      <c r="E36" s="7">
        <v>53000</v>
      </c>
      <c r="F36" s="7">
        <v>43000</v>
      </c>
      <c r="G36" s="7">
        <v>20000</v>
      </c>
      <c r="H36" s="7">
        <v>35000</v>
      </c>
      <c r="I36" s="7">
        <v>12000</v>
      </c>
      <c r="J36" s="8">
        <v>32.759635460228402</v>
      </c>
      <c r="K36" s="8">
        <v>26.3839067214344</v>
      </c>
      <c r="L36" s="8">
        <v>12.2044000024782</v>
      </c>
      <c r="M36" s="8">
        <v>21.4102063701528</v>
      </c>
      <c r="N36" s="8">
        <v>7.2418514457062502</v>
      </c>
      <c r="O36" s="7"/>
    </row>
    <row r="37" spans="1:15" x14ac:dyDescent="0.25">
      <c r="A37" s="11" t="s">
        <v>107</v>
      </c>
      <c r="B37" s="7">
        <v>184000</v>
      </c>
      <c r="C37" s="7">
        <v>24000</v>
      </c>
      <c r="D37" s="7">
        <v>160000</v>
      </c>
      <c r="E37" s="7">
        <v>57000</v>
      </c>
      <c r="F37" s="7">
        <v>37000</v>
      </c>
      <c r="G37" s="7">
        <v>20000</v>
      </c>
      <c r="H37" s="7">
        <v>35000</v>
      </c>
      <c r="I37" s="7">
        <v>11000</v>
      </c>
      <c r="J37" s="8">
        <v>35.581249999999997</v>
      </c>
      <c r="K37" s="8">
        <v>23.361875000000001</v>
      </c>
      <c r="L37" s="8">
        <v>12.2775</v>
      </c>
      <c r="M37" s="8">
        <v>21.646249999999998</v>
      </c>
      <c r="N37" s="8">
        <v>7.1331249999999997</v>
      </c>
      <c r="O37" s="7"/>
    </row>
    <row r="38" spans="1:15" x14ac:dyDescent="0.25">
      <c r="A38" s="11" t="s">
        <v>109</v>
      </c>
      <c r="B38" s="7">
        <v>181000</v>
      </c>
      <c r="C38" s="7">
        <v>27000</v>
      </c>
      <c r="D38" s="7">
        <v>154000</v>
      </c>
      <c r="E38" s="7">
        <v>58000</v>
      </c>
      <c r="F38" s="7">
        <v>34000</v>
      </c>
      <c r="G38" s="7">
        <v>19000</v>
      </c>
      <c r="H38" s="7">
        <v>33000</v>
      </c>
      <c r="I38" s="7">
        <v>10000</v>
      </c>
      <c r="J38" s="8">
        <v>37.749347971720503</v>
      </c>
      <c r="K38" s="8">
        <v>22.175465525427501</v>
      </c>
      <c r="L38" s="8">
        <v>12.330326306820799</v>
      </c>
      <c r="M38" s="8">
        <v>21.1530331510039</v>
      </c>
      <c r="N38" s="8">
        <v>6.5918270450273502</v>
      </c>
      <c r="O38" s="7"/>
    </row>
    <row r="39" spans="1:15" x14ac:dyDescent="0.25">
      <c r="A39" s="11" t="s">
        <v>110</v>
      </c>
      <c r="B39" s="7">
        <v>186000</v>
      </c>
      <c r="C39" s="7">
        <v>29000</v>
      </c>
      <c r="D39" s="7">
        <v>157000</v>
      </c>
      <c r="E39" s="7">
        <v>59000</v>
      </c>
      <c r="F39" s="7">
        <v>37000</v>
      </c>
      <c r="G39" s="7">
        <v>18000</v>
      </c>
      <c r="H39" s="7">
        <v>33000</v>
      </c>
      <c r="I39" s="7">
        <v>11000</v>
      </c>
      <c r="J39" s="8">
        <v>37.315274853205899</v>
      </c>
      <c r="K39" s="8">
        <v>23.345823287296501</v>
      </c>
      <c r="L39" s="8">
        <v>11.242230888143901</v>
      </c>
      <c r="M39" s="8">
        <v>20.8183570515226</v>
      </c>
      <c r="N39" s="8">
        <v>7.2783139198310396</v>
      </c>
      <c r="O39" s="7"/>
    </row>
    <row r="40" spans="1:15" x14ac:dyDescent="0.25">
      <c r="A40" s="11" t="s">
        <v>112</v>
      </c>
      <c r="B40" s="7">
        <v>179000</v>
      </c>
      <c r="C40" s="7">
        <v>29000</v>
      </c>
      <c r="D40" s="7">
        <v>150000</v>
      </c>
      <c r="E40" s="7">
        <v>51000</v>
      </c>
      <c r="F40" s="7">
        <v>32000</v>
      </c>
      <c r="G40" s="7">
        <v>19000</v>
      </c>
      <c r="H40" s="7">
        <v>36000</v>
      </c>
      <c r="I40" s="7">
        <v>12000</v>
      </c>
      <c r="J40" s="8">
        <v>33.940554169612703</v>
      </c>
      <c r="K40" s="8">
        <v>21.424378660334298</v>
      </c>
      <c r="L40" s="8">
        <v>12.903053669339201</v>
      </c>
      <c r="M40" s="8">
        <v>23.840366066783201</v>
      </c>
      <c r="N40" s="8">
        <v>7.89164743393055</v>
      </c>
      <c r="O40" s="7"/>
    </row>
    <row r="41" spans="1:15" x14ac:dyDescent="0.25">
      <c r="A41" s="11" t="s">
        <v>113</v>
      </c>
      <c r="B41" s="7">
        <v>174000</v>
      </c>
      <c r="C41" s="7">
        <v>27000</v>
      </c>
      <c r="D41" s="7">
        <v>147000</v>
      </c>
      <c r="E41" s="7">
        <v>48000</v>
      </c>
      <c r="F41" s="7">
        <v>33000</v>
      </c>
      <c r="G41" s="7">
        <v>18000</v>
      </c>
      <c r="H41" s="7">
        <v>38000</v>
      </c>
      <c r="I41" s="7">
        <v>10000</v>
      </c>
      <c r="J41" s="8">
        <v>32.834568877916404</v>
      </c>
      <c r="K41" s="8">
        <v>22.460086340355598</v>
      </c>
      <c r="L41" s="8">
        <v>12.327029441652099</v>
      </c>
      <c r="M41" s="8">
        <v>25.6777308717921</v>
      </c>
      <c r="N41" s="8">
        <v>6.7005844682838998</v>
      </c>
      <c r="O41" s="7"/>
    </row>
    <row r="42" spans="1:15" x14ac:dyDescent="0.25">
      <c r="A42" s="11" t="s">
        <v>115</v>
      </c>
      <c r="B42" s="7">
        <v>172000</v>
      </c>
      <c r="C42" s="7">
        <v>24000</v>
      </c>
      <c r="D42" s="7">
        <v>148000</v>
      </c>
      <c r="E42" s="7">
        <v>48000</v>
      </c>
      <c r="F42" s="7">
        <v>32000</v>
      </c>
      <c r="G42" s="7">
        <v>17000</v>
      </c>
      <c r="H42" s="7">
        <v>38000</v>
      </c>
      <c r="I42" s="7">
        <v>12000</v>
      </c>
      <c r="J42" s="8">
        <v>32.765726681128001</v>
      </c>
      <c r="K42" s="8">
        <v>21.786876355748401</v>
      </c>
      <c r="L42" s="8">
        <v>11.2866052060738</v>
      </c>
      <c r="M42" s="8">
        <v>26.038503253796101</v>
      </c>
      <c r="N42" s="8">
        <v>8.1222885032538006</v>
      </c>
      <c r="O42" s="7"/>
    </row>
    <row r="43" spans="1:15" x14ac:dyDescent="0.25">
      <c r="A43" s="11" t="s">
        <v>118</v>
      </c>
      <c r="B43" s="7">
        <v>174000</v>
      </c>
      <c r="C43" s="7">
        <v>22000</v>
      </c>
      <c r="D43" s="7">
        <v>152000</v>
      </c>
      <c r="E43" s="7">
        <v>52000</v>
      </c>
      <c r="F43" s="7">
        <v>36000</v>
      </c>
      <c r="G43" s="7">
        <v>17000</v>
      </c>
      <c r="H43" s="7">
        <v>35000</v>
      </c>
      <c r="I43" s="7">
        <v>11000</v>
      </c>
      <c r="J43" s="8">
        <v>34.510272367891297</v>
      </c>
      <c r="K43" s="8">
        <v>23.7416101845924</v>
      </c>
      <c r="L43" s="8">
        <v>11.4517268005517</v>
      </c>
      <c r="M43" s="8">
        <v>22.989909122707399</v>
      </c>
      <c r="N43" s="8">
        <v>7.3064815242570402</v>
      </c>
      <c r="O43" s="7"/>
    </row>
    <row r="44" spans="1:15" x14ac:dyDescent="0.25">
      <c r="A44" s="11" t="s">
        <v>120</v>
      </c>
      <c r="B44" s="7">
        <v>185000</v>
      </c>
      <c r="C44" s="7">
        <v>24000</v>
      </c>
      <c r="D44" s="7">
        <v>161000</v>
      </c>
      <c r="E44" s="7">
        <v>51000</v>
      </c>
      <c r="F44" s="7">
        <v>41000</v>
      </c>
      <c r="G44" s="7">
        <v>18000</v>
      </c>
      <c r="H44" s="7">
        <v>39000</v>
      </c>
      <c r="I44" s="7">
        <v>12000</v>
      </c>
      <c r="J44" s="8">
        <v>31.523720073893902</v>
      </c>
      <c r="K44" s="8">
        <v>25.643928320406001</v>
      </c>
      <c r="L44" s="8">
        <v>11.045524379396801</v>
      </c>
      <c r="M44" s="8">
        <v>24.0578213732576</v>
      </c>
      <c r="N44" s="8">
        <v>7.7290058530456403</v>
      </c>
      <c r="O44" s="7"/>
    </row>
    <row r="45" spans="1:15" x14ac:dyDescent="0.25">
      <c r="A45" s="11" t="s">
        <v>127</v>
      </c>
      <c r="B45" s="7">
        <v>6000</v>
      </c>
      <c r="C45" s="7">
        <v>-5000</v>
      </c>
      <c r="D45" s="7">
        <v>11000</v>
      </c>
      <c r="E45" s="7">
        <v>0</v>
      </c>
      <c r="F45" s="7">
        <v>9000</v>
      </c>
      <c r="G45" s="7">
        <v>-2000</v>
      </c>
      <c r="H45" s="7">
        <v>3000</v>
      </c>
      <c r="I45" s="7">
        <v>1000</v>
      </c>
      <c r="J45" s="8">
        <v>-2.4168340957188001</v>
      </c>
      <c r="K45" s="8">
        <v>4.2195496600717002</v>
      </c>
      <c r="L45" s="8">
        <v>-1.8575292899424001</v>
      </c>
      <c r="M45" s="8">
        <v>0.21745530647439901</v>
      </c>
      <c r="N45" s="8">
        <v>-0.16264158088490999</v>
      </c>
      <c r="O45" s="7" t="s">
        <v>126</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295</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296</v>
      </c>
    </row>
    <row r="7" spans="1:16" ht="30" customHeight="1" x14ac:dyDescent="0.3">
      <c r="A7" s="3" t="s">
        <v>297</v>
      </c>
    </row>
    <row r="8" spans="1:16" ht="46.8" x14ac:dyDescent="0.3">
      <c r="A8" s="5" t="s">
        <v>76</v>
      </c>
      <c r="B8" s="6" t="s">
        <v>300</v>
      </c>
      <c r="C8" s="6" t="s">
        <v>198</v>
      </c>
      <c r="D8" s="6" t="s">
        <v>301</v>
      </c>
      <c r="E8" s="6" t="s">
        <v>302</v>
      </c>
      <c r="F8" s="6" t="s">
        <v>303</v>
      </c>
      <c r="G8" s="6" t="s">
        <v>304</v>
      </c>
      <c r="H8" s="6" t="s">
        <v>305</v>
      </c>
      <c r="I8" s="6" t="s">
        <v>306</v>
      </c>
      <c r="J8" s="6" t="s">
        <v>307</v>
      </c>
      <c r="K8" s="6" t="s">
        <v>308</v>
      </c>
      <c r="L8" s="6" t="s">
        <v>309</v>
      </c>
      <c r="M8" s="6" t="s">
        <v>310</v>
      </c>
      <c r="N8" s="6" t="s">
        <v>311</v>
      </c>
      <c r="O8" s="6" t="s">
        <v>312</v>
      </c>
      <c r="P8" s="6" t="s">
        <v>104</v>
      </c>
    </row>
    <row r="9" spans="1:16" x14ac:dyDescent="0.25">
      <c r="A9" s="11" t="s">
        <v>105</v>
      </c>
      <c r="B9" s="7">
        <v>607000</v>
      </c>
      <c r="C9" s="7">
        <v>317000</v>
      </c>
      <c r="D9" s="7">
        <v>84000</v>
      </c>
      <c r="E9" s="7">
        <v>43000</v>
      </c>
      <c r="F9" s="7">
        <v>61000</v>
      </c>
      <c r="G9" s="7">
        <v>129000</v>
      </c>
      <c r="H9" s="7">
        <v>290000</v>
      </c>
      <c r="I9" s="8">
        <v>40.474852271219603</v>
      </c>
      <c r="J9" s="8">
        <v>26.9097055588351</v>
      </c>
      <c r="K9" s="8">
        <v>43.634296512412703</v>
      </c>
      <c r="L9" s="8">
        <v>18.119869324844998</v>
      </c>
      <c r="M9" s="8">
        <v>16.392873202346902</v>
      </c>
      <c r="N9" s="8">
        <v>34.339807017637497</v>
      </c>
      <c r="O9" s="8">
        <v>89.986111197227203</v>
      </c>
      <c r="P9" s="7"/>
    </row>
    <row r="10" spans="1:16" x14ac:dyDescent="0.25">
      <c r="A10" s="11" t="s">
        <v>107</v>
      </c>
      <c r="B10" s="7">
        <v>604000</v>
      </c>
      <c r="C10" s="7">
        <v>312000</v>
      </c>
      <c r="D10" s="7">
        <v>85000</v>
      </c>
      <c r="E10" s="7">
        <v>34000</v>
      </c>
      <c r="F10" s="7">
        <v>59000</v>
      </c>
      <c r="G10" s="7">
        <v>134000</v>
      </c>
      <c r="H10" s="7">
        <v>292000</v>
      </c>
      <c r="I10" s="8">
        <v>40.169077207844097</v>
      </c>
      <c r="J10" s="8">
        <v>26.473854936409602</v>
      </c>
      <c r="K10" s="8">
        <v>44.101814108348599</v>
      </c>
      <c r="L10" s="8">
        <v>14.2571138977542</v>
      </c>
      <c r="M10" s="8">
        <v>15.954678637671</v>
      </c>
      <c r="N10" s="8">
        <v>35.624011584957699</v>
      </c>
      <c r="O10" s="8">
        <v>89.920874907142803</v>
      </c>
      <c r="P10" s="7"/>
    </row>
    <row r="11" spans="1:16" x14ac:dyDescent="0.25">
      <c r="A11" s="11" t="s">
        <v>109</v>
      </c>
      <c r="B11" s="7">
        <v>600000</v>
      </c>
      <c r="C11" s="7">
        <v>309000</v>
      </c>
      <c r="D11" s="7">
        <v>82000</v>
      </c>
      <c r="E11" s="7">
        <v>39000</v>
      </c>
      <c r="F11" s="7">
        <v>60000</v>
      </c>
      <c r="G11" s="7">
        <v>127000</v>
      </c>
      <c r="H11" s="7">
        <v>292000</v>
      </c>
      <c r="I11" s="8">
        <v>39.869455060193303</v>
      </c>
      <c r="J11" s="8">
        <v>26.169312698494799</v>
      </c>
      <c r="K11" s="8">
        <v>42.5131736433868</v>
      </c>
      <c r="L11" s="8">
        <v>16.485614975501498</v>
      </c>
      <c r="M11" s="8">
        <v>16.1938930765123</v>
      </c>
      <c r="N11" s="8">
        <v>33.829644962689997</v>
      </c>
      <c r="O11" s="8">
        <v>89.400945665597206</v>
      </c>
      <c r="P11" s="7"/>
    </row>
    <row r="12" spans="1:16" x14ac:dyDescent="0.25">
      <c r="A12" s="11" t="s">
        <v>110</v>
      </c>
      <c r="B12" s="7">
        <v>615000</v>
      </c>
      <c r="C12" s="7">
        <v>318000</v>
      </c>
      <c r="D12" s="7">
        <v>84000</v>
      </c>
      <c r="E12" s="7">
        <v>42000</v>
      </c>
      <c r="F12" s="7">
        <v>65000</v>
      </c>
      <c r="G12" s="7">
        <v>127000</v>
      </c>
      <c r="H12" s="7">
        <v>298000</v>
      </c>
      <c r="I12" s="8">
        <v>40.762458679780501</v>
      </c>
      <c r="J12" s="8">
        <v>26.899604807344598</v>
      </c>
      <c r="K12" s="8">
        <v>43.3402875202543</v>
      </c>
      <c r="L12" s="8">
        <v>17.410768502736701</v>
      </c>
      <c r="M12" s="8">
        <v>17.544719891107501</v>
      </c>
      <c r="N12" s="8">
        <v>33.769057383047702</v>
      </c>
      <c r="O12" s="8">
        <v>90.628255347145696</v>
      </c>
      <c r="P12" s="7"/>
    </row>
    <row r="13" spans="1:16" x14ac:dyDescent="0.25">
      <c r="A13" s="11" t="s">
        <v>112</v>
      </c>
      <c r="B13" s="7">
        <v>603000</v>
      </c>
      <c r="C13" s="7">
        <v>309000</v>
      </c>
      <c r="D13" s="7">
        <v>85000</v>
      </c>
      <c r="E13" s="7">
        <v>36000</v>
      </c>
      <c r="F13" s="7">
        <v>64000</v>
      </c>
      <c r="G13" s="7">
        <v>125000</v>
      </c>
      <c r="H13" s="7">
        <v>294000</v>
      </c>
      <c r="I13" s="8">
        <v>39.835963688535998</v>
      </c>
      <c r="J13" s="8">
        <v>26.098668741647899</v>
      </c>
      <c r="K13" s="8">
        <v>43.738037135825898</v>
      </c>
      <c r="L13" s="8">
        <v>14.9109391302162</v>
      </c>
      <c r="M13" s="8">
        <v>17.019478644089599</v>
      </c>
      <c r="N13" s="8">
        <v>33.138071751980497</v>
      </c>
      <c r="O13" s="8">
        <v>89.035228546330202</v>
      </c>
      <c r="P13" s="7"/>
    </row>
    <row r="14" spans="1:16" x14ac:dyDescent="0.25">
      <c r="A14" s="11" t="s">
        <v>113</v>
      </c>
      <c r="B14" s="7">
        <v>599000</v>
      </c>
      <c r="C14" s="7">
        <v>302000</v>
      </c>
      <c r="D14" s="7">
        <v>90000</v>
      </c>
      <c r="E14" s="7">
        <v>32000</v>
      </c>
      <c r="F14" s="7">
        <v>54000</v>
      </c>
      <c r="G14" s="7">
        <v>126000</v>
      </c>
      <c r="H14" s="7">
        <v>297000</v>
      </c>
      <c r="I14" s="8">
        <v>39.509716921067103</v>
      </c>
      <c r="J14" s="8">
        <v>25.534327122503001</v>
      </c>
      <c r="K14" s="8">
        <v>46.352125569578597</v>
      </c>
      <c r="L14" s="8">
        <v>13.434243904484401</v>
      </c>
      <c r="M14" s="8">
        <v>14.4159941070971</v>
      </c>
      <c r="N14" s="8">
        <v>33.522044354624299</v>
      </c>
      <c r="O14" s="8">
        <v>89.340904298581194</v>
      </c>
      <c r="P14" s="7"/>
    </row>
    <row r="15" spans="1:16" x14ac:dyDescent="0.25">
      <c r="A15" s="11" t="s">
        <v>115</v>
      </c>
      <c r="B15" s="7">
        <v>599000</v>
      </c>
      <c r="C15" s="7">
        <v>302000</v>
      </c>
      <c r="D15" s="7">
        <v>92000</v>
      </c>
      <c r="E15" s="7">
        <v>36000</v>
      </c>
      <c r="F15" s="7">
        <v>56000</v>
      </c>
      <c r="G15" s="7">
        <v>119000</v>
      </c>
      <c r="H15" s="7">
        <v>297000</v>
      </c>
      <c r="I15" s="8">
        <v>39.422550233060299</v>
      </c>
      <c r="J15" s="8">
        <v>25.5075391471131</v>
      </c>
      <c r="K15" s="8">
        <v>46.9338897205077</v>
      </c>
      <c r="L15" s="8">
        <v>15.072602400641101</v>
      </c>
      <c r="M15" s="8">
        <v>14.870058784516299</v>
      </c>
      <c r="N15" s="8">
        <v>31.624497303446599</v>
      </c>
      <c r="O15" s="8">
        <v>88.818861786669601</v>
      </c>
      <c r="P15" s="7"/>
    </row>
    <row r="16" spans="1:16" x14ac:dyDescent="0.25">
      <c r="A16" s="11" t="s">
        <v>118</v>
      </c>
      <c r="B16" s="7">
        <v>605000</v>
      </c>
      <c r="C16" s="7">
        <v>308000</v>
      </c>
      <c r="D16" s="7">
        <v>90000</v>
      </c>
      <c r="E16" s="7">
        <v>37000</v>
      </c>
      <c r="F16" s="7">
        <v>53000</v>
      </c>
      <c r="G16" s="7">
        <v>127000</v>
      </c>
      <c r="H16" s="7">
        <v>297000</v>
      </c>
      <c r="I16" s="8">
        <v>39.734242230336498</v>
      </c>
      <c r="J16" s="8">
        <v>25.923909195429399</v>
      </c>
      <c r="K16" s="8">
        <v>46.107897641335903</v>
      </c>
      <c r="L16" s="8">
        <v>15.428024386557199</v>
      </c>
      <c r="M16" s="8">
        <v>14.1966234339321</v>
      </c>
      <c r="N16" s="8">
        <v>33.792779075421898</v>
      </c>
      <c r="O16" s="8">
        <v>88.530702930016702</v>
      </c>
      <c r="P16" s="7"/>
    </row>
    <row r="17" spans="1:16" x14ac:dyDescent="0.25">
      <c r="A17" s="11" t="s">
        <v>120</v>
      </c>
      <c r="B17" s="7">
        <v>615000</v>
      </c>
      <c r="C17" s="7">
        <v>318000</v>
      </c>
      <c r="D17" s="7">
        <v>90000</v>
      </c>
      <c r="E17" s="7">
        <v>38000</v>
      </c>
      <c r="F17" s="7">
        <v>60000</v>
      </c>
      <c r="G17" s="7">
        <v>130000</v>
      </c>
      <c r="H17" s="7">
        <v>296000</v>
      </c>
      <c r="I17" s="8">
        <v>40.297486648970199</v>
      </c>
      <c r="J17" s="8">
        <v>26.814952194214801</v>
      </c>
      <c r="K17" s="8">
        <v>45.860122075279797</v>
      </c>
      <c r="L17" s="8">
        <v>16.1912179514167</v>
      </c>
      <c r="M17" s="8">
        <v>15.833214003489701</v>
      </c>
      <c r="N17" s="8">
        <v>34.580714126168701</v>
      </c>
      <c r="O17" s="8">
        <v>87.7040441611978</v>
      </c>
      <c r="P17" s="7"/>
    </row>
    <row r="18" spans="1:16" x14ac:dyDescent="0.25">
      <c r="A18" s="11" t="s">
        <v>127</v>
      </c>
      <c r="B18" s="7">
        <v>12000</v>
      </c>
      <c r="C18" s="7">
        <v>10000</v>
      </c>
      <c r="D18" s="7">
        <v>5000</v>
      </c>
      <c r="E18" s="7">
        <v>3000</v>
      </c>
      <c r="F18" s="7">
        <v>-4000</v>
      </c>
      <c r="G18" s="7">
        <v>5000</v>
      </c>
      <c r="H18" s="7">
        <v>2000</v>
      </c>
      <c r="I18" s="8">
        <v>0.46152296043420199</v>
      </c>
      <c r="J18" s="8">
        <v>0.71628345256690196</v>
      </c>
      <c r="K18" s="8">
        <v>2.1220849394539001</v>
      </c>
      <c r="L18" s="8">
        <v>1.2802788212005001</v>
      </c>
      <c r="M18" s="8">
        <v>-1.1862646405999</v>
      </c>
      <c r="N18" s="8">
        <v>1.4426423741882</v>
      </c>
      <c r="O18" s="8">
        <v>-1.3311843851323999</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298</v>
      </c>
    </row>
    <row r="21" spans="1:16" ht="46.8" x14ac:dyDescent="0.3">
      <c r="A21" s="5" t="s">
        <v>76</v>
      </c>
      <c r="B21" s="6" t="s">
        <v>313</v>
      </c>
      <c r="C21" s="6" t="s">
        <v>314</v>
      </c>
      <c r="D21" s="6" t="s">
        <v>315</v>
      </c>
      <c r="E21" s="6" t="s">
        <v>316</v>
      </c>
      <c r="F21" s="6" t="s">
        <v>317</v>
      </c>
      <c r="G21" s="6" t="s">
        <v>318</v>
      </c>
      <c r="H21" s="6" t="s">
        <v>319</v>
      </c>
      <c r="I21" s="6" t="s">
        <v>320</v>
      </c>
      <c r="J21" s="6" t="s">
        <v>321</v>
      </c>
      <c r="K21" s="6" t="s">
        <v>322</v>
      </c>
      <c r="L21" s="6" t="s">
        <v>323</v>
      </c>
      <c r="M21" s="6" t="s">
        <v>324</v>
      </c>
      <c r="N21" s="6" t="s">
        <v>325</v>
      </c>
      <c r="O21" s="6" t="s">
        <v>326</v>
      </c>
      <c r="P21" s="6" t="s">
        <v>104</v>
      </c>
    </row>
    <row r="22" spans="1:16" x14ac:dyDescent="0.25">
      <c r="A22" s="11" t="s">
        <v>105</v>
      </c>
      <c r="B22" s="7">
        <v>263000</v>
      </c>
      <c r="C22" s="7">
        <v>130000</v>
      </c>
      <c r="D22" s="7">
        <v>42000</v>
      </c>
      <c r="E22" s="7">
        <v>13000</v>
      </c>
      <c r="F22" s="7">
        <v>21000</v>
      </c>
      <c r="G22" s="7">
        <v>54000</v>
      </c>
      <c r="H22" s="7">
        <v>133000</v>
      </c>
      <c r="I22" s="8">
        <v>35.893756448890599</v>
      </c>
      <c r="J22" s="8">
        <v>22.375259920029901</v>
      </c>
      <c r="K22" s="8">
        <v>41.807365495931997</v>
      </c>
      <c r="L22" s="8">
        <v>11.3822866618479</v>
      </c>
      <c r="M22" s="8">
        <v>11.8236840496424</v>
      </c>
      <c r="N22" s="8">
        <v>29.219050113497499</v>
      </c>
      <c r="O22" s="8">
        <v>87.775706125039704</v>
      </c>
      <c r="P22" s="7"/>
    </row>
    <row r="23" spans="1:16" x14ac:dyDescent="0.25">
      <c r="A23" s="11" t="s">
        <v>107</v>
      </c>
      <c r="B23" s="7">
        <v>260000</v>
      </c>
      <c r="C23" s="7">
        <v>128000</v>
      </c>
      <c r="D23" s="7">
        <v>41000</v>
      </c>
      <c r="E23" s="9">
        <v>9000</v>
      </c>
      <c r="F23" s="7">
        <v>21000</v>
      </c>
      <c r="G23" s="7">
        <v>57000</v>
      </c>
      <c r="H23" s="7">
        <v>132000</v>
      </c>
      <c r="I23" s="8">
        <v>35.3960905700513</v>
      </c>
      <c r="J23" s="8">
        <v>21.955534140969199</v>
      </c>
      <c r="K23" s="8">
        <v>40.984887179641298</v>
      </c>
      <c r="L23" s="10">
        <v>7.65682343346473</v>
      </c>
      <c r="M23" s="8">
        <v>11.4547817105541</v>
      </c>
      <c r="N23" s="8">
        <v>31.079644860118702</v>
      </c>
      <c r="O23" s="8">
        <v>86.702138141688806</v>
      </c>
      <c r="P23" s="7" t="s">
        <v>327</v>
      </c>
    </row>
    <row r="24" spans="1:16" x14ac:dyDescent="0.25">
      <c r="A24" s="11" t="s">
        <v>109</v>
      </c>
      <c r="B24" s="7">
        <v>261000</v>
      </c>
      <c r="C24" s="7">
        <v>128000</v>
      </c>
      <c r="D24" s="7">
        <v>42000</v>
      </c>
      <c r="E24" s="7">
        <v>12000</v>
      </c>
      <c r="F24" s="7">
        <v>20000</v>
      </c>
      <c r="G24" s="7">
        <v>53000</v>
      </c>
      <c r="H24" s="7">
        <v>133000</v>
      </c>
      <c r="I24" s="8">
        <v>35.565661828624798</v>
      </c>
      <c r="J24" s="8">
        <v>22.009428757538601</v>
      </c>
      <c r="K24" s="8">
        <v>42.352270568117</v>
      </c>
      <c r="L24" s="8">
        <v>10.5318075007847</v>
      </c>
      <c r="M24" s="8">
        <v>11.1803895246601</v>
      </c>
      <c r="N24" s="8">
        <v>28.928400330995999</v>
      </c>
      <c r="O24" s="8">
        <v>87.037327068650498</v>
      </c>
      <c r="P24" s="7"/>
    </row>
    <row r="25" spans="1:16" x14ac:dyDescent="0.25">
      <c r="A25" s="11" t="s">
        <v>110</v>
      </c>
      <c r="B25" s="7">
        <v>266000</v>
      </c>
      <c r="C25" s="7">
        <v>132000</v>
      </c>
      <c r="D25" s="7">
        <v>42000</v>
      </c>
      <c r="E25" s="7">
        <v>12000</v>
      </c>
      <c r="F25" s="7">
        <v>23000</v>
      </c>
      <c r="G25" s="7">
        <v>55000</v>
      </c>
      <c r="H25" s="7">
        <v>135000</v>
      </c>
      <c r="I25" s="8">
        <v>36.170406265694801</v>
      </c>
      <c r="J25" s="8">
        <v>22.590991349855301</v>
      </c>
      <c r="K25" s="8">
        <v>42.191244607764801</v>
      </c>
      <c r="L25" s="8">
        <v>9.9911859925080897</v>
      </c>
      <c r="M25" s="8">
        <v>12.4925873583285</v>
      </c>
      <c r="N25" s="8">
        <v>29.912154260382401</v>
      </c>
      <c r="O25" s="8">
        <v>87.429678790864102</v>
      </c>
      <c r="P25" s="7"/>
    </row>
    <row r="26" spans="1:16" x14ac:dyDescent="0.25">
      <c r="A26" s="11" t="s">
        <v>112</v>
      </c>
      <c r="B26" s="7">
        <v>259000</v>
      </c>
      <c r="C26" s="7">
        <v>129000</v>
      </c>
      <c r="D26" s="7">
        <v>42000</v>
      </c>
      <c r="E26" s="9">
        <v>10000</v>
      </c>
      <c r="F26" s="7">
        <v>22000</v>
      </c>
      <c r="G26" s="7">
        <v>56000</v>
      </c>
      <c r="H26" s="7">
        <v>130000</v>
      </c>
      <c r="I26" s="8">
        <v>35.0706388372761</v>
      </c>
      <c r="J26" s="8">
        <v>22.195017403082801</v>
      </c>
      <c r="K26" s="8">
        <v>41.460210023391198</v>
      </c>
      <c r="L26" s="10">
        <v>8.54954977848932</v>
      </c>
      <c r="M26" s="8">
        <v>12.2091672475024</v>
      </c>
      <c r="N26" s="8">
        <v>30.2444301884331</v>
      </c>
      <c r="O26" s="8">
        <v>83.464369030894304</v>
      </c>
      <c r="P26" s="7" t="s">
        <v>327</v>
      </c>
    </row>
    <row r="27" spans="1:16" x14ac:dyDescent="0.25">
      <c r="A27" s="11" t="s">
        <v>113</v>
      </c>
      <c r="B27" s="7">
        <v>261000</v>
      </c>
      <c r="C27" s="7">
        <v>128000</v>
      </c>
      <c r="D27" s="7">
        <v>45000</v>
      </c>
      <c r="E27" s="9">
        <v>9000</v>
      </c>
      <c r="F27" s="7">
        <v>18000</v>
      </c>
      <c r="G27" s="7">
        <v>56000</v>
      </c>
      <c r="H27" s="7">
        <v>133000</v>
      </c>
      <c r="I27" s="8">
        <v>35.282766709863303</v>
      </c>
      <c r="J27" s="8">
        <v>21.9747306266996</v>
      </c>
      <c r="K27" s="8">
        <v>44.5292267391671</v>
      </c>
      <c r="L27" s="10">
        <v>7.9299743374749099</v>
      </c>
      <c r="M27" s="8">
        <v>10.1221014032549</v>
      </c>
      <c r="N27" s="8">
        <v>30.297200802099798</v>
      </c>
      <c r="O27" s="8">
        <v>85.072943829727294</v>
      </c>
      <c r="P27" s="7" t="s">
        <v>327</v>
      </c>
    </row>
    <row r="28" spans="1:16" x14ac:dyDescent="0.25">
      <c r="A28" s="11" t="s">
        <v>115</v>
      </c>
      <c r="B28" s="7">
        <v>262000</v>
      </c>
      <c r="C28" s="7">
        <v>130000</v>
      </c>
      <c r="D28" s="7">
        <v>46000</v>
      </c>
      <c r="E28" s="9">
        <v>12000</v>
      </c>
      <c r="F28" s="7">
        <v>20000</v>
      </c>
      <c r="G28" s="7">
        <v>52000</v>
      </c>
      <c r="H28" s="7">
        <v>131000</v>
      </c>
      <c r="I28" s="8">
        <v>35.265445798467802</v>
      </c>
      <c r="J28" s="8">
        <v>22.304700461460001</v>
      </c>
      <c r="K28" s="8">
        <v>45.857566765578603</v>
      </c>
      <c r="L28" s="10">
        <v>10.210978326233001</v>
      </c>
      <c r="M28" s="8">
        <v>11.163603488384901</v>
      </c>
      <c r="N28" s="8">
        <v>28.104511257774501</v>
      </c>
      <c r="O28" s="8">
        <v>83.533555849979606</v>
      </c>
      <c r="P28" s="7" t="s">
        <v>327</v>
      </c>
    </row>
    <row r="29" spans="1:16" x14ac:dyDescent="0.25">
      <c r="A29" s="11" t="s">
        <v>118</v>
      </c>
      <c r="B29" s="7">
        <v>266000</v>
      </c>
      <c r="C29" s="7">
        <v>134000</v>
      </c>
      <c r="D29" s="7">
        <v>46000</v>
      </c>
      <c r="E29" s="7">
        <v>13000</v>
      </c>
      <c r="F29" s="7">
        <v>18000</v>
      </c>
      <c r="G29" s="7">
        <v>56000</v>
      </c>
      <c r="H29" s="7">
        <v>132000</v>
      </c>
      <c r="I29" s="8">
        <v>35.727902468293699</v>
      </c>
      <c r="J29" s="8">
        <v>22.854170368041999</v>
      </c>
      <c r="K29" s="8">
        <v>45.502410743337201</v>
      </c>
      <c r="L29" s="8">
        <v>11.425353734641901</v>
      </c>
      <c r="M29" s="8">
        <v>9.9596090775021509</v>
      </c>
      <c r="N29" s="8">
        <v>30.4356799148409</v>
      </c>
      <c r="O29" s="8">
        <v>83.441708507715006</v>
      </c>
      <c r="P29" s="7"/>
    </row>
    <row r="30" spans="1:16" x14ac:dyDescent="0.25">
      <c r="A30" s="11" t="s">
        <v>120</v>
      </c>
      <c r="B30" s="7">
        <v>266000</v>
      </c>
      <c r="C30" s="7">
        <v>133000</v>
      </c>
      <c r="D30" s="7">
        <v>43000</v>
      </c>
      <c r="E30" s="7">
        <v>16000</v>
      </c>
      <c r="F30" s="7">
        <v>21000</v>
      </c>
      <c r="G30" s="7">
        <v>54000</v>
      </c>
      <c r="H30" s="7">
        <v>132000</v>
      </c>
      <c r="I30" s="8">
        <v>35.674160320512101</v>
      </c>
      <c r="J30" s="8">
        <v>22.767055578691501</v>
      </c>
      <c r="K30" s="8">
        <v>42.518185477141799</v>
      </c>
      <c r="L30" s="8">
        <v>13.2878164624062</v>
      </c>
      <c r="M30" s="8">
        <v>11.3078667479313</v>
      </c>
      <c r="N30" s="8">
        <v>29.248159117463299</v>
      </c>
      <c r="O30" s="8">
        <v>83.266205160478293</v>
      </c>
      <c r="P30" s="7"/>
    </row>
    <row r="31" spans="1:16" x14ac:dyDescent="0.25">
      <c r="A31" s="11" t="s">
        <v>127</v>
      </c>
      <c r="B31" s="7">
        <v>7000</v>
      </c>
      <c r="C31" s="7">
        <v>4000</v>
      </c>
      <c r="D31" s="7">
        <v>2000</v>
      </c>
      <c r="E31" s="7">
        <v>6000</v>
      </c>
      <c r="F31" s="7">
        <v>-1000</v>
      </c>
      <c r="G31" s="7">
        <v>-2000</v>
      </c>
      <c r="H31" s="7">
        <v>3000</v>
      </c>
      <c r="I31" s="8">
        <v>0.60352148323600097</v>
      </c>
      <c r="J31" s="8">
        <v>0.57203817560869996</v>
      </c>
      <c r="K31" s="8">
        <v>1.0579754537506001</v>
      </c>
      <c r="L31" s="8">
        <v>4.7382666839168799</v>
      </c>
      <c r="M31" s="8">
        <v>-0.90130049957110003</v>
      </c>
      <c r="N31" s="8">
        <v>-0.99627107096980105</v>
      </c>
      <c r="O31" s="8">
        <v>-0.19816387041601</v>
      </c>
      <c r="P31" s="7" t="s">
        <v>126</v>
      </c>
    </row>
    <row r="32" spans="1:16" x14ac:dyDescent="0.25">
      <c r="A32" s="7"/>
      <c r="B32" s="7"/>
      <c r="C32" s="7"/>
      <c r="D32" s="7"/>
      <c r="E32" s="7"/>
      <c r="F32" s="7"/>
      <c r="G32" s="7"/>
      <c r="H32" s="7"/>
      <c r="I32" s="8"/>
      <c r="J32" s="8"/>
      <c r="K32" s="8"/>
      <c r="L32" s="8"/>
      <c r="M32" s="8"/>
      <c r="N32" s="8"/>
      <c r="O32" s="8"/>
      <c r="P32" s="7"/>
    </row>
    <row r="33" spans="1:16" ht="30" customHeight="1" x14ac:dyDescent="0.3">
      <c r="A33" s="3" t="s">
        <v>299</v>
      </c>
    </row>
    <row r="34" spans="1:16" ht="46.8" x14ac:dyDescent="0.3">
      <c r="A34" s="5" t="s">
        <v>76</v>
      </c>
      <c r="B34" s="6" t="s">
        <v>328</v>
      </c>
      <c r="C34" s="6" t="s">
        <v>329</v>
      </c>
      <c r="D34" s="6" t="s">
        <v>330</v>
      </c>
      <c r="E34" s="6" t="s">
        <v>331</v>
      </c>
      <c r="F34" s="6" t="s">
        <v>332</v>
      </c>
      <c r="G34" s="6" t="s">
        <v>333</v>
      </c>
      <c r="H34" s="6" t="s">
        <v>334</v>
      </c>
      <c r="I34" s="6" t="s">
        <v>335</v>
      </c>
      <c r="J34" s="6" t="s">
        <v>336</v>
      </c>
      <c r="K34" s="6" t="s">
        <v>337</v>
      </c>
      <c r="L34" s="6" t="s">
        <v>338</v>
      </c>
      <c r="M34" s="6" t="s">
        <v>339</v>
      </c>
      <c r="N34" s="6" t="s">
        <v>340</v>
      </c>
      <c r="O34" s="6" t="s">
        <v>341</v>
      </c>
      <c r="P34" s="6" t="s">
        <v>104</v>
      </c>
    </row>
    <row r="35" spans="1:16" x14ac:dyDescent="0.25">
      <c r="A35" s="11" t="s">
        <v>105</v>
      </c>
      <c r="B35" s="7">
        <v>344000</v>
      </c>
      <c r="C35" s="7">
        <v>187000</v>
      </c>
      <c r="D35" s="7">
        <v>42000</v>
      </c>
      <c r="E35" s="7">
        <v>30000</v>
      </c>
      <c r="F35" s="7">
        <v>40000</v>
      </c>
      <c r="G35" s="7">
        <v>75000</v>
      </c>
      <c r="H35" s="7">
        <v>158000</v>
      </c>
      <c r="I35" s="8">
        <v>44.838588735188701</v>
      </c>
      <c r="J35" s="8">
        <v>31.319699487976798</v>
      </c>
      <c r="K35" s="8">
        <v>45.593630641777402</v>
      </c>
      <c r="L35" s="8">
        <v>24.658936161432798</v>
      </c>
      <c r="M35" s="8">
        <v>20.686827535777699</v>
      </c>
      <c r="N35" s="8">
        <v>39.246018883509898</v>
      </c>
      <c r="O35" s="8">
        <v>91.937611637110805</v>
      </c>
      <c r="P35" s="7"/>
    </row>
    <row r="36" spans="1:16" x14ac:dyDescent="0.25">
      <c r="A36" s="11" t="s">
        <v>107</v>
      </c>
      <c r="B36" s="7">
        <v>344000</v>
      </c>
      <c r="C36" s="7">
        <v>184000</v>
      </c>
      <c r="D36" s="7">
        <v>44000</v>
      </c>
      <c r="E36" s="7">
        <v>25000</v>
      </c>
      <c r="F36" s="7">
        <v>39000</v>
      </c>
      <c r="G36" s="7">
        <v>77000</v>
      </c>
      <c r="H36" s="7">
        <v>160000</v>
      </c>
      <c r="I36" s="8">
        <v>44.717116213438501</v>
      </c>
      <c r="J36" s="8">
        <v>30.868758149367501</v>
      </c>
      <c r="K36" s="8">
        <v>47.4492594624246</v>
      </c>
      <c r="L36" s="8">
        <v>20.6756109247724</v>
      </c>
      <c r="M36" s="8">
        <v>20.176837147263601</v>
      </c>
      <c r="N36" s="8">
        <v>39.978171411860501</v>
      </c>
      <c r="O36" s="8">
        <v>92.766627174948297</v>
      </c>
      <c r="P36" s="7"/>
    </row>
    <row r="37" spans="1:16" x14ac:dyDescent="0.25">
      <c r="A37" s="11" t="s">
        <v>109</v>
      </c>
      <c r="B37" s="7">
        <v>339000</v>
      </c>
      <c r="C37" s="7">
        <v>181000</v>
      </c>
      <c r="D37" s="7">
        <v>40000</v>
      </c>
      <c r="E37" s="7">
        <v>27000</v>
      </c>
      <c r="F37" s="7">
        <v>40000</v>
      </c>
      <c r="G37" s="7">
        <v>74000</v>
      </c>
      <c r="H37" s="7">
        <v>158000</v>
      </c>
      <c r="I37" s="8">
        <v>43.972344959154199</v>
      </c>
      <c r="J37" s="8">
        <v>30.216896886183498</v>
      </c>
      <c r="K37" s="8">
        <v>42.686178791853898</v>
      </c>
      <c r="L37" s="8">
        <v>22.2903175115169</v>
      </c>
      <c r="M37" s="8">
        <v>20.891635652951301</v>
      </c>
      <c r="N37" s="8">
        <v>38.526510191411802</v>
      </c>
      <c r="O37" s="8">
        <v>91.493491862661799</v>
      </c>
      <c r="P37" s="7"/>
    </row>
    <row r="38" spans="1:16" x14ac:dyDescent="0.25">
      <c r="A38" s="11" t="s">
        <v>110</v>
      </c>
      <c r="B38" s="7">
        <v>349000</v>
      </c>
      <c r="C38" s="7">
        <v>186000</v>
      </c>
      <c r="D38" s="7">
        <v>41000</v>
      </c>
      <c r="E38" s="7">
        <v>30000</v>
      </c>
      <c r="F38" s="7">
        <v>43000</v>
      </c>
      <c r="G38" s="7">
        <v>72000</v>
      </c>
      <c r="H38" s="7">
        <v>163000</v>
      </c>
      <c r="I38" s="8">
        <v>45.141539779868701</v>
      </c>
      <c r="J38" s="8">
        <v>31.092268493379599</v>
      </c>
      <c r="K38" s="8">
        <v>44.577264176296701</v>
      </c>
      <c r="L38" s="8">
        <v>24.658305393435199</v>
      </c>
      <c r="M38" s="8">
        <v>22.273403984915198</v>
      </c>
      <c r="N38" s="8">
        <v>37.463527989662801</v>
      </c>
      <c r="O38" s="8">
        <v>93.4643189628421</v>
      </c>
      <c r="P38" s="7"/>
    </row>
    <row r="39" spans="1:16" x14ac:dyDescent="0.25">
      <c r="A39" s="11" t="s">
        <v>112</v>
      </c>
      <c r="B39" s="7">
        <v>344000</v>
      </c>
      <c r="C39" s="7">
        <v>179000</v>
      </c>
      <c r="D39" s="7">
        <v>43000</v>
      </c>
      <c r="E39" s="7">
        <v>25000</v>
      </c>
      <c r="F39" s="7">
        <v>42000</v>
      </c>
      <c r="G39" s="7">
        <v>69000</v>
      </c>
      <c r="H39" s="7">
        <v>164000</v>
      </c>
      <c r="I39" s="8">
        <v>44.381745225859298</v>
      </c>
      <c r="J39" s="8">
        <v>29.898849960775099</v>
      </c>
      <c r="K39" s="8">
        <v>46.189109292661001</v>
      </c>
      <c r="L39" s="8">
        <v>21.1377732081855</v>
      </c>
      <c r="M39" s="8">
        <v>21.5210121444915</v>
      </c>
      <c r="N39" s="8">
        <v>35.910672612101997</v>
      </c>
      <c r="O39" s="8">
        <v>93.9761997302179</v>
      </c>
      <c r="P39" s="7"/>
    </row>
    <row r="40" spans="1:16" x14ac:dyDescent="0.25">
      <c r="A40" s="11" t="s">
        <v>113</v>
      </c>
      <c r="B40" s="7">
        <v>338000</v>
      </c>
      <c r="C40" s="7">
        <v>174000</v>
      </c>
      <c r="D40" s="7">
        <v>45000</v>
      </c>
      <c r="E40" s="7">
        <v>23000</v>
      </c>
      <c r="F40" s="7">
        <v>36000</v>
      </c>
      <c r="G40" s="7">
        <v>70000</v>
      </c>
      <c r="H40" s="7">
        <v>164000</v>
      </c>
      <c r="I40" s="8">
        <v>43.542651889823503</v>
      </c>
      <c r="J40" s="8">
        <v>29.0002117594879</v>
      </c>
      <c r="K40" s="8">
        <v>48.313599043358501</v>
      </c>
      <c r="L40" s="8">
        <v>18.830963927456299</v>
      </c>
      <c r="M40" s="8">
        <v>18.431994380426499</v>
      </c>
      <c r="N40" s="8">
        <v>36.612112912212403</v>
      </c>
      <c r="O40" s="8">
        <v>93.128130489905701</v>
      </c>
      <c r="P40" s="7"/>
    </row>
    <row r="41" spans="1:16" x14ac:dyDescent="0.25">
      <c r="A41" s="11" t="s">
        <v>115</v>
      </c>
      <c r="B41" s="7">
        <v>337000</v>
      </c>
      <c r="C41" s="7">
        <v>172000</v>
      </c>
      <c r="D41" s="7">
        <v>45000</v>
      </c>
      <c r="E41" s="7">
        <v>24000</v>
      </c>
      <c r="F41" s="7">
        <v>36000</v>
      </c>
      <c r="G41" s="7">
        <v>67000</v>
      </c>
      <c r="H41" s="7">
        <v>165000</v>
      </c>
      <c r="I41" s="8">
        <v>43.389230401074499</v>
      </c>
      <c r="J41" s="8">
        <v>28.626366762988901</v>
      </c>
      <c r="K41" s="8">
        <v>48.091903626766602</v>
      </c>
      <c r="L41" s="8">
        <v>19.8447008745968</v>
      </c>
      <c r="M41" s="8">
        <v>18.335162881306101</v>
      </c>
      <c r="N41" s="8">
        <v>34.997345492020898</v>
      </c>
      <c r="O41" s="8">
        <v>93.510774850577107</v>
      </c>
      <c r="P41" s="7"/>
    </row>
    <row r="42" spans="1:16" x14ac:dyDescent="0.25">
      <c r="A42" s="11" t="s">
        <v>118</v>
      </c>
      <c r="B42" s="7">
        <v>339000</v>
      </c>
      <c r="C42" s="7">
        <v>174000</v>
      </c>
      <c r="D42" s="7">
        <v>44000</v>
      </c>
      <c r="E42" s="7">
        <v>23000</v>
      </c>
      <c r="F42" s="7">
        <v>35000</v>
      </c>
      <c r="G42" s="7">
        <v>71000</v>
      </c>
      <c r="H42" s="7">
        <v>165000</v>
      </c>
      <c r="I42" s="8">
        <v>43.557845026713103</v>
      </c>
      <c r="J42" s="8">
        <v>28.913784267658801</v>
      </c>
      <c r="K42" s="8">
        <v>46.759224886776998</v>
      </c>
      <c r="L42" s="8">
        <v>19.365021196498599</v>
      </c>
      <c r="M42" s="8">
        <v>18.156199056860899</v>
      </c>
      <c r="N42" s="8">
        <v>37.008902324177797</v>
      </c>
      <c r="O42" s="8">
        <v>93.050549129209799</v>
      </c>
      <c r="P42" s="7"/>
    </row>
    <row r="43" spans="1:16" x14ac:dyDescent="0.25">
      <c r="A43" s="11" t="s">
        <v>120</v>
      </c>
      <c r="B43" s="7">
        <v>349000</v>
      </c>
      <c r="C43" s="7">
        <v>185000</v>
      </c>
      <c r="D43" s="7">
        <v>47000</v>
      </c>
      <c r="E43" s="7">
        <v>23000</v>
      </c>
      <c r="F43" s="7">
        <v>39000</v>
      </c>
      <c r="G43" s="7">
        <v>76000</v>
      </c>
      <c r="H43" s="7">
        <v>164000</v>
      </c>
      <c r="I43" s="8">
        <v>44.711267316783101</v>
      </c>
      <c r="J43" s="8">
        <v>30.758601653486199</v>
      </c>
      <c r="K43" s="8">
        <v>49.453727845629302</v>
      </c>
      <c r="L43" s="8">
        <v>19.052873563218402</v>
      </c>
      <c r="M43" s="8">
        <v>20.0600046157397</v>
      </c>
      <c r="N43" s="8">
        <v>39.6900855493015</v>
      </c>
      <c r="O43" s="8">
        <v>91.648580314590703</v>
      </c>
      <c r="P43" s="7"/>
    </row>
    <row r="44" spans="1:16" x14ac:dyDescent="0.25">
      <c r="A44" s="11" t="s">
        <v>127</v>
      </c>
      <c r="B44" s="7">
        <v>5000</v>
      </c>
      <c r="C44" s="7">
        <v>6000</v>
      </c>
      <c r="D44" s="7">
        <v>4000</v>
      </c>
      <c r="E44" s="7">
        <v>-3000</v>
      </c>
      <c r="F44" s="7">
        <v>-2000</v>
      </c>
      <c r="G44" s="7">
        <v>7000</v>
      </c>
      <c r="H44" s="7">
        <v>-1000</v>
      </c>
      <c r="I44" s="8">
        <v>0.32952209092380302</v>
      </c>
      <c r="J44" s="8">
        <v>0.85975169271109997</v>
      </c>
      <c r="K44" s="8">
        <v>3.2646185529683001</v>
      </c>
      <c r="L44" s="8">
        <v>-2.0848996449670998</v>
      </c>
      <c r="M44" s="8">
        <v>-1.4610075287518001</v>
      </c>
      <c r="N44" s="8">
        <v>3.7794129371995</v>
      </c>
      <c r="O44" s="8">
        <v>-2.3276194156272001</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Labour-force-survey-tables-December_2024 </dc:title>
  <dc:creator>1481376</dc:creator>
  <cp:lastModifiedBy>McFetridge, Mark</cp:lastModifiedBy>
  <dcterms:created xsi:type="dcterms:W3CDTF">2024-12-05T17:17:15Z</dcterms:created>
  <dcterms:modified xsi:type="dcterms:W3CDTF">2024-12-12T15:49:28Z</dcterms:modified>
</cp:coreProperties>
</file>