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G:\LFS\RAP Project\Working Copy\lmr_master\outputs\lfs\"/>
    </mc:Choice>
  </mc:AlternateContent>
  <xr:revisionPtr revIDLastSave="0" documentId="13_ncr:1_{070C9EF2-4307-415C-99D7-6B0D7DDC1E65}"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48" sheetId="17" r:id="rId17"/>
    <sheet name="2.49" sheetId="18" r:id="rId18"/>
    <sheet name="Notes"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<sst xmlns="http://schemas.openxmlformats.org/spreadsheetml/2006/main" count="1287" uniqueCount="609">
  <si>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</si>
  <si>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</si>
  <si>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</si>
  <si>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</si>
  <si>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</si>
  <si>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</si>
  <si>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</si>
  <si>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</si>
  <si>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</si>
  <si>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</si>
  <si>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</si>
  <si>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</si>
  <si>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</si>
  <si>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</si>
  <si>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</si>
  <si>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</si>
  <si>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</si>
  <si>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</si>
  <si>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</si>
  <si>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</si>
  <si>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</si>
  <si>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</si>
  <si>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</si>
  <si>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</si>
  <si>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</si>
  <si>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</si>
  <si>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</si>
  <si>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</si>
  <si>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</si>
  <si>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</si>
  <si>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</si>
  <si>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</si>
  <si>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</si>
  <si>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</si>
  <si>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</si>
  <si>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</si>
  <si>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</si>
  <si>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</si>
  <si>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</si>
  <si>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</si>
  <si>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</si>
  <si>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</si>
  <si>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</si>
  <si>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</si>
  <si>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</si>
  <si>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</si>
  <si>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</si>
  <si>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</si>
  <si>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</si>
  <si>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</si>
  <si>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</si>
  <si>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</si>
  <si>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</si>
  <si>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</si>
  <si>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</si>
  <si>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</si>
  <si>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</si>
  <si>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</si>
  <si>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</si>
  <si>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</si>
  <si>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</si>
  <si>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2.13</t>
  </si>
  <si>
    <t>Seasonally adjusted regional LFS estimates</t>
  </si>
  <si>
    <t>2.14</t>
  </si>
  <si>
    <t>Sampling variability of regional and UK LFS estimates</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</si>
  <si>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</si>
  <si>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</si>
  <si>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</si>
  <si>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</si>
  <si>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</si>
  <si>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</si>
  <si>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</si>
  <si>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</si>
  <si>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</si>
  <si>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</si>
  <si>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Table 2.1b: Labour market structure, aged 16 to 64, numbers and rates</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</si>
  <si>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</si>
  <si>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</si>
  <si>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</si>
  <si>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</si>
  <si>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</si>
  <si>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</si>
  <si>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</si>
  <si>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</si>
  <si>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</si>
  <si>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</si>
  <si>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</si>
  <si>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</si>
  <si>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</si>
  <si>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</si>
  <si>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</si>
  <si>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</si>
  <si>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</si>
  <si>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</si>
  <si>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</si>
  <si>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</si>
  <si>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</si>
  <si>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</si>
  <si>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</si>
  <si>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</si>
  <si>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</si>
  <si>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</si>
  <si>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</si>
  <si>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</si>
  <si>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</si>
  <si>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Oct-Dec 2021</t>
  </si>
  <si>
    <t>Jan-Mar 2022</t>
  </si>
  <si>
    <t>[s] The following columns are shaded in this row:  W AA</t>
  </si>
  <si>
    <t>Apr-Jun 2022</t>
  </si>
  <si>
    <t>Jul-Sep 2022</t>
  </si>
  <si>
    <t>Oct-Dec 2022</t>
  </si>
  <si>
    <t>Jan-Mar 2023</t>
  </si>
  <si>
    <t>Apr-Jun 2023</t>
  </si>
  <si>
    <t>Jul-Sep 2023</t>
  </si>
  <si>
    <t>Oct-Dec 2023</t>
  </si>
  <si>
    <t>Change on quarter</t>
  </si>
  <si>
    <t/>
  </si>
  <si>
    <t>Change on year</t>
  </si>
  <si>
    <t>Aged 16 to 64 population [note 4]</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</si>
  <si>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</si>
  <si>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</si>
  <si>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Table 2.2a: Northern Ireland labour market structure, age 16 and over, numbers and rates, unadjusted</t>
  </si>
  <si>
    <t>Table 2.2b: Northern Ireland labour market structure, aged 16 to 64, numbers and rates, unadjusted</t>
  </si>
  <si>
    <t xml:space="preserve">Unemployment rate [note 11] (%) </t>
  </si>
  <si>
    <t>Male population aged 16 and over [note 4]</t>
  </si>
  <si>
    <t>Female population aged 16 and over [note 4]</t>
  </si>
  <si>
    <t xml:space="preserve">Female unemployment rate [note 11] (%) </t>
  </si>
  <si>
    <t>Male population aged 16 to 64 [note 4]</t>
  </si>
  <si>
    <t>Female population aged 16 to 64 [note 4]</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</si>
  <si>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</si>
  <si>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</si>
  <si>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Figures may not sum due to rounding.</t>
  </si>
  <si>
    <t>Some shorthand may be used in these tables: [d] is disclosive [note 2], [u] is unavailable, and [s] is shaded - shaded cells refer to estimates based on a small sample size [note 1].</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</si>
  <si>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</si>
  <si>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</si>
  <si>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</si>
  <si>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</si>
  <si>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</si>
  <si>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</si>
  <si>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</si>
  <si>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</si>
  <si>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</si>
  <si>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</si>
  <si>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</si>
  <si>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</si>
  <si>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</si>
  <si>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</si>
  <si>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</si>
  <si>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</si>
  <si>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</si>
  <si>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</si>
  <si>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</si>
  <si>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</si>
  <si>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</si>
  <si>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</si>
  <si>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</si>
  <si>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</si>
  <si>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</si>
  <si>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</si>
  <si>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</si>
  <si>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</si>
  <si>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</si>
  <si>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</si>
  <si>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</si>
  <si>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</si>
  <si>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</si>
  <si>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</si>
  <si>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</si>
  <si>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</si>
  <si>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</si>
  <si>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</si>
  <si>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</si>
  <si>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</si>
  <si>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</si>
  <si>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</si>
  <si>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</si>
  <si>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</si>
  <si>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</si>
  <si>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</si>
  <si>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</si>
  <si>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</si>
  <si>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</si>
  <si>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</si>
  <si>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</si>
  <si>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</si>
  <si>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</si>
  <si>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</si>
  <si>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</si>
  <si>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</si>
  <si>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</si>
  <si>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</si>
  <si>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</si>
  <si>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</si>
  <si>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</si>
  <si>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</si>
  <si>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</si>
  <si>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</si>
  <si>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</si>
  <si>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</si>
  <si>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</si>
  <si>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</si>
  <si>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</si>
  <si>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</si>
  <si>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</si>
  <si>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</si>
  <si>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</si>
  <si>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</si>
  <si>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</si>
  <si>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</si>
  <si>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</si>
  <si>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</si>
  <si>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</si>
  <si>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</si>
  <si>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</si>
  <si>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</si>
  <si>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</si>
  <si>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</si>
  <si>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</si>
  <si>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</si>
  <si>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</si>
  <si>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</si>
  <si>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</si>
  <si>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</si>
  <si>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</si>
  <si>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</si>
  <si>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</si>
  <si>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</si>
  <si>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</si>
  <si>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</si>
  <si>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</si>
  <si>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</si>
  <si>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</si>
  <si>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[s] The following columns are shaded in this row:  F I</t>
  </si>
  <si>
    <t>Males who do not want job</t>
  </si>
  <si>
    <t>Males who want job</t>
  </si>
  <si>
    <t xml:space="preserve">[s] The following columns are shaded in this row:   F   I </t>
  </si>
  <si>
    <t>[s] The following columns are shaded in this row:   F G  I J</t>
  </si>
  <si>
    <t>Females who do not want job</t>
  </si>
  <si>
    <t>Females who want job</t>
  </si>
  <si>
    <t xml:space="preserve">[s] The following columns are shaded in this row:  E F  H I </t>
  </si>
  <si>
    <t>[s] The following columns are shaded in this row:  E F G H I J</t>
  </si>
  <si>
    <t>[s] The following columns are shaded in this row:    G   J</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</si>
  <si>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</si>
  <si>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</si>
  <si>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</si>
  <si>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</si>
  <si>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</si>
  <si>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</si>
  <si>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</si>
  <si>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</si>
  <si>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</si>
  <si>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</si>
  <si>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</si>
  <si>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</si>
  <si>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</si>
  <si>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</si>
  <si>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</si>
  <si>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</si>
  <si>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</si>
  <si>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</si>
  <si>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</si>
  <si>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</si>
  <si>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</si>
  <si>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</si>
  <si>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</si>
  <si>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</si>
  <si>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</si>
  <si>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 xml:space="preserve">[s] The following columns are shaded in this row:  F  K </t>
  </si>
  <si>
    <t>[s] The following columns are shaded in this row:  F I K N</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</si>
  <si>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</si>
  <si>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</si>
  <si>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</si>
  <si>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</si>
  <si>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</si>
  <si>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</si>
  <si>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</si>
  <si>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</si>
  <si>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</si>
  <si>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</si>
  <si>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</si>
  <si>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</si>
  <si>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</si>
  <si>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</si>
  <si>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</si>
  <si>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</si>
  <si>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</si>
  <si>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</si>
  <si>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</si>
  <si>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</si>
  <si>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</si>
  <si>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</si>
  <si>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</si>
  <si>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</si>
  <si>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</si>
  <si>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</si>
  <si>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</si>
  <si>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</si>
  <si>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</si>
  <si>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</si>
  <si>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</si>
  <si>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</si>
  <si>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</si>
  <si>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</si>
  <si>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</si>
  <si>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</si>
  <si>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</si>
  <si>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</si>
  <si>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</si>
  <si>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</si>
  <si>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</si>
  <si>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</si>
  <si>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</si>
  <si>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</si>
  <si>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</si>
  <si>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</si>
  <si>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</si>
  <si>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</si>
  <si>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</si>
  <si>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</si>
  <si>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</si>
  <si>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</si>
  <si>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</si>
  <si>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</si>
  <si>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</si>
  <si>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</si>
  <si>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</si>
  <si>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</si>
  <si>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</si>
  <si>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</si>
  <si>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</si>
  <si>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</si>
  <si>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</si>
  <si>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</si>
  <si>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</si>
  <si>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</si>
  <si>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</si>
  <si>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</si>
  <si>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</si>
  <si>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</si>
  <si>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</si>
  <si>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</si>
  <si>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[s] The following columns are shaded in this row:  E</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</si>
  <si>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</si>
  <si>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</si>
  <si>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</si>
  <si>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</si>
  <si>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</si>
  <si>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</si>
  <si>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</si>
  <si>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</si>
  <si>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</si>
  <si>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</si>
  <si>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</si>
  <si>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</si>
  <si>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</si>
  <si>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</si>
  <si>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</si>
  <si>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</si>
  <si>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</si>
  <si>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</si>
  <si>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</si>
  <si>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</si>
  <si>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</si>
  <si>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</si>
  <si>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</si>
  <si>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</si>
  <si>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</si>
  <si>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</si>
  <si>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</si>
  <si>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</si>
  <si>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</si>
  <si>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</si>
  <si>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</si>
  <si>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</si>
  <si>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</si>
  <si>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</si>
  <si>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</si>
  <si>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</si>
  <si>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</si>
  <si>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</si>
  <si>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</si>
  <si>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</si>
  <si>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</si>
  <si>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</si>
  <si>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</si>
  <si>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</si>
  <si>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</si>
  <si>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</si>
  <si>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</si>
  <si>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</si>
  <si>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</si>
  <si>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</si>
  <si>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</si>
  <si>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</si>
  <si>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</si>
  <si>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</si>
  <si>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</si>
  <si>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</si>
  <si>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</si>
  <si>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</si>
  <si>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</si>
  <si>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</si>
  <si>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</si>
  <si>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</si>
  <si>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</si>
  <si>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</si>
  <si>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</si>
  <si>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</si>
  <si>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</si>
  <si>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</si>
  <si>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</si>
  <si>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</si>
  <si>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</si>
  <si>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</si>
  <si>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</si>
  <si>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</si>
  <si>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</si>
  <si>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</si>
  <si>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</si>
  <si>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</si>
  <si>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</si>
  <si>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</si>
  <si>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</si>
  <si>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</si>
  <si>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</si>
  <si>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</si>
  <si>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</si>
  <si>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</si>
  <si>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</si>
  <si>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</si>
  <si>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</si>
  <si>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</si>
  <si>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</si>
  <si>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</si>
  <si>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</si>
  <si>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</si>
  <si>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</si>
  <si>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</si>
  <si>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</si>
  <si>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</si>
  <si>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</si>
  <si>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</si>
  <si>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F  I J K L </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</si>
  <si>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</si>
  <si>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</si>
  <si>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</si>
  <si>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</si>
  <si>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</si>
  <si>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</si>
  <si>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</si>
  <si>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</si>
  <si>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</si>
  <si>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 xml:space="preserve">[s] The following columns are shaded in this row:   D  F </t>
  </si>
  <si>
    <t>[s] The following columns are shaded in this row:   D E F G</t>
  </si>
  <si>
    <t>[s] The following columns are shaded in this row:  C D E F G</t>
  </si>
  <si>
    <t>Table 2.13: Seasonally adjusted regional LFS estimates</t>
  </si>
  <si>
    <t>This worksheet contains 1 table of data. Explanatory notes are below and the notes referenced above can be found on the notes sheet.</t>
  </si>
  <si>
    <t>Employment and economic inactivity rates are based on working age population (16 to 64); unemployment rates are based on age 16 and over population.</t>
  </si>
  <si>
    <t>Change on year refers to percentage point change of respective rate.</t>
  </si>
  <si>
    <t>Job density indicator is the total number of jobs in an area divided by the resident population of working age in that area in 2021.</t>
  </si>
  <si>
    <t>Region</t>
  </si>
  <si>
    <t>Economic inactivity rate</t>
  </si>
  <si>
    <t>Economic inactivity rate annual change</t>
  </si>
  <si>
    <t>Employment rate</t>
  </si>
  <si>
    <t>Employment rate annual change</t>
  </si>
  <si>
    <t>Unemployment rate</t>
  </si>
  <si>
    <t>Unemployment rate annual change</t>
  </si>
  <si>
    <t>Job density indicator</t>
  </si>
  <si>
    <t>North East</t>
  </si>
  <si>
    <t xml:space="preserve">North West </t>
  </si>
  <si>
    <t>Yorkshire &amp; the Humber</t>
  </si>
  <si>
    <t>East Midlands</t>
  </si>
  <si>
    <t>West Midlands</t>
  </si>
  <si>
    <t xml:space="preserve">East </t>
  </si>
  <si>
    <t>London</t>
  </si>
  <si>
    <t>South East</t>
  </si>
  <si>
    <t>South West</t>
  </si>
  <si>
    <t>England</t>
  </si>
  <si>
    <t>Wales</t>
  </si>
  <si>
    <t>Scotland</t>
  </si>
  <si>
    <t>Great Britain</t>
  </si>
  <si>
    <t xml:space="preserve">N Ireland </t>
  </si>
  <si>
    <t>United Kingdom</t>
  </si>
  <si>
    <t>Table 2.14: Sampling variability of regional and UK LFS estimates</t>
  </si>
  <si>
    <t>This sheet contains 1 table of data. Explanatory notes are below and the notes referenced above are in the notes table on the notes sheet.</t>
  </si>
  <si>
    <t>Employment rates are based on working age population (16 to 64); unemployment rates are based on age 16 and over population.</t>
  </si>
  <si>
    <t>The sampling variability estimates are calculated on non seasonally adjusted data.</t>
  </si>
  <si>
    <t>Employment rate 95% confidence interval</t>
  </si>
  <si>
    <t>Unemployment rate 95% confidence interval</t>
  </si>
  <si>
    <t>±0.7</t>
  </si>
  <si>
    <t>±0.4</t>
  </si>
  <si>
    <t>±3.4</t>
  </si>
  <si>
    <t>±1.8</t>
  </si>
  <si>
    <t>±2.3</t>
  </si>
  <si>
    <t>±1.2</t>
  </si>
  <si>
    <t>±1.1</t>
  </si>
  <si>
    <t>±2.2</t>
  </si>
  <si>
    <t>±1.3</t>
  </si>
  <si>
    <t>±2.5</t>
  </si>
  <si>
    <t>±2.0</t>
  </si>
  <si>
    <t>±0.9</t>
  </si>
  <si>
    <t>±2.1</t>
  </si>
  <si>
    <t>±1.9</t>
  </si>
  <si>
    <t>±1.0</t>
  </si>
  <si>
    <t>±0.8</t>
  </si>
  <si>
    <t>±3.5</t>
  </si>
  <si>
    <t>±1.7</t>
  </si>
  <si>
    <t>±2.7</t>
  </si>
  <si>
    <t>±1.4</t>
  </si>
  <si>
    <t>Table 2.48: Confidence intervals of Northern Ireland LFS estimates</t>
  </si>
  <si>
    <t>October-December 2023</t>
  </si>
  <si>
    <t>Lower limit</t>
  </si>
  <si>
    <t>LFS estimate</t>
  </si>
  <si>
    <t>Upper limit</t>
  </si>
  <si>
    <t>Change in lower limit</t>
  </si>
  <si>
    <t>Change in LFS estimate</t>
  </si>
  <si>
    <t>Change in upper limit</t>
  </si>
  <si>
    <t>In employment</t>
  </si>
  <si>
    <t>Unemployment</t>
  </si>
  <si>
    <t>Economic activity rate</t>
  </si>
  <si>
    <t>Economically inactive</t>
  </si>
  <si>
    <t>0,000</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</si>
  <si>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</si>
  <si>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</si>
  <si>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</si>
  <si>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</si>
  <si>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</si>
  <si>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</si>
  <si>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</si>
  <si>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</si>
  <si>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</si>
  <si>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</si>
  <si>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+/- 6,000</t>
  </si>
  <si>
    <t>+/- 5,000</t>
  </si>
  <si>
    <t>+/- 7,000</t>
  </si>
  <si>
    <t>+/- 8,000</t>
  </si>
  <si>
    <t>Employment (age 16 and over)</t>
  </si>
  <si>
    <t>+/- 21,000</t>
  </si>
  <si>
    <t>+/- 18,000</t>
  </si>
  <si>
    <t>+/- 28,000</t>
  </si>
  <si>
    <t>+/- 29,000</t>
  </si>
  <si>
    <t>Economically inactive (age 16 and over)</t>
  </si>
  <si>
    <t>+/- 27,000</t>
  </si>
  <si>
    <t>Unemployment rate (age 16 and over)</t>
  </si>
  <si>
    <t>+/- 0.6pps</t>
  </si>
  <si>
    <t>0.4pps</t>
  </si>
  <si>
    <t>+/- 0.5pps</t>
  </si>
  <si>
    <t>0.1pps</t>
  </si>
  <si>
    <t>+/- 0.8pps</t>
  </si>
  <si>
    <t>+/- 0.9pps</t>
  </si>
  <si>
    <t>Employment rate (aged 16 to 64)</t>
  </si>
  <si>
    <t>+/- 1.7pps</t>
  </si>
  <si>
    <t>0.6pps</t>
  </si>
  <si>
    <t>+/- 1.3pps</t>
  </si>
  <si>
    <t>+/- 2.2pps</t>
  </si>
  <si>
    <t>+/- 2.3pps</t>
  </si>
  <si>
    <t>Economic inactivity rate (aged 16 to 64)</t>
  </si>
  <si>
    <t>+/- 1.6pps</t>
  </si>
  <si>
    <t>-1.1pps</t>
  </si>
  <si>
    <t>-0.4pps</t>
  </si>
  <si>
    <t>+/- 2.1pps</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</si>
  <si>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</si>
  <si>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</si>
  <si>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</si>
  <si>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</si>
  <si>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</si>
  <si>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</si>
  <si>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</si>
  <si>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</si>
  <si>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</si>
  <si>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</si>
  <si>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</si>
  <si>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</si>
  <si>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</si>
  <si>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</si>
  <si>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</si>
  <si>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</si>
  <si>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</si>
  <si>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</si>
  <si>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</si>
  <si>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</si>
  <si>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</si>
  <si>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</si>
  <si>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</si>
  <si>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</si>
  <si>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</si>
  <si>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</si>
  <si>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</si>
  <si>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</si>
  <si>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</si>
  <si>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</si>
  <si>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</si>
  <si>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</si>
  <si>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</si>
  <si>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</si>
  <si>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</si>
  <si>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</si>
  <si>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</si>
  <si>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</si>
  <si>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</si>
  <si>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</si>
  <si>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</si>
  <si>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</si>
  <si>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and June 2022 (affecting LFS data from January-March 2020 to January-March 2022) to include new population weights using PAYE Real-Time Information and with the introduction of the non-response bias adjustment to Northern Ireland data. The latest reweighting was introduced in February 2024, affecting data from July-September 2022 to September-November 2023, to incorporate the latest estimates of the size and composition of the UK population.</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</si>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</sst>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 x14ac:knownFonts="1">
    <font>
      <sz val="12"/>
      <color rgb="FF000000"/>
      <name val="Arial"/>
    </font>
    <font>
      <u/>
      <sz val="12"/>
      <color theme="10"/>
      <name val="Arial"/>
    </font>
    <font>
      <b/>
      <sz val="15"/>
      <color rgb="FF000000"/>
      <name val="Arial"/>
    </font>
    <font>
      <b/>
      <sz val="12"/>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2" fontId="0" fillId="0" borderId="0" xfId="0" applyNumberFormat="1" applyAlignment="1">
      <alignment horizontal="right"/>
    </xf>
    <xf numFmtId="0" fontId="0" fillId="0" borderId="0" xfId="0" applyAlignment="1">
      <alignment horizontal="right"/>
    </xf>
    <xf numFmtId="0" fontId="1" fillId="0" borderId="0" xfId="0" applyFont="1" applyAlignment="1">
      <alignment wrapText="1"/>
    </xf>
    <xf numFmtId="165" fontId="0" fillId="0" borderId="0" xfId="0" applyNumberFormat="1" applyAlignment="1">
      <alignment horizontal="right"/>
    </xf>
    <xf numFmtId="166" fontId="0" fillId="0" borderId="0" xfId="0" applyNumberFormat="1" applyAlignment="1">
      <alignment horizontal="right"/>
    </xf>
  </cellXfs>
  <cellStyles count="1">
    <cellStyle name="Normal" xfId="0" builtinId="0"/>
  </cellStyles>
  <dxfs count="9">
    <dxf>
      <numFmt numFmtId="165" formatCode="0.0"/>
    </dxf>
    <dxf>
      <numFmt numFmtId="165" formatCode="0.0"/>
    </dxf>
    <dxf>
      <numFmt numFmtId="2" formatCode="0.00"/>
    </dxf>
    <dxf>
      <numFmt numFmtId="165" formatCode="0.0"/>
    </dxf>
    <dxf>
      <numFmt numFmtId="165" formatCode="0.0"/>
    </dxf>
    <dxf>
      <numFmt numFmtId="165" formatCode="0.0"/>
    </dxf>
    <dxf>
      <numFmt numFmtId="165" formatCode="0.0"/>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4b" displayName="table_2_4b" ref="A21:M31" totalsRowShown="0">
  <tableColumns count="13">
    <tableColumn id="1" xr3:uid="{00000000-0010-0000-0900-000001000000}" name="Rolling monthly quarter [note 3]"/>
    <tableColumn id="2" xr3:uid="{00000000-0010-0000-0900-000002000000}" name="Males aged 16 to 64 total economically inactive"/>
    <tableColumn id="3" xr3:uid="{00000000-0010-0000-0900-000003000000}" name="Males, long-term sick"/>
    <tableColumn id="4" xr3:uid="{00000000-0010-0000-0900-000004000000}" name="Males, family and home care"/>
    <tableColumn id="5" xr3:uid="{00000000-0010-0000-0900-000005000000}" name="Males, retired"/>
    <tableColumn id="6" xr3:uid="{00000000-0010-0000-0900-000006000000}" name="Males, student"/>
    <tableColumn id="7" xr3:uid="{00000000-0010-0000-0900-000007000000}" name="Males, other"/>
    <tableColumn id="8" xr3:uid="{00000000-0010-0000-0900-000008000000}" name="Males, long-term sick (%)"/>
    <tableColumn id="9" xr3:uid="{00000000-0010-0000-0900-000009000000}" name="Males, family and home care (%)"/>
    <tableColumn id="10" xr3:uid="{00000000-0010-0000-0900-00000A000000}" name="Males, retired (%)"/>
    <tableColumn id="11" xr3:uid="{00000000-0010-0000-0900-00000B000000}" name="Males, student (%)"/>
    <tableColumn id="12" xr3:uid="{00000000-0010-0000-0900-00000C000000}" name="Males, other (%)"/>
    <tableColumn id="13" xr3:uid="{00000000-0010-0000-09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4c" displayName="table_2_4c" ref="A34:M44" totalsRowShown="0">
  <tableColumns count="13">
    <tableColumn id="1" xr3:uid="{00000000-0010-0000-0A00-000001000000}" name="Rolling monthly quarter [note 3]"/>
    <tableColumn id="2" xr3:uid="{00000000-0010-0000-0A00-000002000000}" name="Females aged 16 to 64 total economically inactive"/>
    <tableColumn id="3" xr3:uid="{00000000-0010-0000-0A00-000003000000}" name="Females, long-term sick"/>
    <tableColumn id="4" xr3:uid="{00000000-0010-0000-0A00-000004000000}" name="Females, family and home care"/>
    <tableColumn id="5" xr3:uid="{00000000-0010-0000-0A00-000005000000}" name="Females, retired"/>
    <tableColumn id="6" xr3:uid="{00000000-0010-0000-0A00-000006000000}" name="Females, student"/>
    <tableColumn id="7" xr3:uid="{00000000-0010-0000-0A00-000007000000}" name="Females, other"/>
    <tableColumn id="8" xr3:uid="{00000000-0010-0000-0A00-000008000000}" name="Females, long-term sick (%)"/>
    <tableColumn id="9" xr3:uid="{00000000-0010-0000-0A00-000009000000}" name="Females, family and home care (%)"/>
    <tableColumn id="10" xr3:uid="{00000000-0010-0000-0A00-00000A000000}" name="Females, retired (%)"/>
    <tableColumn id="11" xr3:uid="{00000000-0010-0000-0A00-00000B000000}" name="Females, student (%)"/>
    <tableColumn id="12" xr3:uid="{00000000-0010-0000-0A00-00000C000000}" name="Females, other (%)"/>
    <tableColumn id="13" xr3:uid="{00000000-0010-0000-0A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a" displayName="table_2_5a" ref="A9:K19" totalsRowShown="0">
  <tableColumns count="11">
    <tableColumn id="1" xr3:uid="{00000000-0010-0000-0B00-000001000000}" name="Rolling monthly quarter [note 3]"/>
    <tableColumn id="2" xr3:uid="{00000000-0010-0000-0B00-000002000000}" name="Aged 16 to 64 total economically inactive"/>
    <tableColumn id="3" xr3:uid="{00000000-0010-0000-0B00-000003000000}" name="Total who do not want job"/>
    <tableColumn id="4" xr3:uid="{00000000-0010-0000-0B00-000004000000}" name="Total who d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5b" displayName="table_2_5b" ref="A22:K32" totalsRowShown="0">
  <tableColumns count="11">
    <tableColumn id="1" xr3:uid="{00000000-0010-0000-0C00-000001000000}" name="Rolling monthly quarter [note 3]"/>
    <tableColumn id="2" xr3:uid="{00000000-0010-0000-0C00-000002000000}" name="Males aged 16 to 64 total economically inactive"/>
    <tableColumn id="3" xr3:uid="{00000000-0010-0000-0C00-000003000000}" name="Males who do not want job"/>
    <tableColumn id="4" xr3:uid="{00000000-0010-0000-0C00-000004000000}" name="Males who want job"/>
    <tableColumn id="5" xr3:uid="{00000000-0010-0000-0C00-000005000000}" name="Long-term sick who want job"/>
    <tableColumn id="6" xr3:uid="{00000000-0010-0000-0C00-000006000000}" name="Family and home care who want job"/>
    <tableColumn id="7" xr3:uid="{00000000-0010-0000-0C00-000007000000}" name="'Other' who want job"/>
    <tableColumn id="8" xr3:uid="{00000000-0010-0000-0C00-000008000000}" name="Long-term sick who want job (%)"/>
    <tableColumn id="9" xr3:uid="{00000000-0010-0000-0C00-000009000000}" name="Family and home care who want job (%)"/>
    <tableColumn id="10" xr3:uid="{00000000-0010-0000-0C00-00000A000000}" name="'Other' who want job (%)"/>
    <tableColumn id="11" xr3:uid="{00000000-0010-0000-0C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5c" displayName="table_2_5c" ref="A35:K45" totalsRowShown="0">
  <tableColumns count="11">
    <tableColumn id="1" xr3:uid="{00000000-0010-0000-0D00-000001000000}" name="Rolling monthly quarter [note 3]"/>
    <tableColumn id="2" xr3:uid="{00000000-0010-0000-0D00-000002000000}" name="Females aged 16 to 64 total economically inactive"/>
    <tableColumn id="3" xr3:uid="{00000000-0010-0000-0D00-000003000000}" name="Females who do not want job"/>
    <tableColumn id="4" xr3:uid="{00000000-0010-0000-0D00-000004000000}" name="Females who want job"/>
    <tableColumn id="5" xr3:uid="{00000000-0010-0000-0D00-000005000000}" name="Long-term sick who want job"/>
    <tableColumn id="6" xr3:uid="{00000000-0010-0000-0D00-000006000000}" name="Family and home care who want job"/>
    <tableColumn id="7" xr3:uid="{00000000-0010-0000-0D00-000007000000}" name="'Other' who want job"/>
    <tableColumn id="8" xr3:uid="{00000000-0010-0000-0D00-000008000000}" name="Long-term sick who want job (%)"/>
    <tableColumn id="9" xr3:uid="{00000000-0010-0000-0D00-000009000000}" name="Family and home care who want job (%)"/>
    <tableColumn id="10" xr3:uid="{00000000-0010-0000-0D00-00000A000000}" name="'Other' who want job (%)"/>
    <tableColumn id="11" xr3:uid="{00000000-0010-0000-0D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a" displayName="table_2_6a" ref="A9:O19" totalsRowShown="0">
  <tableColumns count="15">
    <tableColumn id="1" xr3:uid="{00000000-0010-0000-0E00-000001000000}" name="Rolling monthly quarter [note 3]"/>
    <tableColumn id="2" xr3:uid="{00000000-0010-0000-0E00-000002000000}" name="Aged 16 to 64 economically inactive"/>
    <tableColumn id="3" xr3:uid="{00000000-0010-0000-0E00-000003000000}" name="Total who want job"/>
    <tableColumn id="4" xr3:uid="{00000000-0010-0000-0E00-000004000000}" name="Total who do not want job"/>
    <tableColumn id="5" xr3:uid="{00000000-0010-0000-0E00-000005000000}" name="Long-term sick who do not want job"/>
    <tableColumn id="6" xr3:uid="{00000000-0010-0000-0E00-000006000000}" name="Family and home care who do not want job"/>
    <tableColumn id="7" xr3:uid="{00000000-0010-0000-0E00-000007000000}" name="Retired who do not want job"/>
    <tableColumn id="8" xr3:uid="{00000000-0010-0000-0E00-000008000000}" name="Students who do not want job"/>
    <tableColumn id="9" xr3:uid="{00000000-0010-0000-0E00-000009000000}" name="'Other' who do not want job"/>
    <tableColumn id="10" xr3:uid="{00000000-0010-0000-0E00-00000A000000}" name="Long-term sick (%)"/>
    <tableColumn id="11" xr3:uid="{00000000-0010-0000-0E00-00000B000000}" name="Family and home care (%)"/>
    <tableColumn id="12" xr3:uid="{00000000-0010-0000-0E00-00000C000000}" name="Retired (%)"/>
    <tableColumn id="13" xr3:uid="{00000000-0010-0000-0E00-00000D000000}" name="Student (%)"/>
    <tableColumn id="14" xr3:uid="{00000000-0010-0000-0E00-00000E000000}" name="'Other' (%)"/>
    <tableColumn id="15" xr3:uid="{00000000-0010-0000-0E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6b" displayName="table_2_6b" ref="A22:O32" totalsRowShown="0">
  <tableColumns count="15">
    <tableColumn id="1" xr3:uid="{00000000-0010-0000-0F00-000001000000}" name="Rolling monthly quarter [note 3]"/>
    <tableColumn id="2" xr3:uid="{00000000-0010-0000-0F00-000002000000}" name="Males aged 16 to 64 economically inactive"/>
    <tableColumn id="3" xr3:uid="{00000000-0010-0000-0F00-000003000000}" name="Males who want job"/>
    <tableColumn id="4" xr3:uid="{00000000-0010-0000-0F00-000004000000}" name="Males who do not want job"/>
    <tableColumn id="5" xr3:uid="{00000000-0010-0000-0F00-000005000000}" name="Long-term sick males who do not want job"/>
    <tableColumn id="6" xr3:uid="{00000000-0010-0000-0F00-000006000000}" name="Family and home care males who do not want job"/>
    <tableColumn id="7" xr3:uid="{00000000-0010-0000-0F00-000007000000}" name="Retired males who do not want job"/>
    <tableColumn id="8" xr3:uid="{00000000-0010-0000-0F00-000008000000}" name="Male students who do not want job"/>
    <tableColumn id="9" xr3:uid="{00000000-0010-0000-0F00-000009000000}" name="'Other' males who do not want job"/>
    <tableColumn id="10" xr3:uid="{00000000-0010-0000-0F00-00000A000000}" name="Male long-term sick (%)"/>
    <tableColumn id="11" xr3:uid="{00000000-0010-0000-0F00-00000B000000}" name="Male family and home care (%)"/>
    <tableColumn id="12" xr3:uid="{00000000-0010-0000-0F00-00000C000000}" name="Retired males (%)"/>
    <tableColumn id="13" xr3:uid="{00000000-0010-0000-0F00-00000D000000}" name="Student males (%)"/>
    <tableColumn id="14" xr3:uid="{00000000-0010-0000-0F00-00000E000000}" name="Males 'other' (%)"/>
    <tableColumn id="15" xr3:uid="{00000000-0010-0000-0F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6c" displayName="table_2_6c" ref="A35:O45" totalsRowShown="0">
  <tableColumns count="15">
    <tableColumn id="1" xr3:uid="{00000000-0010-0000-1000-000001000000}" name="Rolling monthly quarter [note 3]"/>
    <tableColumn id="2" xr3:uid="{00000000-0010-0000-1000-000002000000}" name="Females aged 16 to 64 economically inactive"/>
    <tableColumn id="3" xr3:uid="{00000000-0010-0000-1000-000003000000}" name="Females who want job"/>
    <tableColumn id="4" xr3:uid="{00000000-0010-0000-1000-000004000000}" name="Females who do not want job"/>
    <tableColumn id="5" xr3:uid="{00000000-0010-0000-1000-000005000000}" name="Long-term sick females who do not want job"/>
    <tableColumn id="6" xr3:uid="{00000000-0010-0000-1000-000006000000}" name="Family and home care females who do not want job"/>
    <tableColumn id="7" xr3:uid="{00000000-0010-0000-1000-000007000000}" name="Retired females who do not want job"/>
    <tableColumn id="8" xr3:uid="{00000000-0010-0000-1000-000008000000}" name="Female students who do not want job"/>
    <tableColumn id="9" xr3:uid="{00000000-0010-0000-1000-000009000000}" name="'Other' females who do not want job"/>
    <tableColumn id="10" xr3:uid="{00000000-0010-0000-1000-00000A000000}" name="Females long-term sick (%)"/>
    <tableColumn id="11" xr3:uid="{00000000-0010-0000-1000-00000B000000}" name="Female family and home care (%)"/>
    <tableColumn id="12" xr3:uid="{00000000-0010-0000-1000-00000C000000}" name="Retired females (%)"/>
    <tableColumn id="13" xr3:uid="{00000000-0010-0000-1000-00000D000000}" name="Student females (%)"/>
    <tableColumn id="14" xr3:uid="{00000000-0010-0000-1000-00000E000000}" name="Females 'other' (%)"/>
    <tableColumn id="15" xr3:uid="{00000000-0010-0000-10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a" displayName="table_2_7a" ref="A8:P18" totalsRowShown="0">
  <tableColumns count="16">
    <tableColumn id="1" xr3:uid="{00000000-0010-0000-1100-000001000000}" name="Rolling monthly quarter [note 3]"/>
    <tableColumn id="2" xr3:uid="{00000000-0010-0000-1100-000002000000}" name="Aged 16 and over total economically inactive"/>
    <tableColumn id="3" xr3:uid="{00000000-0010-0000-1100-000003000000}" name="Aged 16 to 64 total economically inactive"/>
    <tableColumn id="4" xr3:uid="{00000000-0010-0000-1100-000004000000}" name="Aged 16 to 24 total economically inactive"/>
    <tableColumn id="5" xr3:uid="{00000000-0010-0000-1100-000005000000}" name="Aged 25 to 34 total economically inactive"/>
    <tableColumn id="6" xr3:uid="{00000000-0010-0000-1100-000006000000}" name="Aged 35 to 49 total economically inactive"/>
    <tableColumn id="7" xr3:uid="{00000000-0010-0000-1100-000007000000}" name="Aged 50 to 64 total economically inactive"/>
    <tableColumn id="8" xr3:uid="{00000000-0010-0000-1100-000008000000}" name="Aged 65 and over total economically inactive"/>
    <tableColumn id="9" xr3:uid="{00000000-0010-0000-1100-000009000000}" name="Aged 16 and over economic inactivity rate (%)"/>
    <tableColumn id="10" xr3:uid="{00000000-0010-0000-1100-00000A000000}" name="Aged 16 to 64 economic inactivity rate (%)"/>
    <tableColumn id="11" xr3:uid="{00000000-0010-0000-1100-00000B000000}" name="Aged 16 to 24 economic inactivity rate (%)"/>
    <tableColumn id="12" xr3:uid="{00000000-0010-0000-1100-00000C000000}" name="Aged 25 to 34 economic inactivity rate (%)"/>
    <tableColumn id="13" xr3:uid="{00000000-0010-0000-1100-00000D000000}" name="Aged 35 to 49 economic inactivity rate (%)"/>
    <tableColumn id="14" xr3:uid="{00000000-0010-0000-1100-00000E000000}" name="Aged 50 to 64 economic inactivity rate (%)"/>
    <tableColumn id="15" xr3:uid="{00000000-0010-0000-1100-00000F000000}" name="Aged 65 and over economic inactivity rate (%)"/>
    <tableColumn id="16" xr3:uid="{00000000-0010-0000-11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7b" displayName="table_2_7b" ref="A21:P31" totalsRowShown="0">
  <tableColumns count="16">
    <tableColumn id="1" xr3:uid="{00000000-0010-0000-1200-000001000000}" name="Rolling monthly quarter [note 3]"/>
    <tableColumn id="2" xr3:uid="{00000000-0010-0000-1200-000002000000}" name="Aged 16 and over economically inactive males"/>
    <tableColumn id="3" xr3:uid="{00000000-0010-0000-1200-000003000000}" name="Aged 16 to 64 economically inactive males"/>
    <tableColumn id="4" xr3:uid="{00000000-0010-0000-1200-000004000000}" name="Aged 16 to 24 economically inactive males"/>
    <tableColumn id="5" xr3:uid="{00000000-0010-0000-1200-000005000000}" name="Aged 25 to 34 economically inactive males"/>
    <tableColumn id="6" xr3:uid="{00000000-0010-0000-1200-000006000000}" name="Aged 35 to 49 economically inactive males"/>
    <tableColumn id="7" xr3:uid="{00000000-0010-0000-1200-000007000000}" name="Aged 50 to 64 economically inactive males"/>
    <tableColumn id="8" xr3:uid="{00000000-0010-0000-1200-000008000000}" name="Aged 65 and over economically inactive males"/>
    <tableColumn id="9" xr3:uid="{00000000-0010-0000-1200-000009000000}" name="Aged 16 and over male economic inactivity rate (%)"/>
    <tableColumn id="10" xr3:uid="{00000000-0010-0000-1200-00000A000000}" name="Aged 16 to 64 male economic inactivity rate (%)"/>
    <tableColumn id="11" xr3:uid="{00000000-0010-0000-1200-00000B000000}" name="Aged 16 to 24 male economic inactivity rate (%)"/>
    <tableColumn id="12" xr3:uid="{00000000-0010-0000-1200-00000C000000}" name="Aged 25 to 34 male economic inactivity rate (%)"/>
    <tableColumn id="13" xr3:uid="{00000000-0010-0000-1200-00000D000000}" name="Aged 35 to 49 male economic inactivity rate (%)"/>
    <tableColumn id="14" xr3:uid="{00000000-0010-0000-1200-00000E000000}" name="Aged 50 to 64 male economic inactivity rate (%)"/>
    <tableColumn id="15" xr3:uid="{00000000-0010-0000-1200-00000F000000}" name="Aged 65 and over male economic inactivity rate (%)"/>
    <tableColumn id="16" xr3:uid="{00000000-0010-0000-12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7c" displayName="table_2_7c" ref="A34:P44" totalsRowShown="0">
  <tableColumns count="16">
    <tableColumn id="1" xr3:uid="{00000000-0010-0000-1300-000001000000}" name="Rolling monthly quarter [note 3]"/>
    <tableColumn id="2" xr3:uid="{00000000-0010-0000-1300-000002000000}" name="Aged 16 and over economically inactive females"/>
    <tableColumn id="3" xr3:uid="{00000000-0010-0000-1300-000003000000}" name="Aged 16 to 64 economically inactive females"/>
    <tableColumn id="4" xr3:uid="{00000000-0010-0000-1300-000004000000}" name="Aged 16 to 24 economically inactive females"/>
    <tableColumn id="5" xr3:uid="{00000000-0010-0000-1300-000005000000}" name="Aged 25 to 34 economically inactive females"/>
    <tableColumn id="6" xr3:uid="{00000000-0010-0000-1300-000006000000}" name="Aged 35 to 49 economically inactive females"/>
    <tableColumn id="7" xr3:uid="{00000000-0010-0000-1300-000007000000}" name="Aged 50 to 64 economically inactive females"/>
    <tableColumn id="8" xr3:uid="{00000000-0010-0000-1300-000008000000}" name="Aged 65 and over economically inactive females"/>
    <tableColumn id="9" xr3:uid="{00000000-0010-0000-1300-000009000000}" name="Aged 16 and over female economic inactivity rate (%)"/>
    <tableColumn id="10" xr3:uid="{00000000-0010-0000-1300-00000A000000}" name="Aged 16 to 64 female economic inactivity rate (%)"/>
    <tableColumn id="11" xr3:uid="{00000000-0010-0000-1300-00000B000000}" name="Aged 16 to 24 female economic inactivity rate (%)"/>
    <tableColumn id="12" xr3:uid="{00000000-0010-0000-1300-00000C000000}" name="Aged 25 to 34 female economic inactivity rate (%)"/>
    <tableColumn id="13" xr3:uid="{00000000-0010-0000-1300-00000D000000}" name="Aged 35 to 49 female economic inactivity rate (%)"/>
    <tableColumn id="14" xr3:uid="{00000000-0010-0000-1300-00000E000000}" name="Aged 50 to 64 female economic inactivity rate (%)"/>
    <tableColumn id="15" xr3:uid="{00000000-0010-0000-1300-00000F000000}" name="Aged 65 and over female economic inactivity rate (%)"/>
    <tableColumn id="16" xr3:uid="{00000000-0010-0000-13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a" displayName="table_2_8a" ref="A9:K19" totalsRowShown="0">
  <tableColumns count="11">
    <tableColumn id="1" xr3:uid="{00000000-0010-0000-1400-000001000000}" name="Rolling monthly quarter [note 3]"/>
    <tableColumn id="2" xr3:uid="{00000000-0010-0000-1400-000002000000}" name="Total aged 16 and over in employment"/>
    <tableColumn id="3" xr3:uid="{00000000-0010-0000-1400-000003000000}" name="Employees [note 13]"/>
    <tableColumn id="4" xr3:uid="{00000000-0010-0000-1400-000004000000}" name="Self Employed [note 13]"/>
    <tableColumn id="5" xr3:uid="{00000000-0010-0000-1400-000005000000}" name="Other"/>
    <tableColumn id="6" xr3:uid="{00000000-0010-0000-1400-000006000000}" name="Full-time worker [note 15]"/>
    <tableColumn id="7" xr3:uid="{00000000-0010-0000-1400-000007000000}" name="Part-time worker [note 15]"/>
    <tableColumn id="8" xr3:uid="{00000000-0010-0000-1400-000008000000}" name="Workers with second jobs"/>
    <tableColumn id="9" xr3:uid="{00000000-0010-0000-1400-000009000000}" name="Temporary employees [note 16]"/>
    <tableColumn id="10" xr3:uid="{00000000-0010-0000-1400-00000A000000}" name="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8b" displayName="table_2_8b" ref="A22:K32" totalsRowShown="0">
  <tableColumns count="11">
    <tableColumn id="1" xr3:uid="{00000000-0010-0000-1500-000001000000}" name="Rolling monthly quarter [note 3]"/>
    <tableColumn id="2" xr3:uid="{00000000-0010-0000-1500-000002000000}" name="Males aged 16 and over in employment"/>
    <tableColumn id="3" xr3:uid="{00000000-0010-0000-1500-000003000000}" name="Male employees [note 13]"/>
    <tableColumn id="4" xr3:uid="{00000000-0010-0000-1500-000004000000}" name="Male self employed [note 13]"/>
    <tableColumn id="5" xr3:uid="{00000000-0010-0000-1500-000005000000}" name=" Male 'Other'"/>
    <tableColumn id="6" xr3:uid="{00000000-0010-0000-1500-000006000000}" name="Male full-time worker [note 15]"/>
    <tableColumn id="7" xr3:uid="{00000000-0010-0000-1500-000007000000}" name="Male part-time worker [note 15]"/>
    <tableColumn id="8" xr3:uid="{00000000-0010-0000-1500-000008000000}" name="Male workers with second jobs"/>
    <tableColumn id="9" xr3:uid="{00000000-0010-0000-1500-000009000000}" name="Male temporary employees [note 16]"/>
    <tableColumn id="10" xr3:uid="{00000000-0010-0000-1500-00000A000000}" name="Male temporary employees [note 16] as percentage of all employees (%)"/>
    <tableColumn id="11" xr3:uid="{00000000-0010-0000-15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8c" displayName="table_2_8c" ref="A35:K45" totalsRowShown="0">
  <tableColumns count="11">
    <tableColumn id="1" xr3:uid="{00000000-0010-0000-1600-000001000000}" name="Rolling monthly quarter [note 3]"/>
    <tableColumn id="2" xr3:uid="{00000000-0010-0000-1600-000002000000}" name="Females aged 16 and over in employment"/>
    <tableColumn id="3" xr3:uid="{00000000-0010-0000-1600-000003000000}" name="Female employees [note 13]"/>
    <tableColumn id="4" xr3:uid="{00000000-0010-0000-1600-000004000000}" name="Females self employed [note 13]"/>
    <tableColumn id="5" xr3:uid="{00000000-0010-0000-1600-000005000000}" name="Female 'Other'"/>
    <tableColumn id="6" xr3:uid="{00000000-0010-0000-1600-000006000000}" name="Female full-time worker [note 15]"/>
    <tableColumn id="7" xr3:uid="{00000000-0010-0000-1600-000007000000}" name="Female part-time worker [note 15]"/>
    <tableColumn id="8" xr3:uid="{00000000-0010-0000-1600-000008000000}" name="Female workers with second jobs"/>
    <tableColumn id="9" xr3:uid="{00000000-0010-0000-1600-000009000000}" name="Female temporary employees [note 16]"/>
    <tableColumn id="10" xr3:uid="{00000000-0010-0000-1600-00000A000000}" name="Female temporary employees [note 16] as percentage of all employees (%)"/>
    <tableColumn id="11" xr3:uid="{00000000-0010-0000-16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a" displayName="table_2_9a" ref="A8:G18" totalsRowShown="0">
  <tableColumns count="7">
    <tableColumn id="1" xr3:uid="{00000000-0010-0000-1700-000001000000}" name="Rolling monthly quarter [note 3]"/>
    <tableColumn id="2" xr3:uid="{00000000-0010-0000-1700-000002000000}" name="Total weekly hours (millions)"/>
    <tableColumn id="3" xr3:uid="{00000000-0010-0000-1700-000003000000}" name="Total average hours"/>
    <tableColumn id="4" xr3:uid="{00000000-0010-0000-1700-000004000000}" name="Full-time average hours (in main job) [note 15]"/>
    <tableColumn id="5" xr3:uid="{00000000-0010-0000-1700-000005000000}" name="Part-time average hours (in main job) [note 15]"/>
    <tableColumn id="6" xr3:uid="{00000000-0010-0000-1700-000006000000}" name="Average hours of workers with second jobs"/>
    <tableColumn id="7" xr3:uid="{00000000-0010-0000-17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9b" displayName="table_2_9b" ref="A21:G31" totalsRowShown="0">
  <tableColumns count="7">
    <tableColumn id="1" xr3:uid="{00000000-0010-0000-1800-000001000000}" name="Rolling monthly quarter [note 3]"/>
    <tableColumn id="2" xr3:uid="{00000000-0010-0000-1800-000002000000}" name="Total weekly hours for males (millions)"/>
    <tableColumn id="3" xr3:uid="{00000000-0010-0000-1800-000003000000}" name="Total average hours for males"/>
    <tableColumn id="4" xr3:uid="{00000000-0010-0000-1800-000004000000}" name="Full-time average hours for males (in main job) [note 15]"/>
    <tableColumn id="5" xr3:uid="{00000000-0010-0000-1800-000005000000}" name="Part-time average hours for males (in main job) [note 15]"/>
    <tableColumn id="6" xr3:uid="{00000000-0010-0000-1800-000006000000}" name="Average hours of male workers with second jobs"/>
    <tableColumn id="7" xr3:uid="{00000000-0010-0000-18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9c" displayName="table_2_9c" ref="A34:G44" totalsRowShown="0">
  <tableColumns count="7">
    <tableColumn id="1" xr3:uid="{00000000-0010-0000-1900-000001000000}" name="Rolling monthly quarter [note 3]"/>
    <tableColumn id="2" xr3:uid="{00000000-0010-0000-1900-000002000000}" name="Total weekly hours for females (millions)"/>
    <tableColumn id="3" xr3:uid="{00000000-0010-0000-1900-000003000000}" name="Total average hours for females"/>
    <tableColumn id="4" xr3:uid="{00000000-0010-0000-1900-000004000000}" name="Full-time average hours for females (in main job) [note 15]"/>
    <tableColumn id="5" xr3:uid="{00000000-0010-0000-1900-000005000000}" name="Part-time average hours for females (in main job) [note 15]"/>
    <tableColumn id="6" xr3:uid="{00000000-0010-0000-1900-000006000000}" name="Average hours of female workers with second jobs"/>
    <tableColumn id="7" xr3:uid="{00000000-0010-0000-19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a" displayName="table_2_10a" ref="A8:P18" totalsRowShown="0">
  <tableColumns count="16">
    <tableColumn id="1" xr3:uid="{00000000-0010-0000-1A00-000001000000}" name="Rolling monthly quarter [note 3]"/>
    <tableColumn id="2" xr3:uid="{00000000-0010-0000-1A00-000002000000}" name="Aged 16 and over total employed"/>
    <tableColumn id="3" xr3:uid="{00000000-0010-0000-1A00-000003000000}" name="Aged 16 to 64 total employed"/>
    <tableColumn id="4" xr3:uid="{00000000-0010-0000-1A00-000004000000}" name="Aged 16 to 24 total employed"/>
    <tableColumn id="5" xr3:uid="{00000000-0010-0000-1A00-000005000000}" name="Aged 25 to 34 total employed"/>
    <tableColumn id="6" xr3:uid="{00000000-0010-0000-1A00-000006000000}" name="Aged 35 to 49 total employed"/>
    <tableColumn id="7" xr3:uid="{00000000-0010-0000-1A00-000007000000}" name="Aged 50 to 64 total employed"/>
    <tableColumn id="8" xr3:uid="{00000000-0010-0000-1A00-000008000000}" name="Aged 65 and over total employed"/>
    <tableColumn id="9" xr3:uid="{00000000-0010-0000-1A00-000009000000}" name="Aged 16 and over employment rate (%)"/>
    <tableColumn id="10" xr3:uid="{00000000-0010-0000-1A00-00000A000000}" name="Aged 16 to 64 employment rate (%)"/>
    <tableColumn id="11" xr3:uid="{00000000-0010-0000-1A00-00000B000000}" name="Aged 16 to 24 employment rate (%)"/>
    <tableColumn id="12" xr3:uid="{00000000-0010-0000-1A00-00000C000000}" name="Aged 25 to 34 employment rate (%)"/>
    <tableColumn id="13" xr3:uid="{00000000-0010-0000-1A00-00000D000000}" name="Aged 35 to 49 employment rate (%)"/>
    <tableColumn id="14" xr3:uid="{00000000-0010-0000-1A00-00000E000000}" name="Aged 50 to 64 employment rate (%)"/>
    <tableColumn id="15" xr3:uid="{00000000-0010-0000-1A00-00000F000000}" name="Aged 65 and over employment rate (%)"/>
    <tableColumn id="16" xr3:uid="{00000000-0010-0000-1A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0b" displayName="table_2_10b" ref="A21:P31" totalsRowShown="0">
  <tableColumns count="16">
    <tableColumn id="1" xr3:uid="{00000000-0010-0000-1B00-000001000000}" name="Rolling monthly quarter [note 3]"/>
    <tableColumn id="2" xr3:uid="{00000000-0010-0000-1B00-000002000000}" name="Males aged 16 and over total employed"/>
    <tableColumn id="3" xr3:uid="{00000000-0010-0000-1B00-000003000000}" name="Males aged 16 to 64 total employed"/>
    <tableColumn id="4" xr3:uid="{00000000-0010-0000-1B00-000004000000}" name="Males aged 16 to 24 total employed"/>
    <tableColumn id="5" xr3:uid="{00000000-0010-0000-1B00-000005000000}" name="Males aged 25 to 34 total employed"/>
    <tableColumn id="6" xr3:uid="{00000000-0010-0000-1B00-000006000000}" name="Males aged 35 to 49 total employed"/>
    <tableColumn id="7" xr3:uid="{00000000-0010-0000-1B00-000007000000}" name="Males aged 50 to 64 total employed"/>
    <tableColumn id="8" xr3:uid="{00000000-0010-0000-1B00-000008000000}" name="Males aged 65 and over total employed"/>
    <tableColumn id="9" xr3:uid="{00000000-0010-0000-1B00-000009000000}" name="Males aged 16 and over employment rate (%)"/>
    <tableColumn id="10" xr3:uid="{00000000-0010-0000-1B00-00000A000000}" name="Males aged 16 to 64 employment rate (%)"/>
    <tableColumn id="11" xr3:uid="{00000000-0010-0000-1B00-00000B000000}" name="Males aged 16 to 24 employment rate (%)"/>
    <tableColumn id="12" xr3:uid="{00000000-0010-0000-1B00-00000C000000}" name="Males aged 25 to 34 employment rate (%)"/>
    <tableColumn id="13" xr3:uid="{00000000-0010-0000-1B00-00000D000000}" name="Males aged 35 to 49 employment rate (%)"/>
    <tableColumn id="14" xr3:uid="{00000000-0010-0000-1B00-00000E000000}" name="Males aged 50 to 64 employment rate (%)"/>
    <tableColumn id="15" xr3:uid="{00000000-0010-0000-1B00-00000F000000}" name="Males aged 65 and over employment rate (%)"/>
    <tableColumn id="16" xr3:uid="{00000000-0010-0000-1B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0c" displayName="table_2_10c" ref="A34:P44" totalsRowShown="0">
  <tableColumns count="16">
    <tableColumn id="1" xr3:uid="{00000000-0010-0000-1C00-000001000000}" name="Rolling monthly quarter [note 3]"/>
    <tableColumn id="2" xr3:uid="{00000000-0010-0000-1C00-000002000000}" name="Females aged 16 and over total employed"/>
    <tableColumn id="3" xr3:uid="{00000000-0010-0000-1C00-000003000000}" name="Females aged 16 to 64 total employed"/>
    <tableColumn id="4" xr3:uid="{00000000-0010-0000-1C00-000004000000}" name="Females aged 16 to 24 total employed"/>
    <tableColumn id="5" xr3:uid="{00000000-0010-0000-1C00-000005000000}" name="Females aged 25 to 34 total employed"/>
    <tableColumn id="6" xr3:uid="{00000000-0010-0000-1C00-000006000000}" name="Females aged 35 to 49 total employed"/>
    <tableColumn id="7" xr3:uid="{00000000-0010-0000-1C00-000007000000}" name="Females aged 50 to 64 total employed"/>
    <tableColumn id="8" xr3:uid="{00000000-0010-0000-1C00-000008000000}" name="Females aged 65 and over total employed"/>
    <tableColumn id="9" xr3:uid="{00000000-0010-0000-1C00-000009000000}" name="Females aged 16 and over employment rate (%)"/>
    <tableColumn id="10" xr3:uid="{00000000-0010-0000-1C00-00000A000000}" name="Females aged 16 to 64 employment rate (%)"/>
    <tableColumn id="11" xr3:uid="{00000000-0010-0000-1C00-00000B000000}" name="Females aged 16 to 24 employment rate (%)"/>
    <tableColumn id="12" xr3:uid="{00000000-0010-0000-1C00-00000C000000}" name="Females aged 25 to 34 employment rate (%)"/>
    <tableColumn id="13" xr3:uid="{00000000-0010-0000-1C00-00000D000000}" name="Females aged 35 to 49 employment rate (%)"/>
    <tableColumn id="14" xr3:uid="{00000000-0010-0000-1C00-00000E000000}" name="Females aged 50 to 64 employment rate (%)"/>
    <tableColumn id="15" xr3:uid="{00000000-0010-0000-1C00-00000F000000}" name="Females aged 65 and over employment rate (%)"/>
    <tableColumn id="16" xr3:uid="{00000000-0010-0000-1C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_11" displayName="table_2_11" ref="A7:N17" totalsRowShown="0">
  <tableColumns count="14">
    <tableColumn id="1" xr3:uid="{00000000-0010-0000-1D00-000001000000}" name="Rolling monthly quarter [note 3]"/>
    <tableColumn id="2" xr3:uid="{00000000-0010-0000-1D00-000002000000}" name="Aged 16 and over total unemployed"/>
    <tableColumn id="3" xr3:uid="{00000000-0010-0000-1D00-000003000000}" name="Aged 16 to 24 total unemployed"/>
    <tableColumn id="4" xr3:uid="{00000000-0010-0000-1D00-000004000000}" name="Aged 25 to 34 total unemployed"/>
    <tableColumn id="5" xr3:uid="{00000000-0010-0000-1D00-000005000000}" name="Aged 35 to 49 total unemployed"/>
    <tableColumn id="6" xr3:uid="{00000000-0010-0000-1D00-000006000000}" name="Aged 50 to 64 total unemployed"/>
    <tableColumn id="7" xr3:uid="{00000000-0010-0000-1D00-000007000000}" name="Aged 65 and over total unemployed"/>
    <tableColumn id="8" xr3:uid="{00000000-0010-0000-1D00-000008000000}" name="Aged 16 and over unemployment rate (%)"/>
    <tableColumn id="9" xr3:uid="{00000000-0010-0000-1D00-000009000000}" name="Aged 16 to 24 unemployment rate (%)"/>
    <tableColumn id="10" xr3:uid="{00000000-0010-0000-1D00-00000A000000}" name="Aged 25 to 34 unemployment rate (%)"/>
    <tableColumn id="11" xr3:uid="{00000000-0010-0000-1D00-00000B000000}" name="Aged 35 to 49 unemployment rate (%)"/>
    <tableColumn id="12" xr3:uid="{00000000-0010-0000-1D00-00000C000000}" name="Aged 50 to 64 unemployment rate (%)"/>
    <tableColumn id="13" xr3:uid="{00000000-0010-0000-1D00-00000D000000}" name="Aged 65 and over unemployment rate (%)"/>
    <tableColumn id="14" xr3:uid="{00000000-0010-0000-1D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_12" displayName="table_2_12" ref="A8:H18" totalsRowShown="0">
  <tableColumns count="8">
    <tableColumn id="1" xr3:uid="{00000000-0010-0000-1E00-000001000000}" name="Rolling monthly quarter [note 3]"/>
    <tableColumn id="2" xr3:uid="{00000000-0010-0000-1E00-000002000000}" name="Aged 16 and over total unemployed"/>
    <tableColumn id="3" xr3:uid="{00000000-0010-0000-1E00-000003000000}" name="Up to 6 months unemployed"/>
    <tableColumn id="4" xr3:uid="{00000000-0010-0000-1E00-000004000000}" name="6 to 12 months unemployed"/>
    <tableColumn id="5" xr3:uid="{00000000-0010-0000-1E00-000005000000}" name="Over 12 months unemployed"/>
    <tableColumn id="6" xr3:uid="{00000000-0010-0000-1E00-000006000000}" name="Over 24 months unemployed"/>
    <tableColumn id="7" xr3:uid="{00000000-0010-0000-1E00-000007000000}" name="Long term unemployed as a percentage of total (%)"/>
    <tableColumn id="8" xr3:uid="{00000000-0010-0000-1E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_13" displayName="table_2_13" ref="A7:H22" totalsRowShown="0">
  <tableColumns count="8">
    <tableColumn id="1" xr3:uid="{00000000-0010-0000-1F00-000001000000}" name="Region"/>
    <tableColumn id="2" xr3:uid="{00000000-0010-0000-1F00-000002000000}" name="Economic inactivity rate" dataDxfId="8"/>
    <tableColumn id="3" xr3:uid="{00000000-0010-0000-1F00-000003000000}" name="Economic inactivity rate annual change" dataDxfId="7"/>
    <tableColumn id="4" xr3:uid="{00000000-0010-0000-1F00-000004000000}" name="Employment rate" dataDxfId="6"/>
    <tableColumn id="5" xr3:uid="{00000000-0010-0000-1F00-000005000000}" name="Employment rate annual change" dataDxfId="5"/>
    <tableColumn id="6" xr3:uid="{00000000-0010-0000-1F00-000006000000}" name="Unemployment rate" dataDxfId="4"/>
    <tableColumn id="7" xr3:uid="{00000000-0010-0000-1F00-000007000000}" name="Unemployment rate annual change" dataDxfId="3"/>
    <tableColumn id="8" xr3:uid="{00000000-0010-0000-1F00-000008000000}" name="Job density indicator" dataDxfId="2"/>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_14" displayName="table_2_14" ref="A6:E18" totalsRowShown="0">
  <tableColumns count="5">
    <tableColumn id="1" xr3:uid="{00000000-0010-0000-2000-000001000000}" name="Region"/>
    <tableColumn id="2" xr3:uid="{00000000-0010-0000-2000-000002000000}" name="Employment rate" dataDxfId="1"/>
    <tableColumn id="3" xr3:uid="{00000000-0010-0000-2000-000003000000}" name="Employment rate 95% confidence interval"/>
    <tableColumn id="4" xr3:uid="{00000000-0010-0000-2000-000004000000}" name="Unemployment rate" dataDxfId="0"/>
    <tableColumn id="5" xr3:uid="{00000000-0010-0000-2000-000005000000}" name="Unemployment rate 95% confidence interval"/>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_48" displayName="table_2_48" ref="A6:G11" totalsRowShown="0">
  <tableColumns count="7">
    <tableColumn id="1" xr3:uid="{00000000-0010-0000-2100-000001000000}" name="October-December 2023"/>
    <tableColumn id="2" xr3:uid="{00000000-0010-0000-2100-000002000000}" name="Lower limit"/>
    <tableColumn id="3" xr3:uid="{00000000-0010-0000-2100-000003000000}" name="LFS estimate"/>
    <tableColumn id="4" xr3:uid="{00000000-0010-0000-2100-000004000000}" name="Upper limit"/>
    <tableColumn id="5" xr3:uid="{00000000-0010-0000-2100-000005000000}" name="Change in lower limit"/>
    <tableColumn id="6" xr3:uid="{00000000-0010-0000-2100-000006000000}" name="Change in LFS estimate"/>
    <tableColumn id="7" xr3:uid="{00000000-0010-0000-2100-000007000000}" name="Change in upper limit"/>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2_49" displayName="table_2_49" ref="A5:H11" totalsRowShown="0">
  <tableColumns count="8">
    <tableColumn id="1" xr3:uid="{00000000-0010-0000-2200-000001000000}" name="Labour market status"/>
    <tableColumn id="2" xr3:uid="{00000000-0010-0000-2200-000002000000}" name="Estimate"/>
    <tableColumn id="3" xr3:uid="{00000000-0010-0000-2200-000003000000}" name="Confidence interval: estimate"/>
    <tableColumn id="4" xr3:uid="{00000000-0010-0000-2200-000004000000}" name="Change over quarter"/>
    <tableColumn id="5" xr3:uid="{00000000-0010-0000-2200-000005000000}" name="Confidence interval: quarterly change"/>
    <tableColumn id="6" xr3:uid="{00000000-0010-0000-2200-000006000000}" name="Change over year"/>
    <tableColumn id="7" xr3:uid="{00000000-0010-0000-2200-000007000000}" name="Confidence interval: annual change"/>
    <tableColumn id="8" xr3:uid="{00000000-0010-0000-2200-000008000000}" name="Confidence interval around change"/>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notes" displayName="notes" ref="A2:B25" totalsRowShown="0">
  <tableColumns count="2">
    <tableColumn id="1" xr3:uid="{00000000-0010-0000-2300-000001000000}" name="Note reference"/>
    <tableColumn id="2" xr3:uid="{00000000-0010-0000-23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2a" displayName="table_2_2a" ref="A7:AC18" totalsRowShown="0">
  <tableColumns count="29">
    <tableColumn id="1" xr3:uid="{00000000-0010-0000-0300-000001000000}" name="Rolling monthly quarter [note 3]"/>
    <tableColumn id="2" xr3:uid="{00000000-0010-0000-0300-000002000000}" name="Age 16 and over population [note 4]"/>
    <tableColumn id="3" xr3:uid="{00000000-0010-0000-0300-000003000000}" name="Total economically active [note 7]"/>
    <tableColumn id="4" xr3:uid="{00000000-0010-0000-0300-000004000000}" name="Total in employment [note 5]"/>
    <tableColumn id="5" xr3:uid="{00000000-0010-0000-0300-000005000000}" name="Unemployed [note 6]"/>
    <tableColumn id="6" xr3:uid="{00000000-0010-0000-0300-000006000000}" name="Economically inactive [note 8]"/>
    <tableColumn id="7" xr3:uid="{00000000-0010-0000-0300-000007000000}" name="Activity rate [note 9] (%)"/>
    <tableColumn id="8" xr3:uid="{00000000-0010-0000-0300-000008000000}" name="Employment rate [note 10] (%)"/>
    <tableColumn id="9" xr3:uid="{00000000-0010-0000-0300-000009000000}" name="Unemployment rate [note 11] (%) "/>
    <tableColumn id="10" xr3:uid="{00000000-0010-0000-0300-00000A000000}" name="Inactivity rate [note 12] (%)"/>
    <tableColumn id="11" xr3:uid="{00000000-0010-0000-0300-00000B000000}" name="Male population aged 16 and over [note 4]"/>
    <tableColumn id="12" xr3:uid="{00000000-0010-0000-0300-00000C000000}" name="Males economically active [note 7]"/>
    <tableColumn id="13" xr3:uid="{00000000-0010-0000-0300-00000D000000}" name="Males in employment [note 5]"/>
    <tableColumn id="14" xr3:uid="{00000000-0010-0000-0300-00000E000000}" name="Males unemployed [note 6]"/>
    <tableColumn id="15" xr3:uid="{00000000-0010-0000-0300-00000F000000}" name="Males economically inactive [note 8]"/>
    <tableColumn id="16" xr3:uid="{00000000-0010-0000-0300-000010000000}" name="Male activity rate [note 9] (%)"/>
    <tableColumn id="17" xr3:uid="{00000000-0010-0000-0300-000011000000}" name="Male employment rate [note 10] (%)"/>
    <tableColumn id="18" xr3:uid="{00000000-0010-0000-0300-000012000000}" name="Male unemployment rate [note 11] (%)"/>
    <tableColumn id="19" xr3:uid="{00000000-0010-0000-0300-000013000000}" name="Male inactivity rate [note 12] (%)"/>
    <tableColumn id="20" xr3:uid="{00000000-0010-0000-0300-000014000000}" name="Female population aged 16 and over [note 4]"/>
    <tableColumn id="21" xr3:uid="{00000000-0010-0000-0300-000015000000}" name="Females economically active [note 7]"/>
    <tableColumn id="22" xr3:uid="{00000000-0010-0000-0300-000016000000}" name="Females in employment [note 5]"/>
    <tableColumn id="23" xr3:uid="{00000000-0010-0000-0300-000017000000}" name="Females unemployed [note 6]"/>
    <tableColumn id="24" xr3:uid="{00000000-0010-0000-0300-000018000000}" name="Females economically inactive [note 8]"/>
    <tableColumn id="25" xr3:uid="{00000000-0010-0000-0300-000019000000}" name="Female activity rate [note 9] (%)"/>
    <tableColumn id="26" xr3:uid="{00000000-0010-0000-0300-00001A000000}" name="Female employment rate [note 10] (%)"/>
    <tableColumn id="27" xr3:uid="{00000000-0010-0000-0300-00001B000000}" name="Female unemployment rate [note 11] (%) "/>
    <tableColumn id="28" xr3:uid="{00000000-0010-0000-0300-00001C000000}" name="Female inactivity rate [note 12] (%)"/>
    <tableColumn id="29" xr3:uid="{00000000-0010-0000-03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2b" displayName="table_2_2b" ref="A21:AC32" totalsRowShown="0">
  <tableColumns count="29">
    <tableColumn id="1" xr3:uid="{00000000-0010-0000-0400-000001000000}" name="Rolling monthly quarter [note 3]"/>
    <tableColumn id="2" xr3:uid="{00000000-0010-0000-0400-000002000000}" name="Aged 16 to 64 population [note 4]"/>
    <tableColumn id="3" xr3:uid="{00000000-0010-0000-0400-000003000000}" name="Total economically active [note 7]"/>
    <tableColumn id="4" xr3:uid="{00000000-0010-0000-0400-000004000000}" name="Total in employment [note 5]"/>
    <tableColumn id="5" xr3:uid="{00000000-0010-0000-0400-000005000000}" name="Unemployed [note 6]"/>
    <tableColumn id="6" xr3:uid="{00000000-0010-0000-0400-000006000000}" name="Economically inactive [note 8]"/>
    <tableColumn id="7" xr3:uid="{00000000-0010-0000-0400-000007000000}" name="Activity rate [note 9] (%)"/>
    <tableColumn id="8" xr3:uid="{00000000-0010-0000-0400-000008000000}" name="Employment rate [note 10] (%)"/>
    <tableColumn id="9" xr3:uid="{00000000-0010-0000-0400-000009000000}" name="Unemployment rate [note 11] (%) "/>
    <tableColumn id="10" xr3:uid="{00000000-0010-0000-0400-00000A000000}" name="Inactivity rate [note 12] (%)"/>
    <tableColumn id="11" xr3:uid="{00000000-0010-0000-0400-00000B000000}" name="Male population aged 16 to 64 [note 4]"/>
    <tableColumn id="12" xr3:uid="{00000000-0010-0000-0400-00000C000000}" name="Males economically active [note 7]"/>
    <tableColumn id="13" xr3:uid="{00000000-0010-0000-0400-00000D000000}" name="Males in employment [note 5]"/>
    <tableColumn id="14" xr3:uid="{00000000-0010-0000-0400-00000E000000}" name="Males unemployed [note 6]"/>
    <tableColumn id="15" xr3:uid="{00000000-0010-0000-0400-00000F000000}" name="Males economically inactive [note 8]"/>
    <tableColumn id="16" xr3:uid="{00000000-0010-0000-0400-000010000000}" name="Male activity rate [note 9] (%)"/>
    <tableColumn id="17" xr3:uid="{00000000-0010-0000-0400-000011000000}" name="Male employment rate [note 10] (%)"/>
    <tableColumn id="18" xr3:uid="{00000000-0010-0000-0400-000012000000}" name="Male unemployment rate [note 11] (%)"/>
    <tableColumn id="19" xr3:uid="{00000000-0010-0000-0400-000013000000}" name="Male inactivity rate [note 12] (%)"/>
    <tableColumn id="20" xr3:uid="{00000000-0010-0000-0400-000014000000}" name="Female population aged 16 to 64 [note 4]"/>
    <tableColumn id="21" xr3:uid="{00000000-0010-0000-0400-000015000000}" name="Females economically active [note 7]"/>
    <tableColumn id="22" xr3:uid="{00000000-0010-0000-0400-000016000000}" name="Females in employment [note 5]"/>
    <tableColumn id="23" xr3:uid="{00000000-0010-0000-0400-000017000000}" name="Females unemployed [note 6]"/>
    <tableColumn id="24" xr3:uid="{00000000-0010-0000-0400-000018000000}" name="Females economically inactive [note 8]"/>
    <tableColumn id="25" xr3:uid="{00000000-0010-0000-0400-000019000000}" name="Female activity rate [note 9] (%)"/>
    <tableColumn id="26" xr3:uid="{00000000-0010-0000-0400-00001A000000}" name="Female employment rate [note 10] (%)"/>
    <tableColumn id="27" xr3:uid="{00000000-0010-0000-0400-00001B000000}" name="Female unemployment rate [note 11] (%) "/>
    <tableColumn id="28" xr3:uid="{00000000-0010-0000-0400-00001C000000}" name="Female inactivity rate [note 12] (%)"/>
    <tableColumn id="29" xr3:uid="{00000000-0010-0000-04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a" displayName="table_2_3a" ref="A8:P18" totalsRowShown="0">
  <tableColumns count="16">
    <tableColumn id="1" xr3:uid="{00000000-0010-0000-0500-000001000000}" name="Rolling monthly quarter [note 3]"/>
    <tableColumn id="2" xr3:uid="{00000000-0010-0000-0500-000002000000}" name="Aged 16 and over economically active"/>
    <tableColumn id="3" xr3:uid="{00000000-0010-0000-0500-000003000000}" name="Aged 16 to 64 economically active"/>
    <tableColumn id="4" xr3:uid="{00000000-0010-0000-0500-000004000000}" name="Aged 16 to 24 economically active"/>
    <tableColumn id="5" xr3:uid="{00000000-0010-0000-0500-000005000000}" name="Aged 25 to 34 economically active"/>
    <tableColumn id="6" xr3:uid="{00000000-0010-0000-0500-000006000000}" name="Aged 35 to 49 economically active"/>
    <tableColumn id="7" xr3:uid="{00000000-0010-0000-0500-000007000000}" name="Aged 50 to 64 economically active"/>
    <tableColumn id="8" xr3:uid="{00000000-0010-0000-0500-000008000000}" name="Aged 65 and over total economically active"/>
    <tableColumn id="9" xr3:uid="{00000000-0010-0000-0500-000009000000}" name="Aged 16 and over economic activity rate (%)"/>
    <tableColumn id="10" xr3:uid="{00000000-0010-0000-0500-00000A000000}" name="Aged 16 to 64 economic activity rate (%)"/>
    <tableColumn id="11" xr3:uid="{00000000-0010-0000-0500-00000B000000}" name="Aged 16 to 24 economic activity rate (%)"/>
    <tableColumn id="12" xr3:uid="{00000000-0010-0000-0500-00000C000000}" name="Aged 25 to 34 economic activity rate (%)"/>
    <tableColumn id="13" xr3:uid="{00000000-0010-0000-0500-00000D000000}" name="Aged 35 to 49 economic activity rate (%)"/>
    <tableColumn id="14" xr3:uid="{00000000-0010-0000-0500-00000E000000}" name="Aged 50 to 64 economic activity rate (%)"/>
    <tableColumn id="15" xr3:uid="{00000000-0010-0000-0500-00000F000000}" name="Aged 65 and over economic activity rate (%)"/>
    <tableColumn id="16" xr3:uid="{00000000-0010-0000-05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3b" displayName="table_2_3b" ref="A21:P31" totalsRowShown="0">
  <tableColumns count="16">
    <tableColumn id="1" xr3:uid="{00000000-0010-0000-0600-000001000000}" name="Rolling monthly quarter [note 3]"/>
    <tableColumn id="2" xr3:uid="{00000000-0010-0000-0600-000002000000}" name="Males aged 16 and over economically active"/>
    <tableColumn id="3" xr3:uid="{00000000-0010-0000-0600-000003000000}" name="Males aged 16 to 64 economically active"/>
    <tableColumn id="4" xr3:uid="{00000000-0010-0000-0600-000004000000}" name="Males aged 16 to 24 economically active"/>
    <tableColumn id="5" xr3:uid="{00000000-0010-0000-0600-000005000000}" name="Males aged 25 to 34 economically active"/>
    <tableColumn id="6" xr3:uid="{00000000-0010-0000-0600-000006000000}" name="Males aged 35 to 49 economically active"/>
    <tableColumn id="7" xr3:uid="{00000000-0010-0000-0600-000007000000}" name="Males aged 50 to 64 economically active"/>
    <tableColumn id="8" xr3:uid="{00000000-0010-0000-0600-000008000000}" name="Males aged 65 and over total economically active"/>
    <tableColumn id="9" xr3:uid="{00000000-0010-0000-0600-000009000000}" name="Males aged 16 and over economic activity rate (%)"/>
    <tableColumn id="10" xr3:uid="{00000000-0010-0000-0600-00000A000000}" name="Males aged 16 to 64 economic activity rate (%)"/>
    <tableColumn id="11" xr3:uid="{00000000-0010-0000-0600-00000B000000}" name="Males aged 16 to 24 economic activity rate (%)"/>
    <tableColumn id="12" xr3:uid="{00000000-0010-0000-0600-00000C000000}" name="Males aged 25 to 34 economic activity rate (%)"/>
    <tableColumn id="13" xr3:uid="{00000000-0010-0000-0600-00000D000000}" name="Males aged 35 to 49 economic activity rate (%)"/>
    <tableColumn id="14" xr3:uid="{00000000-0010-0000-0600-00000E000000}" name="Males aged 50 to 64 economic activity rate (%)"/>
    <tableColumn id="15" xr3:uid="{00000000-0010-0000-0600-00000F000000}" name="Males aged 65 and over economic activity rate (%)"/>
    <tableColumn id="16" xr3:uid="{00000000-0010-0000-06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3c" displayName="table_2_3c" ref="A34:P44" totalsRowShown="0">
  <tableColumns count="16">
    <tableColumn id="1" xr3:uid="{00000000-0010-0000-0700-000001000000}" name="Rolling monthly quarter [note 3]"/>
    <tableColumn id="2" xr3:uid="{00000000-0010-0000-0700-000002000000}" name="Females aged 16 and over economically active"/>
    <tableColumn id="3" xr3:uid="{00000000-0010-0000-0700-000003000000}" name="Females aged 16 to 64 economically active"/>
    <tableColumn id="4" xr3:uid="{00000000-0010-0000-0700-000004000000}" name="Females aged 16 to 24 economically active"/>
    <tableColumn id="5" xr3:uid="{00000000-0010-0000-0700-000005000000}" name="Females aged 25 to 34 economically active"/>
    <tableColumn id="6" xr3:uid="{00000000-0010-0000-0700-000006000000}" name="Females aged 35 to 49 economically active"/>
    <tableColumn id="7" xr3:uid="{00000000-0010-0000-0700-000007000000}" name="Females aged 50 to 64 economically active"/>
    <tableColumn id="8" xr3:uid="{00000000-0010-0000-0700-000008000000}" name="Females aged 65 and over total economically active"/>
    <tableColumn id="9" xr3:uid="{00000000-0010-0000-0700-000009000000}" name="Females aged 16 and over economic activity rate (%)"/>
    <tableColumn id="10" xr3:uid="{00000000-0010-0000-0700-00000A000000}" name="Females aged 16 to 64 economic activity rate (%)"/>
    <tableColumn id="11" xr3:uid="{00000000-0010-0000-0700-00000B000000}" name="Females aged 16 to 24 economic activity rate (%)"/>
    <tableColumn id="12" xr3:uid="{00000000-0010-0000-0700-00000C000000}" name="Females aged 25 to 34 economic activity rate (%)"/>
    <tableColumn id="13" xr3:uid="{00000000-0010-0000-0700-00000D000000}" name="Females aged 35 to 49 economic activity rate (%)"/>
    <tableColumn id="14" xr3:uid="{00000000-0010-0000-0700-00000E000000}" name="Females aged 50 to 64 economic activity rate (%)"/>
    <tableColumn id="15" xr3:uid="{00000000-0010-0000-0700-00000F000000}" name="Females aged 65 and over economic activity rate (%)"/>
    <tableColumn id="16" xr3:uid="{00000000-0010-0000-07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a" displayName="table_2_4a" ref="A8:M18" totalsRowShown="0">
  <tableColumns count="13">
    <tableColumn id="1" xr3:uid="{00000000-0010-0000-0800-000001000000}" name="Rolling monthly quarter [note 3]"/>
    <tableColumn id="2" xr3:uid="{00000000-0010-0000-0800-000002000000}" name="Aged 16 to 64 total economically inactive"/>
    <tableColumn id="3" xr3:uid="{00000000-0010-0000-0800-000003000000}" name="Long-term sick"/>
    <tableColumn id="4" xr3:uid="{00000000-0010-0000-0800-000004000000}" name="Family and home care"/>
    <tableColumn id="5" xr3:uid="{00000000-0010-0000-0800-000005000000}" name="Retired"/>
    <tableColumn id="6" xr3:uid="{00000000-0010-0000-0800-000006000000}" name="Student"/>
    <tableColumn id="7" xr3:uid="{00000000-0010-0000-0800-000007000000}" name="Other"/>
    <tableColumn id="8" xr3:uid="{00000000-0010-0000-0800-000008000000}" name="Long-term sick (%)"/>
    <tableColumn id="9" xr3:uid="{00000000-0010-0000-0800-000009000000}" name="Family and home care (%)"/>
    <tableColumn id="10" xr3:uid="{00000000-0010-0000-0800-00000A000000}" name="Retired (%)"/>
    <tableColumn id="11" xr3:uid="{00000000-0010-0000-0800-00000B000000}" name="Student (%)"/>
    <tableColumn id="12" xr3:uid="{00000000-0010-0000-0800-00000C000000}" name="Other (%)"/>
    <tableColumn id="13" xr3:uid="{00000000-0010-0000-08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327</v>
      </c>
    </row>
    <row r="2" spans="1:11" x14ac:dyDescent="0.25">
      <c r="A2" t="s">
        <v>130</v>
      </c>
    </row>
    <row r="3" spans="1:11" ht="30" customHeight="1" x14ac:dyDescent="0.3">
      <c r="A3" s="3" t="s">
        <v>69</v>
      </c>
    </row>
    <row r="4" spans="1:11" x14ac:dyDescent="0.25">
      <c r="A4" t="s">
        <v>131</v>
      </c>
    </row>
    <row r="5" spans="1:11" x14ac:dyDescent="0.25">
      <c r="A5" t="s">
        <v>132</v>
      </c>
    </row>
    <row r="6" spans="1:11" x14ac:dyDescent="0.25">
      <c r="A6" t="s">
        <v>328</v>
      </c>
    </row>
    <row r="7" spans="1:11" x14ac:dyDescent="0.25">
      <c r="A7" t="s">
        <v>329</v>
      </c>
    </row>
    <row r="8" spans="1:11" ht="30" customHeight="1" x14ac:dyDescent="0.3">
      <c r="A8" s="3" t="s">
        <v>330</v>
      </c>
    </row>
    <row r="9" spans="1:11" ht="78" x14ac:dyDescent="0.3">
      <c r="A9" s="5" t="s">
        <v>76</v>
      </c>
      <c r="B9" s="6" t="s">
        <v>333</v>
      </c>
      <c r="C9" s="6" t="s">
        <v>334</v>
      </c>
      <c r="D9" s="6" t="s">
        <v>335</v>
      </c>
      <c r="E9" s="6" t="s">
        <v>189</v>
      </c>
      <c r="F9" s="6" t="s">
        <v>336</v>
      </c>
      <c r="G9" s="6" t="s">
        <v>337</v>
      </c>
      <c r="H9" s="6" t="s">
        <v>338</v>
      </c>
      <c r="I9" s="6" t="s">
        <v>339</v>
      </c>
      <c r="J9" s="6" t="s">
        <v>340</v>
      </c>
      <c r="K9" s="6" t="s">
        <v>104</v>
      </c>
    </row>
    <row r="10" spans="1:11" x14ac:dyDescent="0.25">
      <c r="A10" s="11" t="s">
        <v>105</v>
      </c>
      <c r="B10" s="7">
        <v>830000</v>
      </c>
      <c r="C10" s="7">
        <v>730000</v>
      </c>
      <c r="D10" s="7">
        <v>97000</v>
      </c>
      <c r="E10" s="9">
        <v>3000</v>
      </c>
      <c r="F10" s="7">
        <v>634000</v>
      </c>
      <c r="G10" s="7">
        <v>196000</v>
      </c>
      <c r="H10" s="7">
        <v>23000</v>
      </c>
      <c r="I10" s="7">
        <v>42000</v>
      </c>
      <c r="J10" s="8">
        <v>5.8056295768569397</v>
      </c>
      <c r="K10" s="7" t="s">
        <v>341</v>
      </c>
    </row>
    <row r="11" spans="1:11" x14ac:dyDescent="0.25">
      <c r="A11" s="11" t="s">
        <v>106</v>
      </c>
      <c r="B11" s="7">
        <v>850000</v>
      </c>
      <c r="C11" s="7">
        <v>748000</v>
      </c>
      <c r="D11" s="7">
        <v>100000</v>
      </c>
      <c r="E11" s="9">
        <v>3000</v>
      </c>
      <c r="F11" s="7">
        <v>659000</v>
      </c>
      <c r="G11" s="7">
        <v>191000</v>
      </c>
      <c r="H11" s="7">
        <v>23000</v>
      </c>
      <c r="I11" s="7">
        <v>39000</v>
      </c>
      <c r="J11" s="8">
        <v>5.2214131708334897</v>
      </c>
      <c r="K11" s="7" t="s">
        <v>341</v>
      </c>
    </row>
    <row r="12" spans="1:11" x14ac:dyDescent="0.25">
      <c r="A12" s="11" t="s">
        <v>108</v>
      </c>
      <c r="B12" s="7">
        <v>853000</v>
      </c>
      <c r="C12" s="7">
        <v>746000</v>
      </c>
      <c r="D12" s="7">
        <v>103000</v>
      </c>
      <c r="E12" s="9">
        <v>4000</v>
      </c>
      <c r="F12" s="7">
        <v>659000</v>
      </c>
      <c r="G12" s="7">
        <v>193000</v>
      </c>
      <c r="H12" s="7">
        <v>26000</v>
      </c>
      <c r="I12" s="7">
        <v>37000</v>
      </c>
      <c r="J12" s="8">
        <v>5.0030018278987702</v>
      </c>
      <c r="K12" s="7" t="s">
        <v>341</v>
      </c>
    </row>
    <row r="13" spans="1:11" x14ac:dyDescent="0.25">
      <c r="A13" s="11" t="s">
        <v>109</v>
      </c>
      <c r="B13" s="7">
        <v>849000</v>
      </c>
      <c r="C13" s="7">
        <v>742000</v>
      </c>
      <c r="D13" s="7">
        <v>102000</v>
      </c>
      <c r="E13" s="9">
        <v>5000</v>
      </c>
      <c r="F13" s="7">
        <v>658000</v>
      </c>
      <c r="G13" s="7">
        <v>189000</v>
      </c>
      <c r="H13" s="7">
        <v>24000</v>
      </c>
      <c r="I13" s="7">
        <v>35000</v>
      </c>
      <c r="J13" s="8">
        <v>4.7397554126670203</v>
      </c>
      <c r="K13" s="7" t="s">
        <v>341</v>
      </c>
    </row>
    <row r="14" spans="1:11" x14ac:dyDescent="0.25">
      <c r="A14" s="11" t="s">
        <v>110</v>
      </c>
      <c r="B14" s="7">
        <v>864000</v>
      </c>
      <c r="C14" s="7">
        <v>761000</v>
      </c>
      <c r="D14" s="7">
        <v>100000</v>
      </c>
      <c r="E14" s="9">
        <v>4000</v>
      </c>
      <c r="F14" s="7">
        <v>664000</v>
      </c>
      <c r="G14" s="7">
        <v>197000</v>
      </c>
      <c r="H14" s="7">
        <v>22000</v>
      </c>
      <c r="I14" s="7">
        <v>38000</v>
      </c>
      <c r="J14" s="8">
        <v>5.0416455754452203</v>
      </c>
      <c r="K14" s="7" t="s">
        <v>341</v>
      </c>
    </row>
    <row r="15" spans="1:11" x14ac:dyDescent="0.25">
      <c r="A15" s="11" t="s">
        <v>111</v>
      </c>
      <c r="B15" s="7">
        <v>866000</v>
      </c>
      <c r="C15" s="7">
        <v>766000</v>
      </c>
      <c r="D15" s="7">
        <v>93000</v>
      </c>
      <c r="E15" s="9">
        <v>6000</v>
      </c>
      <c r="F15" s="7">
        <v>664000</v>
      </c>
      <c r="G15" s="7">
        <v>198000</v>
      </c>
      <c r="H15" s="7">
        <v>20000</v>
      </c>
      <c r="I15" s="7">
        <v>44000</v>
      </c>
      <c r="J15" s="8">
        <v>5.7726862865099102</v>
      </c>
      <c r="K15" s="7" t="s">
        <v>341</v>
      </c>
    </row>
    <row r="16" spans="1:11" x14ac:dyDescent="0.25">
      <c r="A16" s="11" t="s">
        <v>112</v>
      </c>
      <c r="B16" s="7">
        <v>858000</v>
      </c>
      <c r="C16" s="7">
        <v>759000</v>
      </c>
      <c r="D16" s="7">
        <v>95000</v>
      </c>
      <c r="E16" s="9">
        <v>5000</v>
      </c>
      <c r="F16" s="7">
        <v>652000</v>
      </c>
      <c r="G16" s="7">
        <v>204000</v>
      </c>
      <c r="H16" s="7">
        <v>20000</v>
      </c>
      <c r="I16" s="7">
        <v>38000</v>
      </c>
      <c r="J16" s="8">
        <v>4.9442337044056801</v>
      </c>
      <c r="K16" s="7" t="s">
        <v>341</v>
      </c>
    </row>
    <row r="17" spans="1:11" x14ac:dyDescent="0.25">
      <c r="A17" s="11" t="s">
        <v>113</v>
      </c>
      <c r="B17" s="7">
        <v>865000</v>
      </c>
      <c r="C17" s="7">
        <v>754000</v>
      </c>
      <c r="D17" s="7">
        <v>107000</v>
      </c>
      <c r="E17" s="9">
        <v>4000</v>
      </c>
      <c r="F17" s="7">
        <v>662000</v>
      </c>
      <c r="G17" s="7">
        <v>202000</v>
      </c>
      <c r="H17" s="7">
        <v>23000</v>
      </c>
      <c r="I17" s="7">
        <v>40000</v>
      </c>
      <c r="J17" s="8">
        <v>5.3039450228298399</v>
      </c>
      <c r="K17" s="7" t="s">
        <v>341</v>
      </c>
    </row>
    <row r="18" spans="1:11" x14ac:dyDescent="0.25">
      <c r="A18" s="11" t="s">
        <v>114</v>
      </c>
      <c r="B18" s="7">
        <v>872000</v>
      </c>
      <c r="C18" s="7">
        <v>758000</v>
      </c>
      <c r="D18" s="7">
        <v>108000</v>
      </c>
      <c r="E18" s="9">
        <v>6000</v>
      </c>
      <c r="F18" s="7">
        <v>658000</v>
      </c>
      <c r="G18" s="7">
        <v>211000</v>
      </c>
      <c r="H18" s="7">
        <v>24000</v>
      </c>
      <c r="I18" s="7">
        <v>39000</v>
      </c>
      <c r="J18" s="8">
        <v>5.17955983305104</v>
      </c>
      <c r="K18" s="7" t="s">
        <v>341</v>
      </c>
    </row>
    <row r="19" spans="1:11" x14ac:dyDescent="0.25">
      <c r="A19" s="11" t="s">
        <v>117</v>
      </c>
      <c r="B19" s="7">
        <v>7000</v>
      </c>
      <c r="C19" s="7">
        <v>-3000</v>
      </c>
      <c r="D19" s="7">
        <v>8000</v>
      </c>
      <c r="E19" s="9">
        <v>2000</v>
      </c>
      <c r="F19" s="7">
        <v>-7000</v>
      </c>
      <c r="G19" s="7">
        <v>14000</v>
      </c>
      <c r="H19" s="7">
        <v>2000</v>
      </c>
      <c r="I19" s="7">
        <v>1000</v>
      </c>
      <c r="J19" s="8">
        <v>0.13791425760581999</v>
      </c>
      <c r="K19" s="7" t="s">
        <v>341</v>
      </c>
    </row>
    <row r="20" spans="1:11" x14ac:dyDescent="0.25">
      <c r="A20" s="7"/>
      <c r="B20" s="7"/>
      <c r="C20" s="7"/>
      <c r="D20" s="7"/>
      <c r="E20" s="7"/>
      <c r="F20" s="7"/>
      <c r="G20" s="7"/>
      <c r="H20" s="7"/>
      <c r="I20" s="7"/>
      <c r="J20" s="8"/>
      <c r="K20" s="7"/>
    </row>
    <row r="21" spans="1:11" ht="30" customHeight="1" x14ac:dyDescent="0.3">
      <c r="A21" s="3" t="s">
        <v>331</v>
      </c>
    </row>
    <row r="22" spans="1:11" ht="78" x14ac:dyDescent="0.3">
      <c r="A22" s="5" t="s">
        <v>76</v>
      </c>
      <c r="B22" s="6" t="s">
        <v>342</v>
      </c>
      <c r="C22" s="6" t="s">
        <v>343</v>
      </c>
      <c r="D22" s="6" t="s">
        <v>344</v>
      </c>
      <c r="E22" s="6" t="s">
        <v>345</v>
      </c>
      <c r="F22" s="6" t="s">
        <v>346</v>
      </c>
      <c r="G22" s="6" t="s">
        <v>347</v>
      </c>
      <c r="H22" s="6" t="s">
        <v>348</v>
      </c>
      <c r="I22" s="6" t="s">
        <v>349</v>
      </c>
      <c r="J22" s="6" t="s">
        <v>350</v>
      </c>
      <c r="K22" s="6" t="s">
        <v>104</v>
      </c>
    </row>
    <row r="23" spans="1:11" x14ac:dyDescent="0.25">
      <c r="A23" s="11" t="s">
        <v>105</v>
      </c>
      <c r="B23" s="7">
        <v>426000</v>
      </c>
      <c r="C23" s="7">
        <v>355000</v>
      </c>
      <c r="D23" s="7">
        <v>71000</v>
      </c>
      <c r="E23" s="9">
        <v>1000</v>
      </c>
      <c r="F23" s="7">
        <v>378000</v>
      </c>
      <c r="G23" s="7">
        <v>48000</v>
      </c>
      <c r="H23" s="7">
        <v>11000</v>
      </c>
      <c r="I23" s="7">
        <v>18000</v>
      </c>
      <c r="J23" s="8">
        <v>5.0143734851473996</v>
      </c>
      <c r="K23" s="7" t="s">
        <v>341</v>
      </c>
    </row>
    <row r="24" spans="1:11" x14ac:dyDescent="0.25">
      <c r="A24" s="11" t="s">
        <v>106</v>
      </c>
      <c r="B24" s="7">
        <v>445000</v>
      </c>
      <c r="C24" s="7">
        <v>372000</v>
      </c>
      <c r="D24" s="7">
        <v>73000</v>
      </c>
      <c r="E24" s="9">
        <v>1000</v>
      </c>
      <c r="F24" s="7">
        <v>398000</v>
      </c>
      <c r="G24" s="7">
        <v>47000</v>
      </c>
      <c r="H24" s="7">
        <v>11000</v>
      </c>
      <c r="I24" s="7">
        <v>15000</v>
      </c>
      <c r="J24" s="8">
        <v>3.9795720681935598</v>
      </c>
      <c r="K24" s="7" t="s">
        <v>341</v>
      </c>
    </row>
    <row r="25" spans="1:11" x14ac:dyDescent="0.25">
      <c r="A25" s="11" t="s">
        <v>108</v>
      </c>
      <c r="B25" s="7">
        <v>452000</v>
      </c>
      <c r="C25" s="7">
        <v>373000</v>
      </c>
      <c r="D25" s="7">
        <v>77000</v>
      </c>
      <c r="E25" s="9">
        <v>1000</v>
      </c>
      <c r="F25" s="7">
        <v>401000</v>
      </c>
      <c r="G25" s="7">
        <v>50000</v>
      </c>
      <c r="H25" s="7">
        <v>13000</v>
      </c>
      <c r="I25" s="7">
        <v>12000</v>
      </c>
      <c r="J25" s="8">
        <v>3.3231098908457799</v>
      </c>
      <c r="K25" s="7" t="s">
        <v>341</v>
      </c>
    </row>
    <row r="26" spans="1:11" x14ac:dyDescent="0.25">
      <c r="A26" s="11" t="s">
        <v>109</v>
      </c>
      <c r="B26" s="7">
        <v>437000</v>
      </c>
      <c r="C26" s="7">
        <v>361000</v>
      </c>
      <c r="D26" s="7">
        <v>74000</v>
      </c>
      <c r="E26" s="9">
        <v>2000</v>
      </c>
      <c r="F26" s="7">
        <v>393000</v>
      </c>
      <c r="G26" s="7">
        <v>43000</v>
      </c>
      <c r="H26" s="7">
        <v>12000</v>
      </c>
      <c r="I26" s="7">
        <v>11000</v>
      </c>
      <c r="J26" s="8">
        <v>3.00930097168124</v>
      </c>
      <c r="K26" s="7" t="s">
        <v>341</v>
      </c>
    </row>
    <row r="27" spans="1:11" x14ac:dyDescent="0.25">
      <c r="A27" s="11" t="s">
        <v>110</v>
      </c>
      <c r="B27" s="7">
        <v>452000</v>
      </c>
      <c r="C27" s="7">
        <v>377000</v>
      </c>
      <c r="D27" s="7">
        <v>73000</v>
      </c>
      <c r="E27" s="9">
        <v>1000</v>
      </c>
      <c r="F27" s="7">
        <v>401000</v>
      </c>
      <c r="G27" s="7">
        <v>49000</v>
      </c>
      <c r="H27" s="7">
        <v>10000</v>
      </c>
      <c r="I27" s="7">
        <v>10000</v>
      </c>
      <c r="J27" s="8">
        <v>2.6208971379453101</v>
      </c>
      <c r="K27" s="7" t="s">
        <v>341</v>
      </c>
    </row>
    <row r="28" spans="1:11" x14ac:dyDescent="0.25">
      <c r="A28" s="11" t="s">
        <v>111</v>
      </c>
      <c r="B28" s="7">
        <v>451000</v>
      </c>
      <c r="C28" s="7">
        <v>379000</v>
      </c>
      <c r="D28" s="7">
        <v>68000</v>
      </c>
      <c r="E28" s="9">
        <v>3000</v>
      </c>
      <c r="F28" s="7">
        <v>400000</v>
      </c>
      <c r="G28" s="7">
        <v>48000</v>
      </c>
      <c r="H28" s="7">
        <v>9000</v>
      </c>
      <c r="I28" s="7">
        <v>12000</v>
      </c>
      <c r="J28" s="8">
        <v>3.2213088181418001</v>
      </c>
      <c r="K28" s="7" t="s">
        <v>341</v>
      </c>
    </row>
    <row r="29" spans="1:11" x14ac:dyDescent="0.25">
      <c r="A29" s="11" t="s">
        <v>112</v>
      </c>
      <c r="B29" s="7">
        <v>448000</v>
      </c>
      <c r="C29" s="7">
        <v>378000</v>
      </c>
      <c r="D29" s="7">
        <v>67000</v>
      </c>
      <c r="E29" s="9">
        <v>2000</v>
      </c>
      <c r="F29" s="7">
        <v>393000</v>
      </c>
      <c r="G29" s="7">
        <v>54000</v>
      </c>
      <c r="H29" s="7">
        <v>10000</v>
      </c>
      <c r="I29" s="7">
        <v>12000</v>
      </c>
      <c r="J29" s="8">
        <v>3.2812293369303598</v>
      </c>
      <c r="K29" s="7" t="s">
        <v>341</v>
      </c>
    </row>
    <row r="30" spans="1:11" x14ac:dyDescent="0.25">
      <c r="A30" s="11" t="s">
        <v>113</v>
      </c>
      <c r="B30" s="7">
        <v>454000</v>
      </c>
      <c r="C30" s="7">
        <v>371000</v>
      </c>
      <c r="D30" s="7">
        <v>82000</v>
      </c>
      <c r="E30" s="9">
        <v>2000</v>
      </c>
      <c r="F30" s="7">
        <v>404000</v>
      </c>
      <c r="G30" s="7">
        <v>49000</v>
      </c>
      <c r="H30" s="7">
        <v>11000</v>
      </c>
      <c r="I30" s="7">
        <v>17000</v>
      </c>
      <c r="J30" s="8">
        <v>4.5079070470106499</v>
      </c>
      <c r="K30" s="7" t="s">
        <v>341</v>
      </c>
    </row>
    <row r="31" spans="1:11" x14ac:dyDescent="0.25">
      <c r="A31" s="11" t="s">
        <v>114</v>
      </c>
      <c r="B31" s="7">
        <v>462000</v>
      </c>
      <c r="C31" s="7">
        <v>379000</v>
      </c>
      <c r="D31" s="7">
        <v>80000</v>
      </c>
      <c r="E31" s="9">
        <v>3000</v>
      </c>
      <c r="F31" s="7">
        <v>400000</v>
      </c>
      <c r="G31" s="7">
        <v>60000</v>
      </c>
      <c r="H31" s="7">
        <v>12000</v>
      </c>
      <c r="I31" s="7">
        <v>15000</v>
      </c>
      <c r="J31" s="8">
        <v>3.8762615599003398</v>
      </c>
      <c r="K31" s="7" t="s">
        <v>341</v>
      </c>
    </row>
    <row r="32" spans="1:11" x14ac:dyDescent="0.25">
      <c r="A32" s="11" t="s">
        <v>117</v>
      </c>
      <c r="B32" s="7">
        <v>10000</v>
      </c>
      <c r="C32" s="7">
        <v>2000</v>
      </c>
      <c r="D32" s="7">
        <v>7000</v>
      </c>
      <c r="E32" s="9">
        <v>1000</v>
      </c>
      <c r="F32" s="7">
        <v>-1000</v>
      </c>
      <c r="G32" s="7">
        <v>11000</v>
      </c>
      <c r="H32" s="7">
        <v>3000</v>
      </c>
      <c r="I32" s="7">
        <v>5000</v>
      </c>
      <c r="J32" s="8">
        <v>1.25536442195503</v>
      </c>
      <c r="K32" s="7" t="s">
        <v>341</v>
      </c>
    </row>
    <row r="33" spans="1:11" x14ac:dyDescent="0.25">
      <c r="A33" s="7"/>
      <c r="B33" s="7"/>
      <c r="C33" s="7"/>
      <c r="D33" s="7"/>
      <c r="E33" s="7"/>
      <c r="F33" s="7"/>
      <c r="G33" s="7"/>
      <c r="H33" s="7"/>
      <c r="I33" s="7"/>
      <c r="J33" s="8"/>
      <c r="K33" s="7"/>
    </row>
    <row r="34" spans="1:11" ht="30" customHeight="1" x14ac:dyDescent="0.3">
      <c r="A34" s="3" t="s">
        <v>332</v>
      </c>
    </row>
    <row r="35" spans="1:11" ht="78" x14ac:dyDescent="0.3">
      <c r="A35" s="5" t="s">
        <v>76</v>
      </c>
      <c r="B35" s="6" t="s">
        <v>351</v>
      </c>
      <c r="C35" s="6" t="s">
        <v>352</v>
      </c>
      <c r="D35" s="6" t="s">
        <v>353</v>
      </c>
      <c r="E35" s="6" t="s">
        <v>354</v>
      </c>
      <c r="F35" s="6" t="s">
        <v>355</v>
      </c>
      <c r="G35" s="6" t="s">
        <v>356</v>
      </c>
      <c r="H35" s="6" t="s">
        <v>357</v>
      </c>
      <c r="I35" s="6" t="s">
        <v>358</v>
      </c>
      <c r="J35" s="6" t="s">
        <v>359</v>
      </c>
      <c r="K35" s="6" t="s">
        <v>104</v>
      </c>
    </row>
    <row r="36" spans="1:11" x14ac:dyDescent="0.25">
      <c r="A36" s="11" t="s">
        <v>105</v>
      </c>
      <c r="B36" s="7">
        <v>404000</v>
      </c>
      <c r="C36" s="7">
        <v>375000</v>
      </c>
      <c r="D36" s="7">
        <v>26000</v>
      </c>
      <c r="E36" s="9">
        <v>2000</v>
      </c>
      <c r="F36" s="7">
        <v>255000</v>
      </c>
      <c r="G36" s="7">
        <v>148000</v>
      </c>
      <c r="H36" s="7">
        <v>12000</v>
      </c>
      <c r="I36" s="7">
        <v>25000</v>
      </c>
      <c r="J36" s="8">
        <v>6.5541558354995697</v>
      </c>
      <c r="K36" s="7" t="s">
        <v>341</v>
      </c>
    </row>
    <row r="37" spans="1:11" x14ac:dyDescent="0.25">
      <c r="A37" s="11" t="s">
        <v>106</v>
      </c>
      <c r="B37" s="7">
        <v>405000</v>
      </c>
      <c r="C37" s="7">
        <v>376000</v>
      </c>
      <c r="D37" s="7">
        <v>27000</v>
      </c>
      <c r="E37" s="9">
        <v>2000</v>
      </c>
      <c r="F37" s="7">
        <v>261000</v>
      </c>
      <c r="G37" s="7">
        <v>144000</v>
      </c>
      <c r="H37" s="7">
        <v>12000</v>
      </c>
      <c r="I37" s="7">
        <v>24000</v>
      </c>
      <c r="J37" s="8">
        <v>6.44886756523867</v>
      </c>
      <c r="K37" s="7" t="s">
        <v>341</v>
      </c>
    </row>
    <row r="38" spans="1:11" x14ac:dyDescent="0.25">
      <c r="A38" s="11" t="s">
        <v>108</v>
      </c>
      <c r="B38" s="7">
        <v>401000</v>
      </c>
      <c r="C38" s="7">
        <v>373000</v>
      </c>
      <c r="D38" s="7">
        <v>26000</v>
      </c>
      <c r="E38" s="9">
        <v>2000</v>
      </c>
      <c r="F38" s="7">
        <v>258000</v>
      </c>
      <c r="G38" s="7">
        <v>142000</v>
      </c>
      <c r="H38" s="7">
        <v>12000</v>
      </c>
      <c r="I38" s="7">
        <v>25000</v>
      </c>
      <c r="J38" s="8">
        <v>6.6848669972404497</v>
      </c>
      <c r="K38" s="7" t="s">
        <v>341</v>
      </c>
    </row>
    <row r="39" spans="1:11" x14ac:dyDescent="0.25">
      <c r="A39" s="11" t="s">
        <v>109</v>
      </c>
      <c r="B39" s="7">
        <v>412000</v>
      </c>
      <c r="C39" s="7">
        <v>381000</v>
      </c>
      <c r="D39" s="7">
        <v>29000</v>
      </c>
      <c r="E39" s="9">
        <v>2000</v>
      </c>
      <c r="F39" s="7">
        <v>265000</v>
      </c>
      <c r="G39" s="7">
        <v>146000</v>
      </c>
      <c r="H39" s="7">
        <v>12000</v>
      </c>
      <c r="I39" s="7">
        <v>24000</v>
      </c>
      <c r="J39" s="8">
        <v>6.3762181038347503</v>
      </c>
      <c r="K39" s="7" t="s">
        <v>341</v>
      </c>
    </row>
    <row r="40" spans="1:11" x14ac:dyDescent="0.25">
      <c r="A40" s="11" t="s">
        <v>110</v>
      </c>
      <c r="B40" s="7">
        <v>413000</v>
      </c>
      <c r="C40" s="7">
        <v>384000</v>
      </c>
      <c r="D40" s="7">
        <v>27000</v>
      </c>
      <c r="E40" s="9">
        <v>2000</v>
      </c>
      <c r="F40" s="7">
        <v>263000</v>
      </c>
      <c r="G40" s="7">
        <v>148000</v>
      </c>
      <c r="H40" s="7">
        <v>12000</v>
      </c>
      <c r="I40" s="7">
        <v>28000</v>
      </c>
      <c r="J40" s="8">
        <v>7.4199862896940703</v>
      </c>
      <c r="K40" s="7" t="s">
        <v>341</v>
      </c>
    </row>
    <row r="41" spans="1:11" x14ac:dyDescent="0.25">
      <c r="A41" s="11" t="s">
        <v>111</v>
      </c>
      <c r="B41" s="7">
        <v>415000</v>
      </c>
      <c r="C41" s="7">
        <v>387000</v>
      </c>
      <c r="D41" s="7">
        <v>25000</v>
      </c>
      <c r="E41" s="9">
        <v>3000</v>
      </c>
      <c r="F41" s="7">
        <v>264000</v>
      </c>
      <c r="G41" s="7">
        <v>150000</v>
      </c>
      <c r="H41" s="7">
        <v>11000</v>
      </c>
      <c r="I41" s="7">
        <v>32000</v>
      </c>
      <c r="J41" s="8">
        <v>8.2745359529827702</v>
      </c>
      <c r="K41" s="7" t="s">
        <v>341</v>
      </c>
    </row>
    <row r="42" spans="1:11" x14ac:dyDescent="0.25">
      <c r="A42" s="11" t="s">
        <v>112</v>
      </c>
      <c r="B42" s="7">
        <v>410000</v>
      </c>
      <c r="C42" s="7">
        <v>381000</v>
      </c>
      <c r="D42" s="7">
        <v>27000</v>
      </c>
      <c r="E42" s="9">
        <v>2000</v>
      </c>
      <c r="F42" s="7">
        <v>259000</v>
      </c>
      <c r="G42" s="7">
        <v>150000</v>
      </c>
      <c r="H42" s="7">
        <v>10000</v>
      </c>
      <c r="I42" s="7">
        <v>25000</v>
      </c>
      <c r="J42" s="8">
        <v>6.5962187214275998</v>
      </c>
      <c r="K42" s="7" t="s">
        <v>341</v>
      </c>
    </row>
    <row r="43" spans="1:11" x14ac:dyDescent="0.25">
      <c r="A43" s="11" t="s">
        <v>113</v>
      </c>
      <c r="B43" s="7">
        <v>411000</v>
      </c>
      <c r="C43" s="7">
        <v>384000</v>
      </c>
      <c r="D43" s="7">
        <v>26000</v>
      </c>
      <c r="E43" s="9">
        <v>2000</v>
      </c>
      <c r="F43" s="7">
        <v>258000</v>
      </c>
      <c r="G43" s="7">
        <v>152000</v>
      </c>
      <c r="H43" s="7">
        <v>12000</v>
      </c>
      <c r="I43" s="7">
        <v>23000</v>
      </c>
      <c r="J43" s="8">
        <v>6.07274896889892</v>
      </c>
      <c r="K43" s="7" t="s">
        <v>341</v>
      </c>
    </row>
    <row r="44" spans="1:11" x14ac:dyDescent="0.25">
      <c r="A44" s="11" t="s">
        <v>114</v>
      </c>
      <c r="B44" s="7">
        <v>410000</v>
      </c>
      <c r="C44" s="7">
        <v>379000</v>
      </c>
      <c r="D44" s="7">
        <v>28000</v>
      </c>
      <c r="E44" s="9">
        <v>3000</v>
      </c>
      <c r="F44" s="7">
        <v>258000</v>
      </c>
      <c r="G44" s="7">
        <v>151000</v>
      </c>
      <c r="H44" s="7">
        <v>12000</v>
      </c>
      <c r="I44" s="7">
        <v>25000</v>
      </c>
      <c r="J44" s="8">
        <v>6.4818819557993601</v>
      </c>
      <c r="K44" s="7" t="s">
        <v>341</v>
      </c>
    </row>
    <row r="45" spans="1:11" x14ac:dyDescent="0.25">
      <c r="A45" s="11" t="s">
        <v>117</v>
      </c>
      <c r="B45" s="7">
        <v>-3000</v>
      </c>
      <c r="C45" s="7">
        <v>-4000</v>
      </c>
      <c r="D45" s="7">
        <v>2000</v>
      </c>
      <c r="E45" s="9">
        <v>0</v>
      </c>
      <c r="F45" s="9">
        <v>-5000</v>
      </c>
      <c r="G45" s="7">
        <v>3000</v>
      </c>
      <c r="H45" s="7">
        <v>0</v>
      </c>
      <c r="I45" s="7">
        <v>-4000</v>
      </c>
      <c r="J45" s="8">
        <v>-0.93810433389471004</v>
      </c>
      <c r="K45" s="7" t="s">
        <v>341</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130</v>
      </c>
    </row>
    <row r="3" spans="1:7" ht="30" customHeight="1" x14ac:dyDescent="0.3">
      <c r="A3" s="3" t="s">
        <v>69</v>
      </c>
    </row>
    <row r="4" spans="1:7" x14ac:dyDescent="0.25">
      <c r="A4" t="s">
        <v>131</v>
      </c>
    </row>
    <row r="5" spans="1:7" x14ac:dyDescent="0.25">
      <c r="A5" t="s">
        <v>132</v>
      </c>
    </row>
    <row r="6" spans="1:7" x14ac:dyDescent="0.25">
      <c r="A6" t="s">
        <v>360</v>
      </c>
    </row>
    <row r="7" spans="1:7" ht="30" customHeight="1" x14ac:dyDescent="0.3">
      <c r="A7" s="3" t="s">
        <v>361</v>
      </c>
    </row>
    <row r="8" spans="1:7" ht="46.8" x14ac:dyDescent="0.3">
      <c r="A8" s="5" t="s">
        <v>76</v>
      </c>
      <c r="B8" s="6" t="s">
        <v>364</v>
      </c>
      <c r="C8" s="6" t="s">
        <v>365</v>
      </c>
      <c r="D8" s="6" t="s">
        <v>366</v>
      </c>
      <c r="E8" s="6" t="s">
        <v>367</v>
      </c>
      <c r="F8" s="6" t="s">
        <v>368</v>
      </c>
      <c r="G8" s="6" t="s">
        <v>104</v>
      </c>
    </row>
    <row r="9" spans="1:7" x14ac:dyDescent="0.25">
      <c r="A9" s="11" t="s">
        <v>105</v>
      </c>
      <c r="B9" s="8">
        <v>26.3405357632213</v>
      </c>
      <c r="C9" s="8">
        <v>31.7285896762777</v>
      </c>
      <c r="D9" s="8">
        <v>35.767477174588599</v>
      </c>
      <c r="E9" s="8">
        <v>17.2537639269148</v>
      </c>
      <c r="F9" s="8">
        <v>12.5315849838987</v>
      </c>
      <c r="G9" s="7"/>
    </row>
    <row r="10" spans="1:7" x14ac:dyDescent="0.25">
      <c r="A10" s="11" t="s">
        <v>106</v>
      </c>
      <c r="B10" s="8">
        <v>28.037969220814102</v>
      </c>
      <c r="C10" s="8">
        <v>32.986777533499797</v>
      </c>
      <c r="D10" s="8">
        <v>36.992848862938601</v>
      </c>
      <c r="E10" s="8">
        <v>17.6756993699465</v>
      </c>
      <c r="F10" s="8">
        <v>12.3150783289817</v>
      </c>
      <c r="G10" s="7"/>
    </row>
    <row r="11" spans="1:7" x14ac:dyDescent="0.25">
      <c r="A11" s="11" t="s">
        <v>108</v>
      </c>
      <c r="B11" s="8">
        <v>27.839843597176301</v>
      </c>
      <c r="C11" s="8">
        <v>32.643152986532598</v>
      </c>
      <c r="D11" s="8">
        <v>36.848016916271497</v>
      </c>
      <c r="E11" s="8">
        <v>16.754816670938901</v>
      </c>
      <c r="F11" s="8">
        <v>11.5675874342309</v>
      </c>
      <c r="G11" s="7"/>
    </row>
    <row r="12" spans="1:7" x14ac:dyDescent="0.25">
      <c r="A12" s="11" t="s">
        <v>109</v>
      </c>
      <c r="B12" s="8">
        <v>26.454796536120099</v>
      </c>
      <c r="C12" s="8">
        <v>31.1568294530231</v>
      </c>
      <c r="D12" s="8">
        <v>35.038047230305502</v>
      </c>
      <c r="E12" s="8">
        <v>16.362262360455102</v>
      </c>
      <c r="F12" s="8">
        <v>10.4166024818143</v>
      </c>
      <c r="G12" s="7"/>
    </row>
    <row r="13" spans="1:7" x14ac:dyDescent="0.25">
      <c r="A13" s="11" t="s">
        <v>110</v>
      </c>
      <c r="B13" s="8">
        <v>27.7911854843199</v>
      </c>
      <c r="C13" s="8">
        <v>32.147566518355298</v>
      </c>
      <c r="D13" s="8">
        <v>36.369385896986103</v>
      </c>
      <c r="E13" s="8">
        <v>16.781640613003301</v>
      </c>
      <c r="F13" s="8">
        <v>9.9626404755270705</v>
      </c>
      <c r="G13" s="7"/>
    </row>
    <row r="14" spans="1:7" x14ac:dyDescent="0.25">
      <c r="A14" s="11" t="s">
        <v>111</v>
      </c>
      <c r="B14" s="8">
        <v>28.501095236978902</v>
      </c>
      <c r="C14" s="8">
        <v>32.924502093200402</v>
      </c>
      <c r="D14" s="8">
        <v>37.478747511126301</v>
      </c>
      <c r="E14" s="8">
        <v>16.665487934126901</v>
      </c>
      <c r="F14" s="8">
        <v>9.6052379176213591</v>
      </c>
      <c r="G14" s="7"/>
    </row>
    <row r="15" spans="1:7" x14ac:dyDescent="0.25">
      <c r="A15" s="11" t="s">
        <v>112</v>
      </c>
      <c r="B15" s="8">
        <v>28.220152219014601</v>
      </c>
      <c r="C15" s="8">
        <v>32.891770363782697</v>
      </c>
      <c r="D15" s="8">
        <v>37.436529410041601</v>
      </c>
      <c r="E15" s="8">
        <v>17.460235789018501</v>
      </c>
      <c r="F15" s="8">
        <v>9.9613472790348503</v>
      </c>
      <c r="G15" s="7"/>
    </row>
    <row r="16" spans="1:7" x14ac:dyDescent="0.25">
      <c r="A16" s="11" t="s">
        <v>113</v>
      </c>
      <c r="B16" s="8">
        <v>27.422623486723602</v>
      </c>
      <c r="C16" s="8">
        <v>31.6895592622697</v>
      </c>
      <c r="D16" s="8">
        <v>36.103001173473402</v>
      </c>
      <c r="E16" s="8">
        <v>16.185568654024401</v>
      </c>
      <c r="F16" s="8">
        <v>9.3107820063057893</v>
      </c>
      <c r="G16" s="7"/>
    </row>
    <row r="17" spans="1:7" x14ac:dyDescent="0.25">
      <c r="A17" s="11" t="s">
        <v>114</v>
      </c>
      <c r="B17" s="8">
        <v>27.607128660944799</v>
      </c>
      <c r="C17" s="8">
        <v>31.662637597638302</v>
      </c>
      <c r="D17" s="8">
        <v>36.188835449630098</v>
      </c>
      <c r="E17" s="8">
        <v>16.434692163823001</v>
      </c>
      <c r="F17" s="8">
        <v>10.0328406708595</v>
      </c>
      <c r="G17" s="7"/>
    </row>
    <row r="18" spans="1:7" x14ac:dyDescent="0.25">
      <c r="A18" s="11" t="s">
        <v>117</v>
      </c>
      <c r="B18" s="8">
        <v>-0.18405682337510099</v>
      </c>
      <c r="C18" s="8">
        <v>-0.484928920716996</v>
      </c>
      <c r="D18" s="8">
        <v>-0.18055044735600501</v>
      </c>
      <c r="E18" s="8">
        <v>-0.34694844918029899</v>
      </c>
      <c r="F18" s="8">
        <v>7.0200195332429202E-2</v>
      </c>
      <c r="G18" s="7" t="s">
        <v>116</v>
      </c>
    </row>
    <row r="19" spans="1:7" x14ac:dyDescent="0.25">
      <c r="A19" s="7"/>
      <c r="B19" s="7"/>
      <c r="C19" s="7"/>
      <c r="D19" s="7"/>
      <c r="E19" s="7"/>
      <c r="F19" s="7"/>
      <c r="G19" s="7"/>
    </row>
    <row r="20" spans="1:7" ht="30" customHeight="1" x14ac:dyDescent="0.3">
      <c r="A20" s="3" t="s">
        <v>362</v>
      </c>
    </row>
    <row r="21" spans="1:7" ht="46.8" x14ac:dyDescent="0.3">
      <c r="A21" s="5" t="s">
        <v>76</v>
      </c>
      <c r="B21" s="6" t="s">
        <v>369</v>
      </c>
      <c r="C21" s="6" t="s">
        <v>370</v>
      </c>
      <c r="D21" s="6" t="s">
        <v>371</v>
      </c>
      <c r="E21" s="6" t="s">
        <v>372</v>
      </c>
      <c r="F21" s="6" t="s">
        <v>373</v>
      </c>
      <c r="G21" s="6" t="s">
        <v>104</v>
      </c>
    </row>
    <row r="22" spans="1:7" x14ac:dyDescent="0.25">
      <c r="A22" s="11" t="s">
        <v>105</v>
      </c>
      <c r="B22" s="8">
        <v>15.3137072342551</v>
      </c>
      <c r="C22" s="8">
        <v>35.906958153677998</v>
      </c>
      <c r="D22" s="8">
        <v>37.830633339497098</v>
      </c>
      <c r="E22" s="8">
        <v>17.989978240856999</v>
      </c>
      <c r="F22" s="8">
        <v>12.5867629690197</v>
      </c>
      <c r="G22" s="7"/>
    </row>
    <row r="23" spans="1:7" x14ac:dyDescent="0.25">
      <c r="A23" s="11" t="s">
        <v>106</v>
      </c>
      <c r="B23" s="8">
        <v>16.172417767645602</v>
      </c>
      <c r="C23" s="8">
        <v>36.317375316961801</v>
      </c>
      <c r="D23" s="8">
        <v>38.2055107081922</v>
      </c>
      <c r="E23" s="8">
        <v>17.015159051099602</v>
      </c>
      <c r="F23" s="8">
        <v>13.3516342756184</v>
      </c>
      <c r="G23" s="7"/>
    </row>
    <row r="24" spans="1:7" x14ac:dyDescent="0.25">
      <c r="A24" s="11" t="s">
        <v>108</v>
      </c>
      <c r="B24" s="8">
        <v>16.639482069889599</v>
      </c>
      <c r="C24" s="8">
        <v>36.800312436171701</v>
      </c>
      <c r="D24" s="8">
        <v>38.9285195020244</v>
      </c>
      <c r="E24" s="8">
        <v>16.376749650576301</v>
      </c>
      <c r="F24" s="8">
        <v>12.3324122479462</v>
      </c>
      <c r="G24" s="7"/>
    </row>
    <row r="25" spans="1:7" x14ac:dyDescent="0.25">
      <c r="A25" s="11" t="s">
        <v>109</v>
      </c>
      <c r="B25" s="8">
        <v>15.7016758376271</v>
      </c>
      <c r="C25" s="8">
        <v>35.952492449928698</v>
      </c>
      <c r="D25" s="8">
        <v>37.699499838243398</v>
      </c>
      <c r="E25" s="8">
        <v>16.827842117702701</v>
      </c>
      <c r="F25" s="8">
        <v>11.028781908514601</v>
      </c>
      <c r="G25" s="7"/>
    </row>
    <row r="26" spans="1:7" x14ac:dyDescent="0.25">
      <c r="A26" s="11" t="s">
        <v>110</v>
      </c>
      <c r="B26" s="8">
        <v>16.485901941083</v>
      </c>
      <c r="C26" s="8">
        <v>36.506995276789098</v>
      </c>
      <c r="D26" s="8">
        <v>38.479888879408598</v>
      </c>
      <c r="E26" s="8">
        <v>17.8651438520852</v>
      </c>
      <c r="F26" s="8">
        <v>11.674780814852999</v>
      </c>
      <c r="G26" s="7"/>
    </row>
    <row r="27" spans="1:7" x14ac:dyDescent="0.25">
      <c r="A27" s="11" t="s">
        <v>111</v>
      </c>
      <c r="B27" s="8">
        <v>16.7777845632984</v>
      </c>
      <c r="C27" s="8">
        <v>37.2310975377152</v>
      </c>
      <c r="D27" s="8">
        <v>39.433375776342899</v>
      </c>
      <c r="E27" s="8">
        <v>16.574750900996399</v>
      </c>
      <c r="F27" s="8">
        <v>12.7430521091811</v>
      </c>
      <c r="G27" s="7"/>
    </row>
    <row r="28" spans="1:7" x14ac:dyDescent="0.25">
      <c r="A28" s="11" t="s">
        <v>112</v>
      </c>
      <c r="B28" s="8">
        <v>16.644155892803099</v>
      </c>
      <c r="C28" s="8">
        <v>37.180932313204998</v>
      </c>
      <c r="D28" s="8">
        <v>39.609589515394802</v>
      </c>
      <c r="E28" s="8">
        <v>17.8465898497222</v>
      </c>
      <c r="F28" s="8">
        <v>9.8611502220296803</v>
      </c>
      <c r="G28" s="7"/>
    </row>
    <row r="29" spans="1:7" x14ac:dyDescent="0.25">
      <c r="A29" s="11" t="s">
        <v>113</v>
      </c>
      <c r="B29" s="8">
        <v>16.506462835654698</v>
      </c>
      <c r="C29" s="8">
        <v>36.355845681745897</v>
      </c>
      <c r="D29" s="8">
        <v>38.297640209315297</v>
      </c>
      <c r="E29" s="8">
        <v>17.948412942989201</v>
      </c>
      <c r="F29" s="8">
        <v>11.414574054771199</v>
      </c>
      <c r="G29" s="7"/>
    </row>
    <row r="30" spans="1:7" x14ac:dyDescent="0.25">
      <c r="A30" s="11" t="s">
        <v>114</v>
      </c>
      <c r="B30" s="8">
        <v>16.4058054239322</v>
      </c>
      <c r="C30" s="8">
        <v>35.5375545036189</v>
      </c>
      <c r="D30" s="8">
        <v>38.139390323746703</v>
      </c>
      <c r="E30" s="8">
        <v>15.9153767117519</v>
      </c>
      <c r="F30" s="8">
        <v>11.514448480845401</v>
      </c>
      <c r="G30" s="7"/>
    </row>
    <row r="31" spans="1:7" x14ac:dyDescent="0.25">
      <c r="A31" s="11" t="s">
        <v>117</v>
      </c>
      <c r="B31" s="8">
        <v>-8.0096517150799698E-2</v>
      </c>
      <c r="C31" s="8">
        <v>-0.96944077317019905</v>
      </c>
      <c r="D31" s="8">
        <v>-0.34049855566189502</v>
      </c>
      <c r="E31" s="8">
        <v>-1.9497671403332999</v>
      </c>
      <c r="F31" s="8">
        <v>-0.160332334007599</v>
      </c>
      <c r="G31" s="7" t="s">
        <v>116</v>
      </c>
    </row>
    <row r="32" spans="1:7" x14ac:dyDescent="0.25">
      <c r="A32" s="7"/>
      <c r="B32" s="7"/>
      <c r="C32" s="7"/>
      <c r="D32" s="7"/>
      <c r="E32" s="7"/>
      <c r="F32" s="7"/>
      <c r="G32" s="7"/>
    </row>
    <row r="33" spans="1:7" ht="30" customHeight="1" x14ac:dyDescent="0.3">
      <c r="A33" s="3" t="s">
        <v>363</v>
      </c>
    </row>
    <row r="34" spans="1:7" ht="46.8" x14ac:dyDescent="0.3">
      <c r="A34" s="5" t="s">
        <v>76</v>
      </c>
      <c r="B34" s="6" t="s">
        <v>374</v>
      </c>
      <c r="C34" s="6" t="s">
        <v>375</v>
      </c>
      <c r="D34" s="6" t="s">
        <v>376</v>
      </c>
      <c r="E34" s="6" t="s">
        <v>377</v>
      </c>
      <c r="F34" s="6" t="s">
        <v>378</v>
      </c>
      <c r="G34" s="6" t="s">
        <v>104</v>
      </c>
    </row>
    <row r="35" spans="1:7" x14ac:dyDescent="0.25">
      <c r="A35" s="11" t="s">
        <v>105</v>
      </c>
      <c r="B35" s="8">
        <v>11.041910613424101</v>
      </c>
      <c r="C35" s="8">
        <v>27.3517726366711</v>
      </c>
      <c r="D35" s="8">
        <v>32.741767246630801</v>
      </c>
      <c r="E35" s="8">
        <v>17.0141951647933</v>
      </c>
      <c r="F35" s="8">
        <v>12.479506088149501</v>
      </c>
      <c r="G35" s="7"/>
    </row>
    <row r="36" spans="1:7" x14ac:dyDescent="0.25">
      <c r="A36" s="11" t="s">
        <v>106</v>
      </c>
      <c r="B36" s="8">
        <v>11.882403275683499</v>
      </c>
      <c r="C36" s="8">
        <v>29.363338034347901</v>
      </c>
      <c r="D36" s="8">
        <v>35.1637930041136</v>
      </c>
      <c r="E36" s="8">
        <v>17.889145109219701</v>
      </c>
      <c r="F36" s="8">
        <v>11.3087478559177</v>
      </c>
      <c r="G36" s="7"/>
    </row>
    <row r="37" spans="1:7" x14ac:dyDescent="0.25">
      <c r="A37" s="11" t="s">
        <v>108</v>
      </c>
      <c r="B37" s="8">
        <v>11.220146512611899</v>
      </c>
      <c r="C37" s="8">
        <v>28.001503657647199</v>
      </c>
      <c r="D37" s="8">
        <v>33.640122988304398</v>
      </c>
      <c r="E37" s="8">
        <v>16.886446343940399</v>
      </c>
      <c r="F37" s="8">
        <v>10.7455450313052</v>
      </c>
      <c r="G37" s="7"/>
    </row>
    <row r="38" spans="1:7" x14ac:dyDescent="0.25">
      <c r="A38" s="11" t="s">
        <v>109</v>
      </c>
      <c r="B38" s="8">
        <v>10.7612047233401</v>
      </c>
      <c r="C38" s="8">
        <v>26.0971956496773</v>
      </c>
      <c r="D38" s="8">
        <v>31.108577558919301</v>
      </c>
      <c r="E38" s="8">
        <v>16.2266562947461</v>
      </c>
      <c r="F38" s="8">
        <v>9.8055745554035596</v>
      </c>
      <c r="G38" s="7"/>
    </row>
    <row r="39" spans="1:7" x14ac:dyDescent="0.25">
      <c r="A39" s="11" t="s">
        <v>110</v>
      </c>
      <c r="B39" s="8">
        <v>11.312756446062</v>
      </c>
      <c r="C39" s="8">
        <v>27.397897938179501</v>
      </c>
      <c r="D39" s="8">
        <v>33.168066203284297</v>
      </c>
      <c r="E39" s="8">
        <v>16.426340044317001</v>
      </c>
      <c r="F39" s="8">
        <v>8.5605625475124594</v>
      </c>
      <c r="G39" s="7"/>
    </row>
    <row r="40" spans="1:7" x14ac:dyDescent="0.25">
      <c r="A40" s="11" t="s">
        <v>111</v>
      </c>
      <c r="B40" s="8">
        <v>11.734785317958501</v>
      </c>
      <c r="C40" s="8">
        <v>28.275841647470902</v>
      </c>
      <c r="D40" s="8">
        <v>34.528030633328903</v>
      </c>
      <c r="E40" s="8">
        <v>16.694196638182</v>
      </c>
      <c r="F40" s="8">
        <v>7.2431586812365696</v>
      </c>
      <c r="G40" s="7"/>
    </row>
    <row r="41" spans="1:7" x14ac:dyDescent="0.25">
      <c r="A41" s="11" t="s">
        <v>112</v>
      </c>
      <c r="B41" s="8">
        <v>11.584742698187901</v>
      </c>
      <c r="C41" s="8">
        <v>28.2336405710412</v>
      </c>
      <c r="D41" s="8">
        <v>34.161787782046403</v>
      </c>
      <c r="E41" s="8">
        <v>17.321955516406099</v>
      </c>
      <c r="F41" s="8">
        <v>10.053125</v>
      </c>
      <c r="G41" s="7"/>
    </row>
    <row r="42" spans="1:7" x14ac:dyDescent="0.25">
      <c r="A42" s="11" t="s">
        <v>113</v>
      </c>
      <c r="B42" s="8">
        <v>10.9277404326655</v>
      </c>
      <c r="C42" s="8">
        <v>26.567038956026401</v>
      </c>
      <c r="D42" s="8">
        <v>32.686988015481901</v>
      </c>
      <c r="E42" s="8">
        <v>15.621152821538301</v>
      </c>
      <c r="F42" s="8">
        <v>7.4554153434731703</v>
      </c>
      <c r="G42" s="7"/>
    </row>
    <row r="43" spans="1:7" x14ac:dyDescent="0.25">
      <c r="A43" s="11" t="s">
        <v>114</v>
      </c>
      <c r="B43" s="8">
        <v>11.214174142886201</v>
      </c>
      <c r="C43" s="8">
        <v>27.3337772940767</v>
      </c>
      <c r="D43" s="8">
        <v>33.189748253868302</v>
      </c>
      <c r="E43" s="8">
        <v>16.639928639422699</v>
      </c>
      <c r="F43" s="8">
        <v>8.5040253876299197</v>
      </c>
      <c r="G43" s="7"/>
    </row>
    <row r="44" spans="1:7" x14ac:dyDescent="0.25">
      <c r="A44" s="11" t="s">
        <v>117</v>
      </c>
      <c r="B44" s="8">
        <v>-9.8582303175799496E-2</v>
      </c>
      <c r="C44" s="8">
        <v>-6.4120644102800398E-2</v>
      </c>
      <c r="D44" s="8">
        <v>2.16820505840047E-2</v>
      </c>
      <c r="E44" s="8">
        <v>0.213588595105698</v>
      </c>
      <c r="F44" s="8">
        <v>-5.6537159882539698E-2</v>
      </c>
      <c r="G44" s="7" t="s">
        <v>116</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5"/>
  <sheetViews>
    <sheetView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379</v>
      </c>
    </row>
    <row r="2" spans="1:16" x14ac:dyDescent="0.25">
      <c r="A2" t="s">
        <v>130</v>
      </c>
    </row>
    <row r="3" spans="1:16" ht="30" customHeight="1" x14ac:dyDescent="0.3">
      <c r="A3" s="3" t="s">
        <v>69</v>
      </c>
    </row>
    <row r="4" spans="1:16" x14ac:dyDescent="0.25">
      <c r="A4" t="s">
        <v>131</v>
      </c>
    </row>
    <row r="5" spans="1:16" x14ac:dyDescent="0.25">
      <c r="A5" t="s">
        <v>132</v>
      </c>
    </row>
    <row r="6" spans="1:16" x14ac:dyDescent="0.25">
      <c r="A6" t="s">
        <v>380</v>
      </c>
    </row>
    <row r="7" spans="1:16" ht="30" customHeight="1" x14ac:dyDescent="0.3">
      <c r="A7" s="3" t="s">
        <v>381</v>
      </c>
    </row>
    <row r="8" spans="1:16" ht="46.8" x14ac:dyDescent="0.3">
      <c r="A8" s="5" t="s">
        <v>76</v>
      </c>
      <c r="B8" s="6" t="s">
        <v>384</v>
      </c>
      <c r="C8" s="6" t="s">
        <v>385</v>
      </c>
      <c r="D8" s="6" t="s">
        <v>386</v>
      </c>
      <c r="E8" s="6" t="s">
        <v>387</v>
      </c>
      <c r="F8" s="6" t="s">
        <v>388</v>
      </c>
      <c r="G8" s="6" t="s">
        <v>389</v>
      </c>
      <c r="H8" s="6" t="s">
        <v>390</v>
      </c>
      <c r="I8" s="6" t="s">
        <v>391</v>
      </c>
      <c r="J8" s="6" t="s">
        <v>392</v>
      </c>
      <c r="K8" s="6" t="s">
        <v>393</v>
      </c>
      <c r="L8" s="6" t="s">
        <v>394</v>
      </c>
      <c r="M8" s="6" t="s">
        <v>395</v>
      </c>
      <c r="N8" s="6" t="s">
        <v>396</v>
      </c>
      <c r="O8" s="6" t="s">
        <v>397</v>
      </c>
      <c r="P8" s="6" t="s">
        <v>104</v>
      </c>
    </row>
    <row r="9" spans="1:16" x14ac:dyDescent="0.25">
      <c r="A9" s="11" t="s">
        <v>105</v>
      </c>
      <c r="B9" s="7">
        <v>830000</v>
      </c>
      <c r="C9" s="7">
        <v>798000</v>
      </c>
      <c r="D9" s="7">
        <v>85000</v>
      </c>
      <c r="E9" s="7">
        <v>188000</v>
      </c>
      <c r="F9" s="7">
        <v>296000</v>
      </c>
      <c r="G9" s="7">
        <v>229000</v>
      </c>
      <c r="H9" s="7">
        <v>32000</v>
      </c>
      <c r="I9" s="8">
        <v>56.1221516681167</v>
      </c>
      <c r="J9" s="8">
        <v>68.488543199495496</v>
      </c>
      <c r="K9" s="8">
        <v>43.028654647309899</v>
      </c>
      <c r="L9" s="8">
        <v>78.225178685160301</v>
      </c>
      <c r="M9" s="8">
        <v>82.307801343535402</v>
      </c>
      <c r="N9" s="8">
        <v>62.261856285799603</v>
      </c>
      <c r="O9" s="8">
        <v>10.189688250929001</v>
      </c>
      <c r="P9" s="7"/>
    </row>
    <row r="10" spans="1:16" x14ac:dyDescent="0.25">
      <c r="A10" s="11" t="s">
        <v>106</v>
      </c>
      <c r="B10" s="7">
        <v>850000</v>
      </c>
      <c r="C10" s="7">
        <v>822000</v>
      </c>
      <c r="D10" s="7">
        <v>89000</v>
      </c>
      <c r="E10" s="7">
        <v>197000</v>
      </c>
      <c r="F10" s="7">
        <v>299000</v>
      </c>
      <c r="G10" s="7">
        <v>237000</v>
      </c>
      <c r="H10" s="7">
        <v>28000</v>
      </c>
      <c r="I10" s="8">
        <v>57.430733201711902</v>
      </c>
      <c r="J10" s="8">
        <v>70.468748258027205</v>
      </c>
      <c r="K10" s="8">
        <v>44.944920068165203</v>
      </c>
      <c r="L10" s="8">
        <v>81.976993322655105</v>
      </c>
      <c r="M10" s="8">
        <v>83.021923683801205</v>
      </c>
      <c r="N10" s="8">
        <v>64.356919203156096</v>
      </c>
      <c r="O10" s="8">
        <v>9.0036599466775407</v>
      </c>
      <c r="P10" s="7"/>
    </row>
    <row r="11" spans="1:16" x14ac:dyDescent="0.25">
      <c r="A11" s="11" t="s">
        <v>108</v>
      </c>
      <c r="B11" s="7">
        <v>853000</v>
      </c>
      <c r="C11" s="7">
        <v>815000</v>
      </c>
      <c r="D11" s="7">
        <v>94000</v>
      </c>
      <c r="E11" s="7">
        <v>192000</v>
      </c>
      <c r="F11" s="7">
        <v>296000</v>
      </c>
      <c r="G11" s="7">
        <v>234000</v>
      </c>
      <c r="H11" s="7">
        <v>37000</v>
      </c>
      <c r="I11" s="8">
        <v>57.5709279821682</v>
      </c>
      <c r="J11" s="8">
        <v>69.862424505693795</v>
      </c>
      <c r="K11" s="8">
        <v>47.492348851821099</v>
      </c>
      <c r="L11" s="8">
        <v>79.685746352413005</v>
      </c>
      <c r="M11" s="8">
        <v>82.050072297047905</v>
      </c>
      <c r="N11" s="8">
        <v>63.519799618320597</v>
      </c>
      <c r="O11" s="8">
        <v>11.9205361234153</v>
      </c>
      <c r="P11" s="7"/>
    </row>
    <row r="12" spans="1:16" x14ac:dyDescent="0.25">
      <c r="A12" s="11" t="s">
        <v>109</v>
      </c>
      <c r="B12" s="7">
        <v>849000</v>
      </c>
      <c r="C12" s="7">
        <v>817000</v>
      </c>
      <c r="D12" s="7">
        <v>98000</v>
      </c>
      <c r="E12" s="7">
        <v>184000</v>
      </c>
      <c r="F12" s="7">
        <v>298000</v>
      </c>
      <c r="G12" s="7">
        <v>238000</v>
      </c>
      <c r="H12" s="7">
        <v>32000</v>
      </c>
      <c r="I12" s="8">
        <v>56.675831345872901</v>
      </c>
      <c r="J12" s="8">
        <v>69.475451647183803</v>
      </c>
      <c r="K12" s="8">
        <v>50.6631492579168</v>
      </c>
      <c r="L12" s="8">
        <v>77.004640780120994</v>
      </c>
      <c r="M12" s="8">
        <v>80.432860523918094</v>
      </c>
      <c r="N12" s="8">
        <v>63.501234013910697</v>
      </c>
      <c r="O12" s="8">
        <v>9.9039121695718801</v>
      </c>
      <c r="P12" s="7"/>
    </row>
    <row r="13" spans="1:16" x14ac:dyDescent="0.25">
      <c r="A13" s="11" t="s">
        <v>110</v>
      </c>
      <c r="B13" s="7">
        <v>864000</v>
      </c>
      <c r="C13" s="7">
        <v>832000</v>
      </c>
      <c r="D13" s="7">
        <v>101000</v>
      </c>
      <c r="E13" s="7">
        <v>194000</v>
      </c>
      <c r="F13" s="7">
        <v>304000</v>
      </c>
      <c r="G13" s="7">
        <v>233000</v>
      </c>
      <c r="H13" s="7">
        <v>33000</v>
      </c>
      <c r="I13" s="8">
        <v>57.625503021964697</v>
      </c>
      <c r="J13" s="8">
        <v>70.708593819725706</v>
      </c>
      <c r="K13" s="8">
        <v>52.247196838469399</v>
      </c>
      <c r="L13" s="8">
        <v>81.740140382770306</v>
      </c>
      <c r="M13" s="8">
        <v>81.783749710412707</v>
      </c>
      <c r="N13" s="8">
        <v>62.2427717288354</v>
      </c>
      <c r="O13" s="8">
        <v>10.074822828686001</v>
      </c>
      <c r="P13" s="7"/>
    </row>
    <row r="14" spans="1:16" x14ac:dyDescent="0.25">
      <c r="A14" s="11" t="s">
        <v>111</v>
      </c>
      <c r="B14" s="7">
        <v>866000</v>
      </c>
      <c r="C14" s="7">
        <v>834000</v>
      </c>
      <c r="D14" s="7">
        <v>102000</v>
      </c>
      <c r="E14" s="7">
        <v>192000</v>
      </c>
      <c r="F14" s="7">
        <v>306000</v>
      </c>
      <c r="G14" s="7">
        <v>233000</v>
      </c>
      <c r="H14" s="7">
        <v>32000</v>
      </c>
      <c r="I14" s="8">
        <v>57.625329182987102</v>
      </c>
      <c r="J14" s="8">
        <v>70.839455790406703</v>
      </c>
      <c r="K14" s="8">
        <v>52.814482919375301</v>
      </c>
      <c r="L14" s="8">
        <v>81.148810302414006</v>
      </c>
      <c r="M14" s="8">
        <v>82.387478699089797</v>
      </c>
      <c r="N14" s="8">
        <v>62.168415216649599</v>
      </c>
      <c r="O14" s="8">
        <v>9.8600721910759503</v>
      </c>
      <c r="P14" s="7"/>
    </row>
    <row r="15" spans="1:16" x14ac:dyDescent="0.25">
      <c r="A15" s="11" t="s">
        <v>112</v>
      </c>
      <c r="B15" s="7">
        <v>858000</v>
      </c>
      <c r="C15" s="7">
        <v>827000</v>
      </c>
      <c r="D15" s="7">
        <v>103000</v>
      </c>
      <c r="E15" s="7">
        <v>187000</v>
      </c>
      <c r="F15" s="7">
        <v>299000</v>
      </c>
      <c r="G15" s="7">
        <v>238000</v>
      </c>
      <c r="H15" s="7">
        <v>31000</v>
      </c>
      <c r="I15" s="8">
        <v>57.033704907396803</v>
      </c>
      <c r="J15" s="8">
        <v>70.284675737816897</v>
      </c>
      <c r="K15" s="8">
        <v>53.280113407075497</v>
      </c>
      <c r="L15" s="8">
        <v>79.201871776537601</v>
      </c>
      <c r="M15" s="8">
        <v>80.563963076856894</v>
      </c>
      <c r="N15" s="8">
        <v>63.251488332960598</v>
      </c>
      <c r="O15" s="8">
        <v>9.4003414751850194</v>
      </c>
      <c r="P15" s="7"/>
    </row>
    <row r="16" spans="1:16" x14ac:dyDescent="0.25">
      <c r="A16" s="11" t="s">
        <v>113</v>
      </c>
      <c r="B16" s="7">
        <v>865000</v>
      </c>
      <c r="C16" s="7">
        <v>835000</v>
      </c>
      <c r="D16" s="7">
        <v>103000</v>
      </c>
      <c r="E16" s="7">
        <v>190000</v>
      </c>
      <c r="F16" s="7">
        <v>298000</v>
      </c>
      <c r="G16" s="7">
        <v>243000</v>
      </c>
      <c r="H16" s="7">
        <v>30000</v>
      </c>
      <c r="I16" s="8">
        <v>57.442022092574803</v>
      </c>
      <c r="J16" s="8">
        <v>70.928252229509297</v>
      </c>
      <c r="K16" s="8">
        <v>53.398298786026899</v>
      </c>
      <c r="L16" s="8">
        <v>80.570047079781105</v>
      </c>
      <c r="M16" s="8">
        <v>80.184183150951199</v>
      </c>
      <c r="N16" s="8">
        <v>64.752942178409697</v>
      </c>
      <c r="O16" s="8">
        <v>9.2131882552353908</v>
      </c>
      <c r="P16" s="7"/>
    </row>
    <row r="17" spans="1:16" x14ac:dyDescent="0.25">
      <c r="A17" s="11" t="s">
        <v>114</v>
      </c>
      <c r="B17" s="7">
        <v>872000</v>
      </c>
      <c r="C17" s="7">
        <v>839000</v>
      </c>
      <c r="D17" s="7">
        <v>105000</v>
      </c>
      <c r="E17" s="7">
        <v>192000</v>
      </c>
      <c r="F17" s="7">
        <v>301000</v>
      </c>
      <c r="G17" s="7">
        <v>241000</v>
      </c>
      <c r="H17" s="7">
        <v>33000</v>
      </c>
      <c r="I17" s="8">
        <v>57.782665631072099</v>
      </c>
      <c r="J17" s="8">
        <v>71.212236976818801</v>
      </c>
      <c r="K17" s="8">
        <v>53.856288534579498</v>
      </c>
      <c r="L17" s="8">
        <v>81.723117731075305</v>
      </c>
      <c r="M17" s="8">
        <v>80.895156938392503</v>
      </c>
      <c r="N17" s="8">
        <v>64.011353690880597</v>
      </c>
      <c r="O17" s="8">
        <v>9.9931121570428196</v>
      </c>
      <c r="P17" s="7"/>
    </row>
    <row r="18" spans="1:16" x14ac:dyDescent="0.25">
      <c r="A18" s="11" t="s">
        <v>117</v>
      </c>
      <c r="B18" s="7">
        <v>7000</v>
      </c>
      <c r="C18" s="7">
        <v>7000</v>
      </c>
      <c r="D18" s="7">
        <v>4000</v>
      </c>
      <c r="E18" s="7">
        <v>-2000</v>
      </c>
      <c r="F18" s="7">
        <v>-2000</v>
      </c>
      <c r="G18" s="7">
        <v>7000</v>
      </c>
      <c r="H18" s="7">
        <v>0</v>
      </c>
      <c r="I18" s="8">
        <v>0.15716260910740201</v>
      </c>
      <c r="J18" s="8">
        <v>0.50364315709309404</v>
      </c>
      <c r="K18" s="8">
        <v>1.6090916961101001</v>
      </c>
      <c r="L18" s="8">
        <v>-1.70226516950009E-2</v>
      </c>
      <c r="M18" s="8">
        <v>-0.88859277202020304</v>
      </c>
      <c r="N18" s="8">
        <v>1.7685819620451999</v>
      </c>
      <c r="O18" s="8">
        <v>-8.1710671643181201E-2</v>
      </c>
      <c r="P18" s="7" t="s">
        <v>116</v>
      </c>
    </row>
    <row r="19" spans="1:16" x14ac:dyDescent="0.25">
      <c r="A19" s="7"/>
      <c r="B19" s="7"/>
      <c r="C19" s="7"/>
      <c r="D19" s="7"/>
      <c r="E19" s="7"/>
      <c r="F19" s="7"/>
      <c r="G19" s="7"/>
      <c r="H19" s="7"/>
      <c r="I19" s="8"/>
      <c r="J19" s="8"/>
      <c r="K19" s="8"/>
      <c r="L19" s="8"/>
      <c r="M19" s="8"/>
      <c r="N19" s="8"/>
      <c r="O19" s="8"/>
      <c r="P19" s="7"/>
    </row>
    <row r="20" spans="1:16" ht="30" customHeight="1" x14ac:dyDescent="0.3">
      <c r="A20" s="3" t="s">
        <v>382</v>
      </c>
    </row>
    <row r="21" spans="1:16" ht="46.8" x14ac:dyDescent="0.3">
      <c r="A21" s="5" t="s">
        <v>76</v>
      </c>
      <c r="B21" s="6" t="s">
        <v>398</v>
      </c>
      <c r="C21" s="6" t="s">
        <v>399</v>
      </c>
      <c r="D21" s="6" t="s">
        <v>400</v>
      </c>
      <c r="E21" s="6" t="s">
        <v>401</v>
      </c>
      <c r="F21" s="6" t="s">
        <v>402</v>
      </c>
      <c r="G21" s="6" t="s">
        <v>403</v>
      </c>
      <c r="H21" s="6" t="s">
        <v>404</v>
      </c>
      <c r="I21" s="6" t="s">
        <v>405</v>
      </c>
      <c r="J21" s="6" t="s">
        <v>406</v>
      </c>
      <c r="K21" s="6" t="s">
        <v>407</v>
      </c>
      <c r="L21" s="6" t="s">
        <v>408</v>
      </c>
      <c r="M21" s="6" t="s">
        <v>409</v>
      </c>
      <c r="N21" s="6" t="s">
        <v>410</v>
      </c>
      <c r="O21" s="6" t="s">
        <v>411</v>
      </c>
      <c r="P21" s="6" t="s">
        <v>104</v>
      </c>
    </row>
    <row r="22" spans="1:16" x14ac:dyDescent="0.25">
      <c r="A22" s="11" t="s">
        <v>105</v>
      </c>
      <c r="B22" s="7">
        <v>426000</v>
      </c>
      <c r="C22" s="7">
        <v>407000</v>
      </c>
      <c r="D22" s="7">
        <v>44000</v>
      </c>
      <c r="E22" s="7">
        <v>98000</v>
      </c>
      <c r="F22" s="7">
        <v>149000</v>
      </c>
      <c r="G22" s="7">
        <v>116000</v>
      </c>
      <c r="H22" s="7">
        <v>20000</v>
      </c>
      <c r="I22" s="8">
        <v>58.9877220426471</v>
      </c>
      <c r="J22" s="8">
        <v>70.518823360139194</v>
      </c>
      <c r="K22" s="8">
        <v>43.5571223191602</v>
      </c>
      <c r="L22" s="8">
        <v>80.994739200424803</v>
      </c>
      <c r="M22" s="8">
        <v>85.328339861059504</v>
      </c>
      <c r="N22" s="8">
        <v>64.323513062812694</v>
      </c>
      <c r="O22" s="8">
        <v>13.470644587382001</v>
      </c>
      <c r="P22" s="7"/>
    </row>
    <row r="23" spans="1:16" x14ac:dyDescent="0.25">
      <c r="A23" s="11" t="s">
        <v>106</v>
      </c>
      <c r="B23" s="7">
        <v>445000</v>
      </c>
      <c r="C23" s="7">
        <v>428000</v>
      </c>
      <c r="D23" s="7">
        <v>49000</v>
      </c>
      <c r="E23" s="7">
        <v>103000</v>
      </c>
      <c r="F23" s="7">
        <v>153000</v>
      </c>
      <c r="G23" s="7">
        <v>124000</v>
      </c>
      <c r="H23" s="7">
        <v>17000</v>
      </c>
      <c r="I23" s="8">
        <v>61.5585805147714</v>
      </c>
      <c r="J23" s="8">
        <v>74.200931438115504</v>
      </c>
      <c r="K23" s="8">
        <v>47.790310832890398</v>
      </c>
      <c r="L23" s="8">
        <v>85.233708405542302</v>
      </c>
      <c r="M23" s="8">
        <v>87.430566667428593</v>
      </c>
      <c r="N23" s="8">
        <v>68.854417263469003</v>
      </c>
      <c r="O23" s="8">
        <v>11.654595566863</v>
      </c>
      <c r="P23" s="7"/>
    </row>
    <row r="24" spans="1:16" x14ac:dyDescent="0.25">
      <c r="A24" s="11" t="s">
        <v>108</v>
      </c>
      <c r="B24" s="7">
        <v>452000</v>
      </c>
      <c r="C24" s="7">
        <v>426000</v>
      </c>
      <c r="D24" s="7">
        <v>50000</v>
      </c>
      <c r="E24" s="7">
        <v>103000</v>
      </c>
      <c r="F24" s="7">
        <v>150000</v>
      </c>
      <c r="G24" s="7">
        <v>123000</v>
      </c>
      <c r="H24" s="7">
        <v>26000</v>
      </c>
      <c r="I24" s="8">
        <v>62.446103575049001</v>
      </c>
      <c r="J24" s="8">
        <v>73.793133292367301</v>
      </c>
      <c r="K24" s="8">
        <v>49.040144765051799</v>
      </c>
      <c r="L24" s="8">
        <v>85.271748135874105</v>
      </c>
      <c r="M24" s="8">
        <v>85.685906254816601</v>
      </c>
      <c r="N24" s="8">
        <v>68.509513976775693</v>
      </c>
      <c r="O24" s="8">
        <v>17.656584152665701</v>
      </c>
      <c r="P24" s="7"/>
    </row>
    <row r="25" spans="1:16" x14ac:dyDescent="0.25">
      <c r="A25" s="11" t="s">
        <v>109</v>
      </c>
      <c r="B25" s="7">
        <v>437000</v>
      </c>
      <c r="C25" s="7">
        <v>419000</v>
      </c>
      <c r="D25" s="7">
        <v>50000</v>
      </c>
      <c r="E25" s="7">
        <v>95000</v>
      </c>
      <c r="F25" s="7">
        <v>149000</v>
      </c>
      <c r="G25" s="7">
        <v>124000</v>
      </c>
      <c r="H25" s="7">
        <v>18000</v>
      </c>
      <c r="I25" s="8">
        <v>59.760266006212298</v>
      </c>
      <c r="J25" s="8">
        <v>72.183663862300406</v>
      </c>
      <c r="K25" s="8">
        <v>50.430225203064303</v>
      </c>
      <c r="L25" s="8">
        <v>81.187350835322206</v>
      </c>
      <c r="M25" s="8">
        <v>82.9943015983322</v>
      </c>
      <c r="N25" s="8">
        <v>67.628252382122497</v>
      </c>
      <c r="O25" s="8">
        <v>12.0094644123515</v>
      </c>
      <c r="P25" s="7"/>
    </row>
    <row r="26" spans="1:16" x14ac:dyDescent="0.25">
      <c r="A26" s="11" t="s">
        <v>110</v>
      </c>
      <c r="B26" s="7">
        <v>452000</v>
      </c>
      <c r="C26" s="7">
        <v>433000</v>
      </c>
      <c r="D26" s="7">
        <v>54000</v>
      </c>
      <c r="E26" s="7">
        <v>103000</v>
      </c>
      <c r="F26" s="7">
        <v>154000</v>
      </c>
      <c r="G26" s="7">
        <v>122000</v>
      </c>
      <c r="H26" s="7">
        <v>19000</v>
      </c>
      <c r="I26" s="8">
        <v>61.691445776713401</v>
      </c>
      <c r="J26" s="8">
        <v>74.546786397559401</v>
      </c>
      <c r="K26" s="8">
        <v>53.8920414669848</v>
      </c>
      <c r="L26" s="8">
        <v>87.758413102323502</v>
      </c>
      <c r="M26" s="8">
        <v>85.508687344472094</v>
      </c>
      <c r="N26" s="8">
        <v>66.579017713453396</v>
      </c>
      <c r="O26" s="8">
        <v>12.5610133653029</v>
      </c>
      <c r="P26" s="7"/>
    </row>
    <row r="27" spans="1:16" x14ac:dyDescent="0.25">
      <c r="A27" s="11" t="s">
        <v>111</v>
      </c>
      <c r="B27" s="7">
        <v>451000</v>
      </c>
      <c r="C27" s="7">
        <v>433000</v>
      </c>
      <c r="D27" s="7">
        <v>54000</v>
      </c>
      <c r="E27" s="7">
        <v>100000</v>
      </c>
      <c r="F27" s="7">
        <v>158000</v>
      </c>
      <c r="G27" s="7">
        <v>121000</v>
      </c>
      <c r="H27" s="7">
        <v>18000</v>
      </c>
      <c r="I27" s="8">
        <v>61.464211038868001</v>
      </c>
      <c r="J27" s="8">
        <v>74.613460233009306</v>
      </c>
      <c r="K27" s="8">
        <v>54.364324475860499</v>
      </c>
      <c r="L27" s="8">
        <v>85.124928361860299</v>
      </c>
      <c r="M27" s="8">
        <v>87.786140900108805</v>
      </c>
      <c r="N27" s="8">
        <v>66.003869947946498</v>
      </c>
      <c r="O27" s="8">
        <v>11.5064117250453</v>
      </c>
      <c r="P27" s="7"/>
    </row>
    <row r="28" spans="1:16" x14ac:dyDescent="0.25">
      <c r="A28" s="11" t="s">
        <v>112</v>
      </c>
      <c r="B28" s="7">
        <v>448000</v>
      </c>
      <c r="C28" s="7">
        <v>430000</v>
      </c>
      <c r="D28" s="7">
        <v>52000</v>
      </c>
      <c r="E28" s="7">
        <v>101000</v>
      </c>
      <c r="F28" s="7">
        <v>154000</v>
      </c>
      <c r="G28" s="7">
        <v>123000</v>
      </c>
      <c r="H28" s="7">
        <v>18000</v>
      </c>
      <c r="I28" s="8">
        <v>60.957170266336</v>
      </c>
      <c r="J28" s="8">
        <v>73.976894222522304</v>
      </c>
      <c r="K28" s="8">
        <v>51.499305090338297</v>
      </c>
      <c r="L28" s="8">
        <v>86.750529139067197</v>
      </c>
      <c r="M28" s="8">
        <v>85.249883542955999</v>
      </c>
      <c r="N28" s="8">
        <v>67.030141940543999</v>
      </c>
      <c r="O28" s="8">
        <v>11.784908188553301</v>
      </c>
      <c r="P28" s="7"/>
    </row>
    <row r="29" spans="1:16" x14ac:dyDescent="0.25">
      <c r="A29" s="11" t="s">
        <v>113</v>
      </c>
      <c r="B29" s="7">
        <v>454000</v>
      </c>
      <c r="C29" s="7">
        <v>434000</v>
      </c>
      <c r="D29" s="7">
        <v>53000</v>
      </c>
      <c r="E29" s="7">
        <v>100000</v>
      </c>
      <c r="F29" s="7">
        <v>156000</v>
      </c>
      <c r="G29" s="7">
        <v>125000</v>
      </c>
      <c r="H29" s="7">
        <v>20000</v>
      </c>
      <c r="I29" s="8">
        <v>61.725415875881701</v>
      </c>
      <c r="J29" s="8">
        <v>74.649342064492103</v>
      </c>
      <c r="K29" s="8">
        <v>52.718930779972098</v>
      </c>
      <c r="L29" s="8">
        <v>85.771677268161994</v>
      </c>
      <c r="M29" s="8">
        <v>86.150394682176994</v>
      </c>
      <c r="N29" s="8">
        <v>68.260632794205705</v>
      </c>
      <c r="O29" s="8">
        <v>13.178961253944401</v>
      </c>
      <c r="P29" s="7"/>
    </row>
    <row r="30" spans="1:16" x14ac:dyDescent="0.25">
      <c r="A30" s="11" t="s">
        <v>114</v>
      </c>
      <c r="B30" s="7">
        <v>462000</v>
      </c>
      <c r="C30" s="7">
        <v>439000</v>
      </c>
      <c r="D30" s="7">
        <v>57000</v>
      </c>
      <c r="E30" s="7">
        <v>104000</v>
      </c>
      <c r="F30" s="7">
        <v>155000</v>
      </c>
      <c r="G30" s="7">
        <v>123000</v>
      </c>
      <c r="H30" s="7">
        <v>22000</v>
      </c>
      <c r="I30" s="8">
        <v>62.647255594050201</v>
      </c>
      <c r="J30" s="8">
        <v>75.576082843086695</v>
      </c>
      <c r="K30" s="8">
        <v>56.941171791889097</v>
      </c>
      <c r="L30" s="8">
        <v>89.363623075004895</v>
      </c>
      <c r="M30" s="8">
        <v>85.932946621617901</v>
      </c>
      <c r="N30" s="8">
        <v>66.850925013206705</v>
      </c>
      <c r="O30" s="8">
        <v>14.3308969587102</v>
      </c>
      <c r="P30" s="7"/>
    </row>
    <row r="31" spans="1:16" x14ac:dyDescent="0.25">
      <c r="A31" s="11" t="s">
        <v>117</v>
      </c>
      <c r="B31" s="7">
        <v>10000</v>
      </c>
      <c r="C31" s="7">
        <v>7000</v>
      </c>
      <c r="D31" s="7">
        <v>4000</v>
      </c>
      <c r="E31" s="7">
        <v>1000</v>
      </c>
      <c r="F31" s="7">
        <v>1000</v>
      </c>
      <c r="G31" s="7">
        <v>1000</v>
      </c>
      <c r="H31" s="7">
        <v>3000</v>
      </c>
      <c r="I31" s="8">
        <v>0.95580981733679904</v>
      </c>
      <c r="J31" s="8">
        <v>1.0292964455272899</v>
      </c>
      <c r="K31" s="8">
        <v>3.0491303249042998</v>
      </c>
      <c r="L31" s="8">
        <v>1.60520997268139</v>
      </c>
      <c r="M31" s="8">
        <v>0.42425927714580802</v>
      </c>
      <c r="N31" s="8">
        <v>0.27190729975330902</v>
      </c>
      <c r="O31" s="8">
        <v>1.7698835934073001</v>
      </c>
      <c r="P31" s="7" t="s">
        <v>116</v>
      </c>
    </row>
    <row r="32" spans="1:16" x14ac:dyDescent="0.25">
      <c r="A32" s="7"/>
      <c r="B32" s="7"/>
      <c r="C32" s="7"/>
      <c r="D32" s="7"/>
      <c r="E32" s="7"/>
      <c r="F32" s="7"/>
      <c r="G32" s="7"/>
      <c r="H32" s="7"/>
      <c r="I32" s="8"/>
      <c r="J32" s="8"/>
      <c r="K32" s="8"/>
      <c r="L32" s="8"/>
      <c r="M32" s="8"/>
      <c r="N32" s="8"/>
      <c r="O32" s="8"/>
      <c r="P32" s="7"/>
    </row>
    <row r="33" spans="1:16" ht="30" customHeight="1" x14ac:dyDescent="0.3">
      <c r="A33" s="3" t="s">
        <v>383</v>
      </c>
    </row>
    <row r="34" spans="1:16" ht="62.4" x14ac:dyDescent="0.3">
      <c r="A34" s="5" t="s">
        <v>76</v>
      </c>
      <c r="B34" s="6" t="s">
        <v>412</v>
      </c>
      <c r="C34" s="6" t="s">
        <v>413</v>
      </c>
      <c r="D34" s="6" t="s">
        <v>414</v>
      </c>
      <c r="E34" s="6" t="s">
        <v>415</v>
      </c>
      <c r="F34" s="6" t="s">
        <v>416</v>
      </c>
      <c r="G34" s="6" t="s">
        <v>417</v>
      </c>
      <c r="H34" s="6" t="s">
        <v>418</v>
      </c>
      <c r="I34" s="6" t="s">
        <v>419</v>
      </c>
      <c r="J34" s="6" t="s">
        <v>420</v>
      </c>
      <c r="K34" s="6" t="s">
        <v>421</v>
      </c>
      <c r="L34" s="6" t="s">
        <v>422</v>
      </c>
      <c r="M34" s="6" t="s">
        <v>423</v>
      </c>
      <c r="N34" s="6" t="s">
        <v>424</v>
      </c>
      <c r="O34" s="6" t="s">
        <v>425</v>
      </c>
      <c r="P34" s="6" t="s">
        <v>104</v>
      </c>
    </row>
    <row r="35" spans="1:16" x14ac:dyDescent="0.25">
      <c r="A35" s="11" t="s">
        <v>105</v>
      </c>
      <c r="B35" s="7">
        <v>404000</v>
      </c>
      <c r="C35" s="7">
        <v>391000</v>
      </c>
      <c r="D35" s="7">
        <v>41000</v>
      </c>
      <c r="E35" s="7">
        <v>90000</v>
      </c>
      <c r="F35" s="7">
        <v>147000</v>
      </c>
      <c r="G35" s="7">
        <v>114000</v>
      </c>
      <c r="H35" s="7">
        <v>12000</v>
      </c>
      <c r="I35" s="8">
        <v>53.382524066433902</v>
      </c>
      <c r="J35" s="8">
        <v>66.498754676334798</v>
      </c>
      <c r="K35" s="8">
        <v>42.466786017148799</v>
      </c>
      <c r="L35" s="8">
        <v>75.437087033154299</v>
      </c>
      <c r="M35" s="8">
        <v>79.450736065591499</v>
      </c>
      <c r="N35" s="8">
        <v>60.293945986098599</v>
      </c>
      <c r="O35" s="8">
        <v>7.3294837685966199</v>
      </c>
      <c r="P35" s="7"/>
    </row>
    <row r="36" spans="1:16" x14ac:dyDescent="0.25">
      <c r="A36" s="11" t="s">
        <v>106</v>
      </c>
      <c r="B36" s="7">
        <v>405000</v>
      </c>
      <c r="C36" s="7">
        <v>393000</v>
      </c>
      <c r="D36" s="7">
        <v>40000</v>
      </c>
      <c r="E36" s="7">
        <v>94000</v>
      </c>
      <c r="F36" s="7">
        <v>146000</v>
      </c>
      <c r="G36" s="7">
        <v>113000</v>
      </c>
      <c r="H36" s="7">
        <v>11000</v>
      </c>
      <c r="I36" s="8">
        <v>53.484145791838102</v>
      </c>
      <c r="J36" s="8">
        <v>66.810835961154098</v>
      </c>
      <c r="K36" s="8">
        <v>41.920058595793598</v>
      </c>
      <c r="L36" s="8">
        <v>78.697627039393495</v>
      </c>
      <c r="M36" s="8">
        <v>78.8516011849417</v>
      </c>
      <c r="N36" s="8">
        <v>60.0640621105496</v>
      </c>
      <c r="O36" s="8">
        <v>6.6926223154982596</v>
      </c>
      <c r="P36" s="7"/>
    </row>
    <row r="37" spans="1:16" x14ac:dyDescent="0.25">
      <c r="A37" s="11" t="s">
        <v>108</v>
      </c>
      <c r="B37" s="7">
        <v>401000</v>
      </c>
      <c r="C37" s="7">
        <v>389000</v>
      </c>
      <c r="D37" s="7">
        <v>44000</v>
      </c>
      <c r="E37" s="7">
        <v>89000</v>
      </c>
      <c r="F37" s="7">
        <v>146000</v>
      </c>
      <c r="G37" s="7">
        <v>111000</v>
      </c>
      <c r="H37" s="7">
        <v>12000</v>
      </c>
      <c r="I37" s="8">
        <v>52.909788821942499</v>
      </c>
      <c r="J37" s="8">
        <v>66.009812936653603</v>
      </c>
      <c r="K37" s="8">
        <v>45.847356648619296</v>
      </c>
      <c r="L37" s="8">
        <v>74.061066155001299</v>
      </c>
      <c r="M37" s="8">
        <v>78.609931836104195</v>
      </c>
      <c r="N37" s="8">
        <v>58.757020239482898</v>
      </c>
      <c r="O37" s="8">
        <v>6.9203142402782696</v>
      </c>
      <c r="P37" s="7"/>
    </row>
    <row r="38" spans="1:16" x14ac:dyDescent="0.25">
      <c r="A38" s="11" t="s">
        <v>109</v>
      </c>
      <c r="B38" s="7">
        <v>412000</v>
      </c>
      <c r="C38" s="7">
        <v>399000</v>
      </c>
      <c r="D38" s="7">
        <v>47000</v>
      </c>
      <c r="E38" s="7">
        <v>88000</v>
      </c>
      <c r="F38" s="7">
        <v>149000</v>
      </c>
      <c r="G38" s="7">
        <v>114000</v>
      </c>
      <c r="H38" s="7">
        <v>14000</v>
      </c>
      <c r="I38" s="8">
        <v>53.738207531801699</v>
      </c>
      <c r="J38" s="8">
        <v>66.841684260658297</v>
      </c>
      <c r="K38" s="8">
        <v>50.912689448944199</v>
      </c>
      <c r="L38" s="8">
        <v>72.949207451116493</v>
      </c>
      <c r="M38" s="8">
        <v>78.021863013411902</v>
      </c>
      <c r="N38" s="8">
        <v>59.549392689264998</v>
      </c>
      <c r="O38" s="8">
        <v>8.0462189787851095</v>
      </c>
      <c r="P38" s="7"/>
    </row>
    <row r="39" spans="1:16" x14ac:dyDescent="0.25">
      <c r="A39" s="11" t="s">
        <v>110</v>
      </c>
      <c r="B39" s="7">
        <v>413000</v>
      </c>
      <c r="C39" s="7">
        <v>399000</v>
      </c>
      <c r="D39" s="7">
        <v>47000</v>
      </c>
      <c r="E39" s="7">
        <v>91000</v>
      </c>
      <c r="F39" s="7">
        <v>150000</v>
      </c>
      <c r="G39" s="7">
        <v>111000</v>
      </c>
      <c r="H39" s="7">
        <v>14000</v>
      </c>
      <c r="I39" s="8">
        <v>53.751064200931602</v>
      </c>
      <c r="J39" s="8">
        <v>66.974064850451498</v>
      </c>
      <c r="K39" s="8">
        <v>50.484550260002599</v>
      </c>
      <c r="L39" s="8">
        <v>75.892538601309198</v>
      </c>
      <c r="M39" s="8">
        <v>78.276129005261893</v>
      </c>
      <c r="N39" s="8">
        <v>58.092174657713102</v>
      </c>
      <c r="O39" s="8">
        <v>7.8790135379638899</v>
      </c>
      <c r="P39" s="7"/>
    </row>
    <row r="40" spans="1:16" x14ac:dyDescent="0.25">
      <c r="A40" s="11" t="s">
        <v>111</v>
      </c>
      <c r="B40" s="7">
        <v>415000</v>
      </c>
      <c r="C40" s="7">
        <v>400000</v>
      </c>
      <c r="D40" s="7">
        <v>48000</v>
      </c>
      <c r="E40" s="7">
        <v>93000</v>
      </c>
      <c r="F40" s="7">
        <v>148000</v>
      </c>
      <c r="G40" s="7">
        <v>112000</v>
      </c>
      <c r="H40" s="7">
        <v>15000</v>
      </c>
      <c r="I40" s="8">
        <v>53.965444826021297</v>
      </c>
      <c r="J40" s="8">
        <v>67.1658787166281</v>
      </c>
      <c r="K40" s="8">
        <v>51.153181579145098</v>
      </c>
      <c r="L40" s="8">
        <v>77.2779508019253</v>
      </c>
      <c r="M40" s="8">
        <v>77.303496474253393</v>
      </c>
      <c r="N40" s="8">
        <v>58.497780420754999</v>
      </c>
      <c r="O40" s="8">
        <v>8.4042417717269196</v>
      </c>
      <c r="P40" s="7"/>
    </row>
    <row r="41" spans="1:16" x14ac:dyDescent="0.25">
      <c r="A41" s="11" t="s">
        <v>112</v>
      </c>
      <c r="B41" s="7">
        <v>410000</v>
      </c>
      <c r="C41" s="7">
        <v>398000</v>
      </c>
      <c r="D41" s="7">
        <v>51000</v>
      </c>
      <c r="E41" s="7">
        <v>86000</v>
      </c>
      <c r="F41" s="7">
        <v>146000</v>
      </c>
      <c r="G41" s="7">
        <v>114000</v>
      </c>
      <c r="H41" s="7">
        <v>13000</v>
      </c>
      <c r="I41" s="8">
        <v>53.291520985832797</v>
      </c>
      <c r="J41" s="8">
        <v>66.689362786859903</v>
      </c>
      <c r="K41" s="8">
        <v>55.189604708758203</v>
      </c>
      <c r="L41" s="8">
        <v>71.839637621809501</v>
      </c>
      <c r="M41" s="8">
        <v>76.148447746999196</v>
      </c>
      <c r="N41" s="8">
        <v>59.638001979269802</v>
      </c>
      <c r="O41" s="8">
        <v>7.2893633683434702</v>
      </c>
      <c r="P41" s="7"/>
    </row>
    <row r="42" spans="1:16" x14ac:dyDescent="0.25">
      <c r="A42" s="11" t="s">
        <v>113</v>
      </c>
      <c r="B42" s="7">
        <v>411000</v>
      </c>
      <c r="C42" s="7">
        <v>401000</v>
      </c>
      <c r="D42" s="7">
        <v>51000</v>
      </c>
      <c r="E42" s="7">
        <v>90000</v>
      </c>
      <c r="F42" s="7">
        <v>143000</v>
      </c>
      <c r="G42" s="7">
        <v>118000</v>
      </c>
      <c r="H42" s="7">
        <v>10000</v>
      </c>
      <c r="I42" s="8">
        <v>53.355134040624002</v>
      </c>
      <c r="J42" s="8">
        <v>67.303632482573704</v>
      </c>
      <c r="K42" s="8">
        <v>54.126909417654403</v>
      </c>
      <c r="L42" s="8">
        <v>75.489826202872294</v>
      </c>
      <c r="M42" s="8">
        <v>74.559781927559797</v>
      </c>
      <c r="N42" s="8">
        <v>61.400120762888299</v>
      </c>
      <c r="O42" s="8">
        <v>5.6996688703782201</v>
      </c>
      <c r="P42" s="7"/>
    </row>
    <row r="43" spans="1:16" x14ac:dyDescent="0.25">
      <c r="A43" s="11" t="s">
        <v>114</v>
      </c>
      <c r="B43" s="7">
        <v>410000</v>
      </c>
      <c r="C43" s="7">
        <v>399000</v>
      </c>
      <c r="D43" s="7">
        <v>47000</v>
      </c>
      <c r="E43" s="7">
        <v>88000</v>
      </c>
      <c r="F43" s="7">
        <v>146000</v>
      </c>
      <c r="G43" s="7">
        <v>118000</v>
      </c>
      <c r="H43" s="7">
        <v>11000</v>
      </c>
      <c r="I43" s="8">
        <v>53.139599796388097</v>
      </c>
      <c r="J43" s="8">
        <v>66.959996513565201</v>
      </c>
      <c r="K43" s="8">
        <v>50.5457455321419</v>
      </c>
      <c r="L43" s="8">
        <v>74.252831045237897</v>
      </c>
      <c r="M43" s="8">
        <v>76.141000887126197</v>
      </c>
      <c r="N43" s="8">
        <v>61.299884551780103</v>
      </c>
      <c r="O43" s="8">
        <v>6.1473050684205397</v>
      </c>
      <c r="P43" s="7"/>
    </row>
    <row r="44" spans="1:16" x14ac:dyDescent="0.25">
      <c r="A44" s="11" t="s">
        <v>117</v>
      </c>
      <c r="B44" s="7">
        <v>-3000</v>
      </c>
      <c r="C44" s="7">
        <v>0</v>
      </c>
      <c r="D44" s="7">
        <v>0</v>
      </c>
      <c r="E44" s="7">
        <v>-3000</v>
      </c>
      <c r="F44" s="7">
        <v>-4000</v>
      </c>
      <c r="G44" s="7">
        <v>7000</v>
      </c>
      <c r="H44" s="7">
        <v>-3000</v>
      </c>
      <c r="I44" s="8">
        <v>-0.61146440454350404</v>
      </c>
      <c r="J44" s="8">
        <v>-1.4068336886296599E-2</v>
      </c>
      <c r="K44" s="8">
        <v>6.1195272139301003E-2</v>
      </c>
      <c r="L44" s="8">
        <v>-1.6397075560712999</v>
      </c>
      <c r="M44" s="8">
        <v>-2.1351281181356998</v>
      </c>
      <c r="N44" s="8">
        <v>3.2077098940669999</v>
      </c>
      <c r="O44" s="8">
        <v>-1.73170846954335</v>
      </c>
      <c r="P44" s="7" t="s">
        <v>116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9"/>
  <sheetViews>
    <sheetView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426</v>
      </c>
    </row>
    <row r="2" spans="1:14" x14ac:dyDescent="0.25">
      <c r="A2" t="s">
        <v>427</v>
      </c>
    </row>
    <row r="3" spans="1:14" ht="30" customHeight="1" x14ac:dyDescent="0.3">
      <c r="A3" s="3" t="s">
        <v>69</v>
      </c>
    </row>
    <row r="4" spans="1:14" x14ac:dyDescent="0.25">
      <c r="A4" t="s">
        <v>131</v>
      </c>
    </row>
    <row r="5" spans="1:14" x14ac:dyDescent="0.25">
      <c r="A5" t="s">
        <v>132</v>
      </c>
    </row>
    <row r="6" spans="1:14" x14ac:dyDescent="0.25">
      <c r="A6" t="s">
        <v>428</v>
      </c>
    </row>
    <row r="7" spans="1:14" ht="62.4" x14ac:dyDescent="0.3">
      <c r="A7" s="5" t="s">
        <v>76</v>
      </c>
      <c r="B7" s="6" t="s">
        <v>429</v>
      </c>
      <c r="C7" s="6" t="s">
        <v>430</v>
      </c>
      <c r="D7" s="6" t="s">
        <v>431</v>
      </c>
      <c r="E7" s="6" t="s">
        <v>432</v>
      </c>
      <c r="F7" s="6" t="s">
        <v>433</v>
      </c>
      <c r="G7" s="6" t="s">
        <v>434</v>
      </c>
      <c r="H7" s="6" t="s">
        <v>435</v>
      </c>
      <c r="I7" s="6" t="s">
        <v>436</v>
      </c>
      <c r="J7" s="6" t="s">
        <v>437</v>
      </c>
      <c r="K7" s="6" t="s">
        <v>438</v>
      </c>
      <c r="L7" s="6" t="s">
        <v>439</v>
      </c>
      <c r="M7" s="6" t="s">
        <v>440</v>
      </c>
      <c r="N7" s="6" t="s">
        <v>104</v>
      </c>
    </row>
    <row r="8" spans="1:14" x14ac:dyDescent="0.25">
      <c r="A8" s="11" t="s">
        <v>105</v>
      </c>
      <c r="B8" s="7">
        <v>27000</v>
      </c>
      <c r="C8" s="9">
        <v>7000</v>
      </c>
      <c r="D8" s="9">
        <v>7000</v>
      </c>
      <c r="E8" s="9">
        <v>6000</v>
      </c>
      <c r="F8" s="9">
        <v>6000</v>
      </c>
      <c r="G8" s="7" t="s">
        <v>441</v>
      </c>
      <c r="H8" s="8">
        <v>3.1998796678272301</v>
      </c>
      <c r="I8" s="10">
        <v>8.0890960329503603</v>
      </c>
      <c r="J8" s="10">
        <v>3.7329986424528099</v>
      </c>
      <c r="K8" s="10">
        <v>1.99750477369224</v>
      </c>
      <c r="L8" s="10">
        <v>2.7237717155265999</v>
      </c>
      <c r="M8" s="8" t="s">
        <v>441</v>
      </c>
      <c r="N8" s="7" t="s">
        <v>442</v>
      </c>
    </row>
    <row r="9" spans="1:14" x14ac:dyDescent="0.25">
      <c r="A9" s="11" t="s">
        <v>106</v>
      </c>
      <c r="B9" s="7">
        <v>23000</v>
      </c>
      <c r="C9" s="9">
        <v>6000</v>
      </c>
      <c r="D9" s="9">
        <v>6000</v>
      </c>
      <c r="E9" s="9">
        <v>5000</v>
      </c>
      <c r="F9" s="9">
        <v>6000</v>
      </c>
      <c r="G9" s="7" t="s">
        <v>441</v>
      </c>
      <c r="H9" s="8">
        <v>2.6204990783056399</v>
      </c>
      <c r="I9" s="10">
        <v>6.6029383866276001</v>
      </c>
      <c r="J9" s="10">
        <v>2.9846484101897501</v>
      </c>
      <c r="K9" s="10">
        <v>1.5541361829124101</v>
      </c>
      <c r="L9" s="10">
        <v>2.3153715631846898</v>
      </c>
      <c r="M9" s="8" t="s">
        <v>441</v>
      </c>
      <c r="N9" s="7" t="s">
        <v>442</v>
      </c>
    </row>
    <row r="10" spans="1:14" x14ac:dyDescent="0.25">
      <c r="A10" s="11" t="s">
        <v>108</v>
      </c>
      <c r="B10" s="7">
        <v>24000</v>
      </c>
      <c r="C10" s="9">
        <v>7000</v>
      </c>
      <c r="D10" s="9">
        <v>7000</v>
      </c>
      <c r="E10" s="9">
        <v>5000</v>
      </c>
      <c r="F10" s="9">
        <v>4000</v>
      </c>
      <c r="G10" s="7" t="s">
        <v>441</v>
      </c>
      <c r="H10" s="8">
        <v>2.71520104214077</v>
      </c>
      <c r="I10" s="10">
        <v>6.6899620703043299</v>
      </c>
      <c r="J10" s="10">
        <v>3.51561516974105</v>
      </c>
      <c r="K10" s="10">
        <v>1.82083852220839</v>
      </c>
      <c r="L10" s="10">
        <v>1.7917241205882699</v>
      </c>
      <c r="M10" s="8" t="s">
        <v>441</v>
      </c>
      <c r="N10" s="7" t="s">
        <v>442</v>
      </c>
    </row>
    <row r="11" spans="1:14" x14ac:dyDescent="0.25">
      <c r="A11" s="11" t="s">
        <v>109</v>
      </c>
      <c r="B11" s="7">
        <v>28000</v>
      </c>
      <c r="C11" s="9">
        <v>7000</v>
      </c>
      <c r="D11" s="9">
        <v>8000</v>
      </c>
      <c r="E11" s="9">
        <v>9000</v>
      </c>
      <c r="F11" s="9">
        <v>4000</v>
      </c>
      <c r="G11" s="7" t="s">
        <v>441</v>
      </c>
      <c r="H11" s="8">
        <v>3.2054153941562</v>
      </c>
      <c r="I11" s="10">
        <v>7.0901385648302497</v>
      </c>
      <c r="J11" s="10">
        <v>4.2820856521444304</v>
      </c>
      <c r="K11" s="10">
        <v>2.8337246448075</v>
      </c>
      <c r="L11" s="10">
        <v>1.5018685316075999</v>
      </c>
      <c r="M11" s="8" t="s">
        <v>441</v>
      </c>
      <c r="N11" s="7" t="s">
        <v>442</v>
      </c>
    </row>
    <row r="12" spans="1:14" x14ac:dyDescent="0.25">
      <c r="A12" s="11" t="s">
        <v>110</v>
      </c>
      <c r="B12" s="7">
        <v>22000</v>
      </c>
      <c r="C12" s="9">
        <v>7000</v>
      </c>
      <c r="D12" s="9">
        <v>5000</v>
      </c>
      <c r="E12" s="9">
        <v>6000</v>
      </c>
      <c r="F12" s="9">
        <v>4000</v>
      </c>
      <c r="G12" s="7" t="s">
        <v>441</v>
      </c>
      <c r="H12" s="8">
        <v>2.4723517406868001</v>
      </c>
      <c r="I12" s="10">
        <v>6.1791631354945702</v>
      </c>
      <c r="J12" s="10">
        <v>2.29666515768825</v>
      </c>
      <c r="K12" s="10">
        <v>1.9614428262343799</v>
      </c>
      <c r="L12" s="10">
        <v>1.87382491619313</v>
      </c>
      <c r="M12" s="8" t="s">
        <v>441</v>
      </c>
      <c r="N12" s="7" t="s">
        <v>442</v>
      </c>
    </row>
    <row r="13" spans="1:14" x14ac:dyDescent="0.25">
      <c r="A13" s="11" t="s">
        <v>111</v>
      </c>
      <c r="B13" s="7">
        <v>22000</v>
      </c>
      <c r="C13" s="9">
        <v>6000</v>
      </c>
      <c r="D13" s="9">
        <v>6000</v>
      </c>
      <c r="E13" s="9">
        <v>3000</v>
      </c>
      <c r="F13" s="9">
        <v>5000</v>
      </c>
      <c r="G13" s="7" t="s">
        <v>441</v>
      </c>
      <c r="H13" s="8">
        <v>2.4526292659015199</v>
      </c>
      <c r="I13" s="10">
        <v>5.8166602006318202</v>
      </c>
      <c r="J13" s="10">
        <v>3.1041223712451802</v>
      </c>
      <c r="K13" s="10">
        <v>1.02615681150796</v>
      </c>
      <c r="L13" s="10">
        <v>2.3021630950186802</v>
      </c>
      <c r="M13" s="8" t="s">
        <v>441</v>
      </c>
      <c r="N13" s="7" t="s">
        <v>442</v>
      </c>
    </row>
    <row r="14" spans="1:14" x14ac:dyDescent="0.25">
      <c r="A14" s="11" t="s">
        <v>112</v>
      </c>
      <c r="B14" s="7">
        <v>23000</v>
      </c>
      <c r="C14" s="9">
        <v>7000</v>
      </c>
      <c r="D14" s="9">
        <v>5000</v>
      </c>
      <c r="E14" s="9">
        <v>4000</v>
      </c>
      <c r="F14" s="9">
        <v>6000</v>
      </c>
      <c r="G14" s="9">
        <v>1000</v>
      </c>
      <c r="H14" s="8">
        <v>2.57714048231679</v>
      </c>
      <c r="I14" s="10">
        <v>6.3671740039641396</v>
      </c>
      <c r="J14" s="10">
        <v>2.4283964452320799</v>
      </c>
      <c r="K14" s="10">
        <v>1.4425735274757101</v>
      </c>
      <c r="L14" s="10">
        <v>2.4025010989552702</v>
      </c>
      <c r="M14" s="10">
        <v>2.5427485750474998</v>
      </c>
      <c r="N14" s="7" t="s">
        <v>443</v>
      </c>
    </row>
    <row r="15" spans="1:14" x14ac:dyDescent="0.25">
      <c r="A15" s="11" t="s">
        <v>113</v>
      </c>
      <c r="B15" s="7">
        <v>19000</v>
      </c>
      <c r="C15" s="9">
        <v>6000</v>
      </c>
      <c r="D15" s="9">
        <v>3000</v>
      </c>
      <c r="E15" s="9">
        <v>5000</v>
      </c>
      <c r="F15" s="9">
        <v>4000</v>
      </c>
      <c r="G15" s="9">
        <v>2000</v>
      </c>
      <c r="H15" s="8">
        <v>2.1645070588142201</v>
      </c>
      <c r="I15" s="10">
        <v>5.0540091590723497</v>
      </c>
      <c r="J15" s="10">
        <v>1.29897121479788</v>
      </c>
      <c r="K15" s="10">
        <v>1.5283958116012799</v>
      </c>
      <c r="L15" s="10">
        <v>1.7378345523349501</v>
      </c>
      <c r="M15" s="10">
        <v>6.7773167358229598</v>
      </c>
      <c r="N15" s="7" t="s">
        <v>443</v>
      </c>
    </row>
    <row r="16" spans="1:14" x14ac:dyDescent="0.25">
      <c r="A16" s="11" t="s">
        <v>114</v>
      </c>
      <c r="B16" s="7">
        <v>23000</v>
      </c>
      <c r="C16" s="9">
        <v>4000</v>
      </c>
      <c r="D16" s="9">
        <v>8000</v>
      </c>
      <c r="E16" s="9">
        <v>7000</v>
      </c>
      <c r="F16" s="9">
        <v>3000</v>
      </c>
      <c r="G16" s="7" t="s">
        <v>441</v>
      </c>
      <c r="H16" s="8">
        <v>2.5578814554711999</v>
      </c>
      <c r="I16" s="10">
        <v>3.7923711283338402</v>
      </c>
      <c r="J16" s="10">
        <v>3.8720774415488299</v>
      </c>
      <c r="K16" s="10">
        <v>2.2853306870585501</v>
      </c>
      <c r="L16" s="10">
        <v>1.35043723172667</v>
      </c>
      <c r="M16" s="8" t="s">
        <v>441</v>
      </c>
      <c r="N16" s="7" t="s">
        <v>442</v>
      </c>
    </row>
    <row r="17" spans="1:14" x14ac:dyDescent="0.25">
      <c r="A17" s="11" t="s">
        <v>117</v>
      </c>
      <c r="B17" s="7">
        <v>1000</v>
      </c>
      <c r="C17" s="9">
        <v>-3000</v>
      </c>
      <c r="D17" s="9">
        <v>3000</v>
      </c>
      <c r="E17" s="9">
        <v>1000</v>
      </c>
      <c r="F17" s="9">
        <v>-1000</v>
      </c>
      <c r="G17" s="7" t="s">
        <v>441</v>
      </c>
      <c r="H17" s="8">
        <v>8.5529714784399899E-2</v>
      </c>
      <c r="I17" s="10">
        <v>-2.38679200716073</v>
      </c>
      <c r="J17" s="10">
        <v>1.57541228386058</v>
      </c>
      <c r="K17" s="10">
        <v>0.32388786082416998</v>
      </c>
      <c r="L17" s="10">
        <v>-0.52338768446646</v>
      </c>
      <c r="M17" s="8" t="s">
        <v>441</v>
      </c>
      <c r="N17" s="7" t="s">
        <v>442</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444</v>
      </c>
    </row>
    <row r="2" spans="1:8" x14ac:dyDescent="0.25">
      <c r="A2" t="s">
        <v>427</v>
      </c>
    </row>
    <row r="3" spans="1:8" ht="30" customHeight="1" x14ac:dyDescent="0.3">
      <c r="A3" s="3" t="s">
        <v>69</v>
      </c>
    </row>
    <row r="4" spans="1:8" x14ac:dyDescent="0.25">
      <c r="A4" t="s">
        <v>131</v>
      </c>
    </row>
    <row r="5" spans="1:8" x14ac:dyDescent="0.25">
      <c r="A5" t="s">
        <v>132</v>
      </c>
    </row>
    <row r="6" spans="1:8" x14ac:dyDescent="0.25">
      <c r="A6" t="s">
        <v>445</v>
      </c>
    </row>
    <row r="7" spans="1:8" x14ac:dyDescent="0.25">
      <c r="A7" t="s">
        <v>446</v>
      </c>
    </row>
    <row r="8" spans="1:8" ht="64.05" customHeight="1" x14ac:dyDescent="0.3">
      <c r="A8" s="5" t="s">
        <v>76</v>
      </c>
      <c r="B8" s="6" t="s">
        <v>429</v>
      </c>
      <c r="C8" s="6" t="s">
        <v>447</v>
      </c>
      <c r="D8" s="6" t="s">
        <v>448</v>
      </c>
      <c r="E8" s="6" t="s">
        <v>449</v>
      </c>
      <c r="F8" s="6" t="s">
        <v>450</v>
      </c>
      <c r="G8" s="6" t="s">
        <v>451</v>
      </c>
      <c r="H8" s="6" t="s">
        <v>104</v>
      </c>
    </row>
    <row r="9" spans="1:8" x14ac:dyDescent="0.25">
      <c r="A9" s="11" t="s">
        <v>105</v>
      </c>
      <c r="B9" s="7">
        <v>27000</v>
      </c>
      <c r="C9" s="7">
        <v>12000</v>
      </c>
      <c r="D9" s="9">
        <v>3000</v>
      </c>
      <c r="E9" s="7">
        <v>13000</v>
      </c>
      <c r="F9" s="9">
        <v>8000</v>
      </c>
      <c r="G9" s="8">
        <v>46.718653208468503</v>
      </c>
      <c r="H9" s="7" t="s">
        <v>452</v>
      </c>
    </row>
    <row r="10" spans="1:8" x14ac:dyDescent="0.25">
      <c r="A10" s="11" t="s">
        <v>106</v>
      </c>
      <c r="B10" s="7">
        <v>23000</v>
      </c>
      <c r="C10" s="7">
        <v>12000</v>
      </c>
      <c r="D10" s="9">
        <v>2000</v>
      </c>
      <c r="E10" s="9">
        <v>9000</v>
      </c>
      <c r="F10" s="9">
        <v>6000</v>
      </c>
      <c r="G10" s="10">
        <v>39.111616316180701</v>
      </c>
      <c r="H10" s="7" t="s">
        <v>453</v>
      </c>
    </row>
    <row r="11" spans="1:8" x14ac:dyDescent="0.25">
      <c r="A11" s="11" t="s">
        <v>108</v>
      </c>
      <c r="B11" s="7">
        <v>24000</v>
      </c>
      <c r="C11" s="7">
        <v>11000</v>
      </c>
      <c r="D11" s="9">
        <v>2000</v>
      </c>
      <c r="E11" s="7">
        <v>10000</v>
      </c>
      <c r="F11" s="9">
        <v>7000</v>
      </c>
      <c r="G11" s="8">
        <v>42.200562954249499</v>
      </c>
      <c r="H11" s="7" t="s">
        <v>452</v>
      </c>
    </row>
    <row r="12" spans="1:8" x14ac:dyDescent="0.25">
      <c r="A12" s="11" t="s">
        <v>109</v>
      </c>
      <c r="B12" s="7">
        <v>28000</v>
      </c>
      <c r="C12" s="7">
        <v>16000</v>
      </c>
      <c r="D12" s="9">
        <v>2000</v>
      </c>
      <c r="E12" s="7">
        <v>10000</v>
      </c>
      <c r="F12" s="9">
        <v>8000</v>
      </c>
      <c r="G12" s="8">
        <v>37.033217156269998</v>
      </c>
      <c r="H12" s="7" t="s">
        <v>452</v>
      </c>
    </row>
    <row r="13" spans="1:8" x14ac:dyDescent="0.25">
      <c r="A13" s="11" t="s">
        <v>110</v>
      </c>
      <c r="B13" s="7">
        <v>22000</v>
      </c>
      <c r="C13" s="7">
        <v>9000</v>
      </c>
      <c r="D13" s="9">
        <v>2000</v>
      </c>
      <c r="E13" s="9">
        <v>10000</v>
      </c>
      <c r="F13" s="9">
        <v>8000</v>
      </c>
      <c r="G13" s="10">
        <v>46.885694729637201</v>
      </c>
      <c r="H13" s="7" t="s">
        <v>453</v>
      </c>
    </row>
    <row r="14" spans="1:8" x14ac:dyDescent="0.25">
      <c r="A14" s="11" t="s">
        <v>111</v>
      </c>
      <c r="B14" s="7">
        <v>22000</v>
      </c>
      <c r="C14" s="7">
        <v>10000</v>
      </c>
      <c r="D14" s="9">
        <v>4000</v>
      </c>
      <c r="E14" s="9">
        <v>8000</v>
      </c>
      <c r="F14" s="9">
        <v>6000</v>
      </c>
      <c r="G14" s="10">
        <v>36.521938892717699</v>
      </c>
      <c r="H14" s="7" t="s">
        <v>453</v>
      </c>
    </row>
    <row r="15" spans="1:8" x14ac:dyDescent="0.25">
      <c r="A15" s="11" t="s">
        <v>112</v>
      </c>
      <c r="B15" s="7">
        <v>23000</v>
      </c>
      <c r="C15" s="7">
        <v>9000</v>
      </c>
      <c r="D15" s="9">
        <v>6000</v>
      </c>
      <c r="E15" s="9">
        <v>7000</v>
      </c>
      <c r="F15" s="9">
        <v>6000</v>
      </c>
      <c r="G15" s="10">
        <v>31.0539302079662</v>
      </c>
      <c r="H15" s="7" t="s">
        <v>453</v>
      </c>
    </row>
    <row r="16" spans="1:8" x14ac:dyDescent="0.25">
      <c r="A16" s="11" t="s">
        <v>113</v>
      </c>
      <c r="B16" s="7">
        <v>19000</v>
      </c>
      <c r="C16" s="9">
        <v>7000</v>
      </c>
      <c r="D16" s="9">
        <v>3000</v>
      </c>
      <c r="E16" s="9">
        <v>9000</v>
      </c>
      <c r="F16" s="9">
        <v>6000</v>
      </c>
      <c r="G16" s="10">
        <v>47.223818229302701</v>
      </c>
      <c r="H16" s="7" t="s">
        <v>454</v>
      </c>
    </row>
    <row r="17" spans="1:8" x14ac:dyDescent="0.25">
      <c r="A17" s="11" t="s">
        <v>114</v>
      </c>
      <c r="B17" s="7">
        <v>23000</v>
      </c>
      <c r="C17" s="7">
        <v>11000</v>
      </c>
      <c r="D17" s="9">
        <v>4000</v>
      </c>
      <c r="E17" s="9">
        <v>9000</v>
      </c>
      <c r="F17" s="9">
        <v>7000</v>
      </c>
      <c r="G17" s="10">
        <v>37.534952813701501</v>
      </c>
      <c r="H17" s="7" t="s">
        <v>453</v>
      </c>
    </row>
    <row r="18" spans="1:8" x14ac:dyDescent="0.25">
      <c r="A18" s="11" t="s">
        <v>117</v>
      </c>
      <c r="B18" s="7">
        <v>1000</v>
      </c>
      <c r="C18" s="7">
        <v>1000</v>
      </c>
      <c r="D18" s="9">
        <v>2000</v>
      </c>
      <c r="E18" s="9">
        <v>-2000</v>
      </c>
      <c r="F18" s="9">
        <v>-1000</v>
      </c>
      <c r="G18" s="10">
        <v>-9.3507419159356999</v>
      </c>
      <c r="H18" s="7" t="s">
        <v>116</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workbookViewId="0"/>
  </sheetViews>
  <sheetFormatPr defaultColWidth="10.90625" defaultRowHeight="15" x14ac:dyDescent="0.25"/>
  <cols>
    <col min="1" max="1" width="25.7265625" customWidth="1"/>
    <col min="2" max="7" width="18.7265625" customWidth="1"/>
    <col min="8" max="8" width="12.7265625" customWidth="1"/>
  </cols>
  <sheetData>
    <row r="1" spans="1:8" ht="19.2" x14ac:dyDescent="0.35">
      <c r="A1" s="2" t="s">
        <v>455</v>
      </c>
    </row>
    <row r="2" spans="1:8" x14ac:dyDescent="0.25">
      <c r="A2" t="s">
        <v>456</v>
      </c>
    </row>
    <row r="3" spans="1:8" ht="30" customHeight="1" x14ac:dyDescent="0.3">
      <c r="A3" s="3" t="s">
        <v>69</v>
      </c>
    </row>
    <row r="4" spans="1:8" x14ac:dyDescent="0.25">
      <c r="A4" t="s">
        <v>457</v>
      </c>
    </row>
    <row r="5" spans="1:8" x14ac:dyDescent="0.25">
      <c r="A5" t="s">
        <v>458</v>
      </c>
    </row>
    <row r="6" spans="1:8" x14ac:dyDescent="0.25">
      <c r="A6" t="s">
        <v>459</v>
      </c>
    </row>
    <row r="7" spans="1:8" ht="40.049999999999997" customHeight="1" x14ac:dyDescent="0.3">
      <c r="A7" s="5" t="s">
        <v>460</v>
      </c>
      <c r="B7" s="6" t="s">
        <v>461</v>
      </c>
      <c r="C7" s="6" t="s">
        <v>462</v>
      </c>
      <c r="D7" s="6" t="s">
        <v>463</v>
      </c>
      <c r="E7" s="6" t="s">
        <v>464</v>
      </c>
      <c r="F7" s="6" t="s">
        <v>465</v>
      </c>
      <c r="G7" s="6" t="s">
        <v>466</v>
      </c>
      <c r="H7" s="6" t="s">
        <v>467</v>
      </c>
    </row>
    <row r="8" spans="1:8" x14ac:dyDescent="0.25">
      <c r="A8" t="s">
        <v>468</v>
      </c>
      <c r="B8" s="15">
        <v>25.4</v>
      </c>
      <c r="C8" s="15">
        <v>-0.7</v>
      </c>
      <c r="D8" s="15">
        <v>71.599999999999994</v>
      </c>
      <c r="E8" s="15">
        <v>1.2</v>
      </c>
      <c r="F8" s="15">
        <v>4.3</v>
      </c>
      <c r="G8" s="15">
        <v>-0.6</v>
      </c>
      <c r="H8" s="12">
        <v>0.71</v>
      </c>
    </row>
    <row r="9" spans="1:8" x14ac:dyDescent="0.25">
      <c r="A9" t="s">
        <v>469</v>
      </c>
      <c r="B9" s="15">
        <v>23.2</v>
      </c>
      <c r="C9" s="15">
        <v>0</v>
      </c>
      <c r="D9" s="15">
        <v>73.400000000000006</v>
      </c>
      <c r="E9" s="15">
        <v>-0.4</v>
      </c>
      <c r="F9" s="15">
        <v>4.3</v>
      </c>
      <c r="G9" s="15">
        <v>0.5</v>
      </c>
      <c r="H9" s="12">
        <v>0.82</v>
      </c>
    </row>
    <row r="10" spans="1:8" x14ac:dyDescent="0.25">
      <c r="A10" t="s">
        <v>470</v>
      </c>
      <c r="B10" s="15">
        <v>22.9</v>
      </c>
      <c r="C10" s="15">
        <v>-0.6</v>
      </c>
      <c r="D10" s="15">
        <v>74.400000000000006</v>
      </c>
      <c r="E10" s="15">
        <v>1</v>
      </c>
      <c r="F10" s="15">
        <v>3.4</v>
      </c>
      <c r="G10" s="15">
        <v>-0.6</v>
      </c>
      <c r="H10" s="12">
        <v>0.79</v>
      </c>
    </row>
    <row r="11" spans="1:8" x14ac:dyDescent="0.25">
      <c r="A11" t="s">
        <v>471</v>
      </c>
      <c r="B11" s="15">
        <v>22.3</v>
      </c>
      <c r="C11" s="15">
        <v>-0.5</v>
      </c>
      <c r="D11" s="15">
        <v>73.7</v>
      </c>
      <c r="E11" s="15">
        <v>-0.8</v>
      </c>
      <c r="F11" s="15">
        <v>5.0999999999999996</v>
      </c>
      <c r="G11" s="15">
        <v>1.6</v>
      </c>
      <c r="H11" s="12">
        <v>0.79</v>
      </c>
    </row>
    <row r="12" spans="1:8" x14ac:dyDescent="0.25">
      <c r="A12" t="s">
        <v>472</v>
      </c>
      <c r="B12" s="15">
        <v>22.5</v>
      </c>
      <c r="C12" s="15">
        <v>0.3</v>
      </c>
      <c r="D12" s="15">
        <v>74.400000000000006</v>
      </c>
      <c r="E12" s="15">
        <v>0.2</v>
      </c>
      <c r="F12" s="15">
        <v>3.8</v>
      </c>
      <c r="G12" s="15">
        <v>-0.7</v>
      </c>
      <c r="H12" s="12">
        <v>0.8</v>
      </c>
    </row>
    <row r="13" spans="1:8" x14ac:dyDescent="0.25">
      <c r="A13" t="s">
        <v>473</v>
      </c>
      <c r="B13" s="15">
        <v>20.8</v>
      </c>
      <c r="C13" s="15">
        <v>1.5</v>
      </c>
      <c r="D13" s="15">
        <v>76.3</v>
      </c>
      <c r="E13" s="15">
        <v>-1.1000000000000001</v>
      </c>
      <c r="F13" s="15">
        <v>3.4</v>
      </c>
      <c r="G13" s="15">
        <v>-0.4</v>
      </c>
      <c r="H13" s="12">
        <v>0.85</v>
      </c>
    </row>
    <row r="14" spans="1:8" x14ac:dyDescent="0.25">
      <c r="A14" t="s">
        <v>474</v>
      </c>
      <c r="B14" s="15">
        <v>20.8</v>
      </c>
      <c r="C14" s="15">
        <v>-1.3</v>
      </c>
      <c r="D14" s="15">
        <v>76.099999999999994</v>
      </c>
      <c r="E14" s="15">
        <v>2</v>
      </c>
      <c r="F14" s="15">
        <v>3.8</v>
      </c>
      <c r="G14" s="15">
        <v>-0.9</v>
      </c>
      <c r="H14" s="12">
        <v>0.99</v>
      </c>
    </row>
    <row r="15" spans="1:8" x14ac:dyDescent="0.25">
      <c r="A15" t="s">
        <v>475</v>
      </c>
      <c r="B15" s="15">
        <v>18.8</v>
      </c>
      <c r="C15" s="15">
        <v>0.4</v>
      </c>
      <c r="D15" s="15">
        <v>78</v>
      </c>
      <c r="E15" s="15">
        <v>-0.2</v>
      </c>
      <c r="F15" s="15">
        <v>3.8</v>
      </c>
      <c r="G15" s="15">
        <v>-0.2</v>
      </c>
      <c r="H15" s="12">
        <v>0.86</v>
      </c>
    </row>
    <row r="16" spans="1:8" x14ac:dyDescent="0.25">
      <c r="A16" t="s">
        <v>476</v>
      </c>
      <c r="B16" s="15">
        <v>21</v>
      </c>
      <c r="C16" s="15">
        <v>2.6</v>
      </c>
      <c r="D16" s="15">
        <v>76.7</v>
      </c>
      <c r="E16" s="15">
        <v>-2.9</v>
      </c>
      <c r="F16" s="15">
        <v>2.8</v>
      </c>
      <c r="G16" s="15">
        <v>0.4</v>
      </c>
      <c r="H16" s="12">
        <v>0.88</v>
      </c>
    </row>
    <row r="17" spans="1:8" x14ac:dyDescent="0.25">
      <c r="A17" t="s">
        <v>477</v>
      </c>
      <c r="B17" s="15">
        <v>21.5</v>
      </c>
      <c r="C17" s="15">
        <v>0.2</v>
      </c>
      <c r="D17" s="15">
        <v>75.400000000000006</v>
      </c>
      <c r="E17" s="15">
        <v>0</v>
      </c>
      <c r="F17" s="15">
        <v>3.8</v>
      </c>
      <c r="G17" s="15">
        <v>-0.2</v>
      </c>
      <c r="H17" s="12">
        <v>0.85</v>
      </c>
    </row>
    <row r="18" spans="1:8" x14ac:dyDescent="0.25">
      <c r="A18" t="s">
        <v>478</v>
      </c>
      <c r="B18" s="15">
        <v>26.2</v>
      </c>
      <c r="C18" s="15">
        <v>0.6</v>
      </c>
      <c r="D18" s="15">
        <v>71.099999999999994</v>
      </c>
      <c r="E18" s="15">
        <v>-0.4</v>
      </c>
      <c r="F18" s="15">
        <v>3.5</v>
      </c>
      <c r="G18" s="15">
        <v>-0.1</v>
      </c>
      <c r="H18" s="12">
        <v>0.76</v>
      </c>
    </row>
    <row r="19" spans="1:8" x14ac:dyDescent="0.25">
      <c r="A19" t="s">
        <v>479</v>
      </c>
      <c r="B19" s="15">
        <v>22</v>
      </c>
      <c r="C19" s="15">
        <v>0.7</v>
      </c>
      <c r="D19" s="15">
        <v>74.400000000000006</v>
      </c>
      <c r="E19" s="15">
        <v>-1.6</v>
      </c>
      <c r="F19" s="15">
        <v>4.5</v>
      </c>
      <c r="G19" s="15">
        <v>1.1000000000000001</v>
      </c>
      <c r="H19" s="12">
        <v>0.8</v>
      </c>
    </row>
    <row r="20" spans="1:8" x14ac:dyDescent="0.25">
      <c r="A20" t="s">
        <v>480</v>
      </c>
      <c r="B20" s="15">
        <v>21.8</v>
      </c>
      <c r="C20" s="15">
        <v>0.2</v>
      </c>
      <c r="D20" s="15">
        <v>75.099999999999994</v>
      </c>
      <c r="E20" s="15">
        <v>-0.2</v>
      </c>
      <c r="F20" s="15">
        <v>3.9</v>
      </c>
      <c r="G20" s="15">
        <v>-0.1</v>
      </c>
      <c r="H20" s="12">
        <v>0.84</v>
      </c>
    </row>
    <row r="21" spans="1:8" x14ac:dyDescent="0.25">
      <c r="A21" t="s">
        <v>481</v>
      </c>
      <c r="B21" s="15">
        <v>26.8</v>
      </c>
      <c r="C21" s="15">
        <v>-0.4</v>
      </c>
      <c r="D21" s="15">
        <v>71.3</v>
      </c>
      <c r="E21" s="15">
        <v>0.4</v>
      </c>
      <c r="F21" s="15">
        <v>2.6</v>
      </c>
      <c r="G21" s="15">
        <v>0.1</v>
      </c>
      <c r="H21" s="12">
        <v>0.79</v>
      </c>
    </row>
    <row r="22" spans="1:8" x14ac:dyDescent="0.25">
      <c r="A22" t="s">
        <v>482</v>
      </c>
      <c r="B22" s="15">
        <v>21.9</v>
      </c>
      <c r="C22" s="15">
        <v>0.2</v>
      </c>
      <c r="D22" s="15">
        <v>75</v>
      </c>
      <c r="E22" s="15">
        <v>-0.2</v>
      </c>
      <c r="F22" s="15">
        <v>3.8</v>
      </c>
      <c r="G22" s="15">
        <v>0</v>
      </c>
      <c r="H22" s="12">
        <v>0.84</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8"/>
  <sheetViews>
    <sheetView workbookViewId="0"/>
  </sheetViews>
  <sheetFormatPr defaultColWidth="10.90625" defaultRowHeight="15" x14ac:dyDescent="0.25"/>
  <cols>
    <col min="1" max="1" width="20.7265625" customWidth="1"/>
    <col min="2" max="5" width="18.7265625" customWidth="1"/>
  </cols>
  <sheetData>
    <row r="1" spans="1:5" ht="19.2" x14ac:dyDescent="0.35">
      <c r="A1" s="2" t="s">
        <v>483</v>
      </c>
    </row>
    <row r="2" spans="1:5" x14ac:dyDescent="0.25">
      <c r="A2" t="s">
        <v>484</v>
      </c>
    </row>
    <row r="3" spans="1:5" ht="30" customHeight="1" x14ac:dyDescent="0.3">
      <c r="A3" s="3" t="s">
        <v>69</v>
      </c>
    </row>
    <row r="4" spans="1:5" x14ac:dyDescent="0.25">
      <c r="A4" t="s">
        <v>485</v>
      </c>
    </row>
    <row r="5" spans="1:5" x14ac:dyDescent="0.25">
      <c r="A5" t="s">
        <v>486</v>
      </c>
    </row>
    <row r="6" spans="1:5" ht="60" customHeight="1" x14ac:dyDescent="0.3">
      <c r="A6" s="5" t="s">
        <v>460</v>
      </c>
      <c r="B6" s="6" t="s">
        <v>463</v>
      </c>
      <c r="C6" s="6" t="s">
        <v>487</v>
      </c>
      <c r="D6" s="6" t="s">
        <v>465</v>
      </c>
      <c r="E6" s="6" t="s">
        <v>488</v>
      </c>
    </row>
    <row r="7" spans="1:5" x14ac:dyDescent="0.25">
      <c r="A7" t="s">
        <v>482</v>
      </c>
      <c r="B7" s="15">
        <v>75</v>
      </c>
      <c r="C7" s="13" t="s">
        <v>489</v>
      </c>
      <c r="D7" s="15">
        <v>3.8</v>
      </c>
      <c r="E7" s="13" t="s">
        <v>490</v>
      </c>
    </row>
    <row r="8" spans="1:5" x14ac:dyDescent="0.25">
      <c r="A8" t="s">
        <v>468</v>
      </c>
      <c r="B8" s="15">
        <v>71.599999999999994</v>
      </c>
      <c r="C8" s="13" t="s">
        <v>491</v>
      </c>
      <c r="D8" s="15">
        <v>4.3</v>
      </c>
      <c r="E8" s="13" t="s">
        <v>492</v>
      </c>
    </row>
    <row r="9" spans="1:5" x14ac:dyDescent="0.25">
      <c r="A9" t="s">
        <v>469</v>
      </c>
      <c r="B9" s="15">
        <v>73.400000000000006</v>
      </c>
      <c r="C9" s="13" t="s">
        <v>493</v>
      </c>
      <c r="D9" s="15">
        <v>4.3</v>
      </c>
      <c r="E9" s="13" t="s">
        <v>494</v>
      </c>
    </row>
    <row r="10" spans="1:5" x14ac:dyDescent="0.25">
      <c r="A10" t="s">
        <v>470</v>
      </c>
      <c r="B10" s="15">
        <v>74.400000000000006</v>
      </c>
      <c r="C10" s="13" t="s">
        <v>493</v>
      </c>
      <c r="D10" s="15">
        <v>3.4</v>
      </c>
      <c r="E10" s="13" t="s">
        <v>495</v>
      </c>
    </row>
    <row r="11" spans="1:5" x14ac:dyDescent="0.25">
      <c r="A11" t="s">
        <v>471</v>
      </c>
      <c r="B11" s="15">
        <v>73.7</v>
      </c>
      <c r="C11" s="13" t="s">
        <v>496</v>
      </c>
      <c r="D11" s="15">
        <v>5.0999999999999996</v>
      </c>
      <c r="E11" s="13" t="s">
        <v>497</v>
      </c>
    </row>
    <row r="12" spans="1:5" x14ac:dyDescent="0.25">
      <c r="A12" t="s">
        <v>472</v>
      </c>
      <c r="B12" s="15">
        <v>74.400000000000006</v>
      </c>
      <c r="C12" s="13" t="s">
        <v>498</v>
      </c>
      <c r="D12" s="15">
        <v>3.8</v>
      </c>
      <c r="E12" s="13" t="s">
        <v>494</v>
      </c>
    </row>
    <row r="13" spans="1:5" x14ac:dyDescent="0.25">
      <c r="A13" t="s">
        <v>473</v>
      </c>
      <c r="B13" s="15">
        <v>76.3</v>
      </c>
      <c r="C13" s="13" t="s">
        <v>499</v>
      </c>
      <c r="D13" s="15">
        <v>3.4</v>
      </c>
      <c r="E13" s="13" t="s">
        <v>500</v>
      </c>
    </row>
    <row r="14" spans="1:5" x14ac:dyDescent="0.25">
      <c r="A14" t="s">
        <v>474</v>
      </c>
      <c r="B14" s="15">
        <v>76.099999999999994</v>
      </c>
      <c r="C14" s="13" t="s">
        <v>501</v>
      </c>
      <c r="D14" s="15">
        <v>3.8</v>
      </c>
      <c r="E14" s="13" t="s">
        <v>495</v>
      </c>
    </row>
    <row r="15" spans="1:5" x14ac:dyDescent="0.25">
      <c r="A15" t="s">
        <v>475</v>
      </c>
      <c r="B15" s="15">
        <v>78</v>
      </c>
      <c r="C15" s="13" t="s">
        <v>502</v>
      </c>
      <c r="D15" s="15">
        <v>3.8</v>
      </c>
      <c r="E15" s="13" t="s">
        <v>503</v>
      </c>
    </row>
    <row r="16" spans="1:5" x14ac:dyDescent="0.25">
      <c r="A16" t="s">
        <v>476</v>
      </c>
      <c r="B16" s="15">
        <v>76.7</v>
      </c>
      <c r="C16" s="13" t="s">
        <v>496</v>
      </c>
      <c r="D16" s="15">
        <v>2.8</v>
      </c>
      <c r="E16" s="13" t="s">
        <v>504</v>
      </c>
    </row>
    <row r="17" spans="1:5" x14ac:dyDescent="0.25">
      <c r="A17" t="s">
        <v>478</v>
      </c>
      <c r="B17" s="15">
        <v>71.099999999999994</v>
      </c>
      <c r="C17" s="13" t="s">
        <v>505</v>
      </c>
      <c r="D17" s="15">
        <v>3.5</v>
      </c>
      <c r="E17" s="13" t="s">
        <v>506</v>
      </c>
    </row>
    <row r="18" spans="1:5" x14ac:dyDescent="0.25">
      <c r="A18" t="s">
        <v>479</v>
      </c>
      <c r="B18" s="15">
        <v>74.400000000000006</v>
      </c>
      <c r="C18" s="13" t="s">
        <v>507</v>
      </c>
      <c r="D18" s="15">
        <v>4.5</v>
      </c>
      <c r="E18" s="13" t="s">
        <v>508</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heetViews>
  <sheetFormatPr defaultColWidth="10.90625" defaultRowHeight="15" x14ac:dyDescent="0.25"/>
  <cols>
    <col min="1" max="1" width="20.7265625" customWidth="1"/>
    <col min="2" max="7" width="15.7265625" customWidth="1"/>
  </cols>
  <sheetData>
    <row r="1" spans="1:7" ht="19.2" x14ac:dyDescent="0.35">
      <c r="A1" s="2" t="s">
        <v>509</v>
      </c>
    </row>
    <row r="2" spans="1:7" x14ac:dyDescent="0.25">
      <c r="A2" t="s">
        <v>484</v>
      </c>
    </row>
    <row r="3" spans="1:7" ht="30" customHeight="1" x14ac:dyDescent="0.3">
      <c r="A3" s="3" t="s">
        <v>69</v>
      </c>
    </row>
    <row r="4" spans="1:7" x14ac:dyDescent="0.25">
      <c r="A4" t="s">
        <v>457</v>
      </c>
    </row>
    <row r="5" spans="1:7" x14ac:dyDescent="0.25">
      <c r="A5" t="s">
        <v>486</v>
      </c>
    </row>
    <row r="6" spans="1:7" ht="30" customHeight="1" x14ac:dyDescent="0.3">
      <c r="A6" s="5" t="s">
        <v>510</v>
      </c>
      <c r="B6" s="6" t="s">
        <v>511</v>
      </c>
      <c r="C6" s="6" t="s">
        <v>512</v>
      </c>
      <c r="D6" s="6" t="s">
        <v>513</v>
      </c>
      <c r="E6" s="6" t="s">
        <v>514</v>
      </c>
      <c r="F6" s="6" t="s">
        <v>515</v>
      </c>
      <c r="G6" s="6" t="s">
        <v>516</v>
      </c>
    </row>
    <row r="7" spans="1:7" x14ac:dyDescent="0.25">
      <c r="A7" t="s">
        <v>517</v>
      </c>
      <c r="B7" s="7">
        <v>851000</v>
      </c>
      <c r="C7" s="7">
        <v>872000</v>
      </c>
      <c r="D7" s="7">
        <v>893000</v>
      </c>
      <c r="E7" s="7">
        <v>-20000</v>
      </c>
      <c r="F7" s="7">
        <v>7000</v>
      </c>
      <c r="G7" s="7">
        <v>35000</v>
      </c>
    </row>
    <row r="8" spans="1:7" x14ac:dyDescent="0.25">
      <c r="A8" t="s">
        <v>518</v>
      </c>
      <c r="B8" s="7">
        <v>17000</v>
      </c>
      <c r="C8" s="7">
        <v>23000</v>
      </c>
      <c r="D8" s="7">
        <v>29000</v>
      </c>
      <c r="E8" s="7">
        <v>-7000</v>
      </c>
      <c r="F8" s="7">
        <v>1000</v>
      </c>
      <c r="G8" s="7">
        <v>8000</v>
      </c>
    </row>
    <row r="9" spans="1:7" x14ac:dyDescent="0.25">
      <c r="A9" t="s">
        <v>465</v>
      </c>
      <c r="B9" s="15">
        <v>1.9</v>
      </c>
      <c r="C9" s="15">
        <v>2.6</v>
      </c>
      <c r="D9" s="15">
        <v>3.2</v>
      </c>
      <c r="E9" s="15">
        <v>-0.7</v>
      </c>
      <c r="F9" s="15">
        <v>0.1</v>
      </c>
      <c r="G9" s="15">
        <v>0.9</v>
      </c>
    </row>
    <row r="10" spans="1:7" x14ac:dyDescent="0.25">
      <c r="A10" t="s">
        <v>519</v>
      </c>
      <c r="B10" s="15">
        <v>57.9</v>
      </c>
      <c r="C10" s="15">
        <v>59.3</v>
      </c>
      <c r="D10" s="15">
        <v>60.7</v>
      </c>
      <c r="E10" s="15">
        <v>-1.6</v>
      </c>
      <c r="F10" s="15">
        <v>0.2</v>
      </c>
      <c r="G10" s="15">
        <v>2</v>
      </c>
    </row>
    <row r="11" spans="1:7" x14ac:dyDescent="0.25">
      <c r="A11" t="s">
        <v>520</v>
      </c>
      <c r="B11" s="7">
        <v>593000</v>
      </c>
      <c r="C11" s="7">
        <v>614000</v>
      </c>
      <c r="D11" s="7">
        <v>635000</v>
      </c>
      <c r="E11" s="7">
        <v>-27000</v>
      </c>
      <c r="F11" s="13" t="s">
        <v>521</v>
      </c>
      <c r="G11" s="7">
        <v>27000</v>
      </c>
    </row>
    <row r="13" spans="1:7" x14ac:dyDescent="0.25">
      <c r="B13" s="8"/>
      <c r="C13" s="8"/>
      <c r="D13" s="8"/>
      <c r="E13" s="8"/>
      <c r="F13" s="8"/>
      <c r="G13" s="8"/>
    </row>
    <row r="14" spans="1:7" x14ac:dyDescent="0.25">
      <c r="B14" s="8"/>
      <c r="C14" s="8"/>
      <c r="D14" s="8"/>
      <c r="E14" s="8"/>
      <c r="F14" s="8"/>
      <c r="G14" s="8"/>
    </row>
    <row r="15" spans="1:7" x14ac:dyDescent="0.25">
      <c r="B15" s="8"/>
      <c r="C15" s="8"/>
      <c r="D15" s="8"/>
      <c r="E15" s="8"/>
      <c r="F15" s="8"/>
      <c r="G15" s="8"/>
    </row>
    <row r="16" spans="1:7" x14ac:dyDescent="0.25">
      <c r="B16" s="8"/>
      <c r="C16" s="8"/>
      <c r="D16" s="8"/>
      <c r="E16" s="8"/>
      <c r="F16" s="8"/>
      <c r="G16"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heetViews>
  <sheetFormatPr defaultColWidth="10.90625" defaultRowHeight="15" x14ac:dyDescent="0.25"/>
  <cols>
    <col min="1" max="1" width="33.1796875" customWidth="1"/>
    <col min="2" max="8" width="15.7265625" customWidth="1"/>
  </cols>
  <sheetData>
    <row r="1" spans="1:8" ht="19.2" x14ac:dyDescent="0.35">
      <c r="A1" s="2" t="s">
        <v>522</v>
      </c>
    </row>
    <row r="2" spans="1:8" x14ac:dyDescent="0.25">
      <c r="A2" t="s">
        <v>484</v>
      </c>
    </row>
    <row r="3" spans="1:8" ht="15.6" x14ac:dyDescent="0.3">
      <c r="A3" s="3" t="s">
        <v>69</v>
      </c>
    </row>
    <row r="4" spans="1:8" x14ac:dyDescent="0.25">
      <c r="A4" t="s">
        <v>457</v>
      </c>
    </row>
    <row r="5" spans="1:8" ht="49.95" customHeight="1" x14ac:dyDescent="0.3">
      <c r="A5" s="5" t="s">
        <v>523</v>
      </c>
      <c r="B5" s="6" t="s">
        <v>524</v>
      </c>
      <c r="C5" s="6" t="s">
        <v>525</v>
      </c>
      <c r="D5" s="6" t="s">
        <v>526</v>
      </c>
      <c r="E5" s="6" t="s">
        <v>527</v>
      </c>
      <c r="F5" s="6" t="s">
        <v>528</v>
      </c>
      <c r="G5" s="6" t="s">
        <v>529</v>
      </c>
      <c r="H5" s="6" t="s">
        <v>530</v>
      </c>
    </row>
    <row r="6" spans="1:8" x14ac:dyDescent="0.25">
      <c r="A6" t="s">
        <v>531</v>
      </c>
      <c r="B6" s="7">
        <v>23000</v>
      </c>
      <c r="C6" s="13" t="s">
        <v>532</v>
      </c>
      <c r="D6" s="7">
        <v>4000</v>
      </c>
      <c r="E6" s="13" t="s">
        <v>533</v>
      </c>
      <c r="F6" s="7">
        <v>1000</v>
      </c>
      <c r="G6" s="13" t="s">
        <v>534</v>
      </c>
      <c r="H6" s="13" t="s">
        <v>535</v>
      </c>
    </row>
    <row r="7" spans="1:8" x14ac:dyDescent="0.25">
      <c r="A7" t="s">
        <v>536</v>
      </c>
      <c r="B7" s="7">
        <v>874000</v>
      </c>
      <c r="C7" s="13" t="s">
        <v>537</v>
      </c>
      <c r="D7" s="7">
        <v>12000</v>
      </c>
      <c r="E7" s="13" t="s">
        <v>538</v>
      </c>
      <c r="F7" s="7">
        <v>6000</v>
      </c>
      <c r="G7" s="13" t="s">
        <v>539</v>
      </c>
      <c r="H7" s="13" t="s">
        <v>540</v>
      </c>
    </row>
    <row r="8" spans="1:8" x14ac:dyDescent="0.25">
      <c r="A8" t="s">
        <v>541</v>
      </c>
      <c r="B8" s="7">
        <v>612000</v>
      </c>
      <c r="C8" s="13" t="s">
        <v>537</v>
      </c>
      <c r="D8" s="7">
        <v>-13000</v>
      </c>
      <c r="E8" s="13" t="s">
        <v>538</v>
      </c>
      <c r="F8" s="7">
        <v>1000</v>
      </c>
      <c r="G8" s="13" t="s">
        <v>542</v>
      </c>
      <c r="H8" s="13" t="s">
        <v>540</v>
      </c>
    </row>
    <row r="9" spans="1:8" x14ac:dyDescent="0.25">
      <c r="A9" t="s">
        <v>543</v>
      </c>
      <c r="B9" s="16">
        <v>2.5999999999999999E-2</v>
      </c>
      <c r="C9" s="13" t="s">
        <v>544</v>
      </c>
      <c r="D9" s="13" t="s">
        <v>545</v>
      </c>
      <c r="E9" s="13" t="s">
        <v>546</v>
      </c>
      <c r="F9" s="13" t="s">
        <v>547</v>
      </c>
      <c r="G9" s="13" t="s">
        <v>548</v>
      </c>
      <c r="H9" s="13" t="s">
        <v>549</v>
      </c>
    </row>
    <row r="10" spans="1:8" x14ac:dyDescent="0.25">
      <c r="A10" t="s">
        <v>550</v>
      </c>
      <c r="B10" s="16">
        <v>0.71299999999999997</v>
      </c>
      <c r="C10" s="13" t="s">
        <v>551</v>
      </c>
      <c r="D10" s="13" t="s">
        <v>552</v>
      </c>
      <c r="E10" s="13" t="s">
        <v>553</v>
      </c>
      <c r="F10" s="13" t="s">
        <v>545</v>
      </c>
      <c r="G10" s="13" t="s">
        <v>554</v>
      </c>
      <c r="H10" s="13" t="s">
        <v>555</v>
      </c>
    </row>
    <row r="11" spans="1:8" x14ac:dyDescent="0.25">
      <c r="A11" t="s">
        <v>556</v>
      </c>
      <c r="B11" s="16">
        <v>0.26800000000000002</v>
      </c>
      <c r="C11" s="13" t="s">
        <v>557</v>
      </c>
      <c r="D11" s="13" t="s">
        <v>558</v>
      </c>
      <c r="E11" s="13" t="s">
        <v>553</v>
      </c>
      <c r="F11" s="13" t="s">
        <v>559</v>
      </c>
      <c r="G11" s="13" t="s">
        <v>560</v>
      </c>
      <c r="H11" s="13" t="s">
        <v>555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561</v>
      </c>
    </row>
    <row r="2" spans="1:2" ht="15.6" x14ac:dyDescent="0.3">
      <c r="A2" s="5" t="s">
        <v>562</v>
      </c>
      <c r="B2" s="5" t="s">
        <v>563</v>
      </c>
    </row>
    <row r="3" spans="1:2" ht="75" customHeight="1" x14ac:dyDescent="0.25">
      <c r="A3" t="s">
        <v>564</v>
      </c>
      <c r="B3" s="4" t="s">
        <v>565</v>
      </c>
    </row>
    <row r="4" spans="1:2" ht="60" x14ac:dyDescent="0.25">
      <c r="A4" t="s">
        <v>566</v>
      </c>
      <c r="B4" s="4" t="s">
        <v>567</v>
      </c>
    </row>
    <row r="5" spans="1:2" ht="45" x14ac:dyDescent="0.25">
      <c r="A5" t="s">
        <v>568</v>
      </c>
      <c r="B5" s="4" t="s">
        <v>569</v>
      </c>
    </row>
    <row r="6" spans="1:2" x14ac:dyDescent="0.25">
      <c r="A6" t="s">
        <v>570</v>
      </c>
      <c r="B6" s="4" t="s">
        <v>571</v>
      </c>
    </row>
    <row r="7" spans="1:2" ht="90" x14ac:dyDescent="0.25">
      <c r="A7" t="s">
        <v>572</v>
      </c>
      <c r="B7" s="4" t="s">
        <v>573</v>
      </c>
    </row>
    <row r="8" spans="1:2" ht="75" x14ac:dyDescent="0.25">
      <c r="A8" t="s">
        <v>574</v>
      </c>
      <c r="B8" s="4" t="s">
        <v>575</v>
      </c>
    </row>
    <row r="9" spans="1:2" x14ac:dyDescent="0.25">
      <c r="A9" t="s">
        <v>576</v>
      </c>
      <c r="B9" s="4" t="s">
        <v>577</v>
      </c>
    </row>
    <row r="10" spans="1:2" ht="45" x14ac:dyDescent="0.25">
      <c r="A10" t="s">
        <v>578</v>
      </c>
      <c r="B10" s="4" t="s">
        <v>579</v>
      </c>
    </row>
    <row r="11" spans="1:2" x14ac:dyDescent="0.25">
      <c r="A11" t="s">
        <v>580</v>
      </c>
      <c r="B11" s="4" t="s">
        <v>581</v>
      </c>
    </row>
    <row r="12" spans="1:2" x14ac:dyDescent="0.25">
      <c r="A12" t="s">
        <v>582</v>
      </c>
      <c r="B12" s="4" t="s">
        <v>583</v>
      </c>
    </row>
    <row r="13" spans="1:2" x14ac:dyDescent="0.25">
      <c r="A13" t="s">
        <v>584</v>
      </c>
      <c r="B13" s="4" t="s">
        <v>585</v>
      </c>
    </row>
    <row r="14" spans="1:2" x14ac:dyDescent="0.25">
      <c r="A14" t="s">
        <v>586</v>
      </c>
      <c r="B14" s="4" t="s">
        <v>587</v>
      </c>
    </row>
    <row r="15" spans="1:2" ht="60" x14ac:dyDescent="0.25">
      <c r="A15" t="s">
        <v>588</v>
      </c>
      <c r="B15" s="4" t="s">
        <v>589</v>
      </c>
    </row>
    <row r="16" spans="1:2" ht="30" x14ac:dyDescent="0.25">
      <c r="A16" t="s">
        <v>590</v>
      </c>
      <c r="B16" s="4" t="s">
        <v>591</v>
      </c>
    </row>
    <row r="17" spans="1:2" ht="60" x14ac:dyDescent="0.25">
      <c r="A17" t="s">
        <v>592</v>
      </c>
      <c r="B17" s="4" t="s">
        <v>593</v>
      </c>
    </row>
    <row r="18" spans="1:2" ht="30" x14ac:dyDescent="0.25">
      <c r="A18" t="s">
        <v>594</v>
      </c>
      <c r="B18" s="4" t="s">
        <v>595</v>
      </c>
    </row>
    <row r="19" spans="1:2" x14ac:dyDescent="0.25">
      <c r="A19" t="s">
        <v>596</v>
      </c>
      <c r="B19" s="4" t="s">
        <v>597</v>
      </c>
    </row>
    <row r="20" spans="1:2" ht="45" x14ac:dyDescent="0.25">
      <c r="A20" t="s">
        <v>598</v>
      </c>
      <c r="B20" s="4" t="s">
        <v>599</v>
      </c>
    </row>
    <row r="21" spans="1:2" ht="45" x14ac:dyDescent="0.25">
      <c r="A21" t="s">
        <v>600</v>
      </c>
      <c r="B21" s="4" t="s">
        <v>601</v>
      </c>
    </row>
    <row r="22" spans="1:2" ht="120" x14ac:dyDescent="0.25">
      <c r="A22" t="s">
        <v>602</v>
      </c>
      <c r="B22" s="4" t="s">
        <v>603</v>
      </c>
    </row>
    <row r="23" spans="1:2" ht="30" x14ac:dyDescent="0.25">
      <c r="A23" t="s">
        <v>116</v>
      </c>
      <c r="B23" s="4" t="s">
        <v>604</v>
      </c>
    </row>
    <row r="24" spans="1:2" x14ac:dyDescent="0.25">
      <c r="A24" t="s">
        <v>605</v>
      </c>
      <c r="B24" s="14" t="s">
        <v>608</v>
      </c>
    </row>
    <row r="25" spans="1:2" ht="45" x14ac:dyDescent="0.25">
      <c r="A25" t="s">
        <v>606</v>
      </c>
      <c r="B25" s="4" t="s">
        <v>607</v>
      </c>
    </row>
    <row r="26" spans="1:2" x14ac:dyDescent="0.25">
      <c r="B26" s="4"/>
    </row>
    <row r="27" spans="1:2" x14ac:dyDescent="0.25">
      <c r="B27" s="4"/>
    </row>
  </sheetData>
  <hyperlinks>
    <hyperlink ref="B24" r:id="rId1" xr:uid="{00000000-0004-0000-12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HYPERLINK("#2.13!A7", "2.13")</f>
        <v>2.13</v>
      </c>
      <c r="C33" t="s">
        <v>62</v>
      </c>
    </row>
    <row r="34" spans="1:3" x14ac:dyDescent="0.25">
      <c r="A34" t="s">
        <v>63</v>
      </c>
      <c r="B34" s="1" t="str">
        <f>HYPERLINK("#2.14!A6", "2.14")</f>
        <v>2.14</v>
      </c>
      <c r="C34" t="s">
        <v>64</v>
      </c>
    </row>
    <row r="35" spans="1:3" x14ac:dyDescent="0.25">
      <c r="A35" t="s">
        <v>65</v>
      </c>
      <c r="B35" s="1" t="str">
        <f>HYPERLINK("#2.48!A3", "2.48")</f>
        <v>2.48</v>
      </c>
      <c r="C35" t="s">
        <v>66</v>
      </c>
    </row>
    <row r="36" spans="1:3" x14ac:dyDescent="0.25">
      <c r="A36" t="s">
        <v>67</v>
      </c>
      <c r="B36" s="1" t="str">
        <f>HYPERLINK("#2.49!A3", "2.49")</f>
        <v>2.49</v>
      </c>
      <c r="C36" t="s">
        <v>68</v>
      </c>
    </row>
    <row r="37" spans="1:3" x14ac:dyDescent="0.25">
      <c r="A37" t="s">
        <v>69</v>
      </c>
      <c r="B37" s="1" t="str">
        <f>HYPERLINK("#Notes!A2", "Notes")</f>
        <v>Notes</v>
      </c>
      <c r="C37" t="s">
        <v>69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zoomScaleNormal="100"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70</v>
      </c>
    </row>
    <row r="2" spans="1:29" x14ac:dyDescent="0.25">
      <c r="A2" t="s">
        <v>71</v>
      </c>
    </row>
    <row r="3" spans="1:29" ht="30" customHeight="1" x14ac:dyDescent="0.3">
      <c r="A3" s="3" t="s">
        <v>69</v>
      </c>
    </row>
    <row r="4" spans="1:29" x14ac:dyDescent="0.25">
      <c r="A4" t="s">
        <v>72</v>
      </c>
    </row>
    <row r="5" spans="1:29" x14ac:dyDescent="0.25">
      <c r="A5" t="s">
        <v>73</v>
      </c>
    </row>
    <row r="6" spans="1:29" ht="30" customHeight="1" x14ac:dyDescent="0.3">
      <c r="A6" s="3" t="s">
        <v>74</v>
      </c>
    </row>
    <row r="7" spans="1:29" ht="62.4" x14ac:dyDescent="0.3">
      <c r="A7" s="5" t="s">
        <v>76</v>
      </c>
      <c r="B7" s="6" t="s">
        <v>77</v>
      </c>
      <c r="C7" s="6" t="s">
        <v>78</v>
      </c>
      <c r="D7" s="6" t="s">
        <v>79</v>
      </c>
      <c r="E7" s="6" t="s">
        <v>80</v>
      </c>
      <c r="F7" s="6" t="s">
        <v>81</v>
      </c>
      <c r="G7" s="6" t="s">
        <v>82</v>
      </c>
      <c r="H7" s="6" t="s">
        <v>83</v>
      </c>
      <c r="I7" s="6" t="s">
        <v>84</v>
      </c>
      <c r="J7" s="6" t="s">
        <v>85</v>
      </c>
      <c r="K7" s="6" t="s">
        <v>86</v>
      </c>
      <c r="L7" s="6" t="s">
        <v>87</v>
      </c>
      <c r="M7" s="6" t="s">
        <v>88</v>
      </c>
      <c r="N7" s="6" t="s">
        <v>89</v>
      </c>
      <c r="O7" s="6" t="s">
        <v>90</v>
      </c>
      <c r="P7" s="6" t="s">
        <v>91</v>
      </c>
      <c r="Q7" s="6" t="s">
        <v>92</v>
      </c>
      <c r="R7" s="6" t="s">
        <v>93</v>
      </c>
      <c r="S7" s="6" t="s">
        <v>94</v>
      </c>
      <c r="T7" s="6" t="s">
        <v>95</v>
      </c>
      <c r="U7" s="6" t="s">
        <v>96</v>
      </c>
      <c r="V7" s="6" t="s">
        <v>97</v>
      </c>
      <c r="W7" s="6" t="s">
        <v>98</v>
      </c>
      <c r="X7" s="6" t="s">
        <v>99</v>
      </c>
      <c r="Y7" s="6" t="s">
        <v>100</v>
      </c>
      <c r="Z7" s="6" t="s">
        <v>101</v>
      </c>
      <c r="AA7" s="6" t="s">
        <v>102</v>
      </c>
      <c r="AB7" s="6" t="s">
        <v>103</v>
      </c>
      <c r="AC7" s="6" t="s">
        <v>104</v>
      </c>
    </row>
    <row r="8" spans="1:29" x14ac:dyDescent="0.25">
      <c r="A8" s="11" t="s">
        <v>105</v>
      </c>
      <c r="B8" s="7">
        <v>1479000</v>
      </c>
      <c r="C8" s="7">
        <v>861000</v>
      </c>
      <c r="D8" s="7">
        <v>833000</v>
      </c>
      <c r="E8" s="7">
        <v>28000</v>
      </c>
      <c r="F8" s="7">
        <v>618000</v>
      </c>
      <c r="G8" s="8">
        <v>58.210972441216299</v>
      </c>
      <c r="H8" s="8">
        <v>56.343269999122199</v>
      </c>
      <c r="I8" s="8">
        <v>3.2085058259079502</v>
      </c>
      <c r="J8" s="8">
        <v>41.789027558783701</v>
      </c>
      <c r="K8" s="7">
        <v>723000</v>
      </c>
      <c r="L8" s="7">
        <v>446000</v>
      </c>
      <c r="M8" s="7">
        <v>428000</v>
      </c>
      <c r="N8" s="7">
        <v>18000</v>
      </c>
      <c r="O8" s="7">
        <v>277000</v>
      </c>
      <c r="P8" s="8">
        <v>61.739672876317798</v>
      </c>
      <c r="Q8" s="8">
        <v>59.242306497255001</v>
      </c>
      <c r="R8" s="8">
        <v>4.0449945111722698</v>
      </c>
      <c r="S8" s="8">
        <v>38.260327123682202</v>
      </c>
      <c r="T8" s="7">
        <v>756000</v>
      </c>
      <c r="U8" s="7">
        <v>415000</v>
      </c>
      <c r="V8" s="7">
        <v>405000</v>
      </c>
      <c r="W8" s="7">
        <v>10000</v>
      </c>
      <c r="X8" s="7">
        <v>342000</v>
      </c>
      <c r="Y8" s="8">
        <v>54.837359566097703</v>
      </c>
      <c r="Z8" s="8">
        <v>53.571647121121103</v>
      </c>
      <c r="AA8" s="8">
        <v>2.30812069543747</v>
      </c>
      <c r="AB8" s="8">
        <v>45.162640433902297</v>
      </c>
      <c r="AC8" s="7"/>
    </row>
    <row r="9" spans="1:29" x14ac:dyDescent="0.25">
      <c r="A9" s="11" t="s">
        <v>106</v>
      </c>
      <c r="B9" s="7">
        <v>1480000</v>
      </c>
      <c r="C9" s="7">
        <v>874000</v>
      </c>
      <c r="D9" s="7">
        <v>851000</v>
      </c>
      <c r="E9" s="7">
        <v>23000</v>
      </c>
      <c r="F9" s="7">
        <v>606000</v>
      </c>
      <c r="G9" s="8">
        <v>59.076443597781399</v>
      </c>
      <c r="H9" s="8">
        <v>57.524021928918202</v>
      </c>
      <c r="I9" s="8">
        <v>2.6278184235881099</v>
      </c>
      <c r="J9" s="8">
        <v>40.923556402218601</v>
      </c>
      <c r="K9" s="7">
        <v>723000</v>
      </c>
      <c r="L9" s="7">
        <v>462000</v>
      </c>
      <c r="M9" s="7">
        <v>447000</v>
      </c>
      <c r="N9" s="7">
        <v>15000</v>
      </c>
      <c r="O9" s="7">
        <v>261000</v>
      </c>
      <c r="P9" s="8">
        <v>63.859760358046401</v>
      </c>
      <c r="Q9" s="8">
        <v>61.728226036608199</v>
      </c>
      <c r="R9" s="8">
        <v>3.3378363925689398</v>
      </c>
      <c r="S9" s="8">
        <v>36.140239641953599</v>
      </c>
      <c r="T9" s="7">
        <v>757000</v>
      </c>
      <c r="U9" s="7">
        <v>412000</v>
      </c>
      <c r="V9" s="7">
        <v>405000</v>
      </c>
      <c r="W9" s="9">
        <v>8000</v>
      </c>
      <c r="X9" s="7">
        <v>344000</v>
      </c>
      <c r="Y9" s="8">
        <v>54.503169377154201</v>
      </c>
      <c r="Z9" s="8">
        <v>53.504430664615597</v>
      </c>
      <c r="AA9" s="10">
        <v>1.8324415331288699</v>
      </c>
      <c r="AB9" s="8">
        <v>45.496830622845799</v>
      </c>
      <c r="AC9" s="7" t="s">
        <v>107</v>
      </c>
    </row>
    <row r="10" spans="1:29" x14ac:dyDescent="0.25">
      <c r="A10" s="11" t="s">
        <v>108</v>
      </c>
      <c r="B10" s="7">
        <v>1481000</v>
      </c>
      <c r="C10" s="7">
        <v>876000</v>
      </c>
      <c r="D10" s="7">
        <v>852000</v>
      </c>
      <c r="E10" s="7">
        <v>24000</v>
      </c>
      <c r="F10" s="7">
        <v>605000</v>
      </c>
      <c r="G10" s="8">
        <v>59.152853037714401</v>
      </c>
      <c r="H10" s="8">
        <v>57.540686111815198</v>
      </c>
      <c r="I10" s="8">
        <v>2.72542547503393</v>
      </c>
      <c r="J10" s="8">
        <v>40.847146962285599</v>
      </c>
      <c r="K10" s="7">
        <v>724000</v>
      </c>
      <c r="L10" s="7">
        <v>463000</v>
      </c>
      <c r="M10" s="7">
        <v>450000</v>
      </c>
      <c r="N10" s="7">
        <v>14000</v>
      </c>
      <c r="O10" s="7">
        <v>261000</v>
      </c>
      <c r="P10" s="8">
        <v>63.977498997032797</v>
      </c>
      <c r="Q10" s="8">
        <v>62.087100015316601</v>
      </c>
      <c r="R10" s="8">
        <v>2.9547872476288402</v>
      </c>
      <c r="S10" s="8">
        <v>36.022501002967203</v>
      </c>
      <c r="T10" s="7">
        <v>757000</v>
      </c>
      <c r="U10" s="7">
        <v>413000</v>
      </c>
      <c r="V10" s="7">
        <v>403000</v>
      </c>
      <c r="W10" s="7">
        <v>10000</v>
      </c>
      <c r="X10" s="7">
        <v>344000</v>
      </c>
      <c r="Y10" s="8">
        <v>54.540025091979899</v>
      </c>
      <c r="Z10" s="8">
        <v>53.193874908717</v>
      </c>
      <c r="AA10" s="8">
        <v>2.4681876860024499</v>
      </c>
      <c r="AB10" s="8">
        <v>45.459974908020101</v>
      </c>
      <c r="AC10" s="7"/>
    </row>
    <row r="11" spans="1:29" x14ac:dyDescent="0.25">
      <c r="A11" s="11" t="s">
        <v>109</v>
      </c>
      <c r="B11" s="7">
        <v>1498000</v>
      </c>
      <c r="C11" s="7">
        <v>874000</v>
      </c>
      <c r="D11" s="7">
        <v>845000</v>
      </c>
      <c r="E11" s="7">
        <v>28000</v>
      </c>
      <c r="F11" s="7">
        <v>625000</v>
      </c>
      <c r="G11" s="8">
        <v>58.307833441090303</v>
      </c>
      <c r="H11" s="8">
        <v>56.4124290400813</v>
      </c>
      <c r="I11" s="8">
        <v>3.2506856954716001</v>
      </c>
      <c r="J11" s="8">
        <v>41.692166558909697</v>
      </c>
      <c r="K11" s="7">
        <v>731000</v>
      </c>
      <c r="L11" s="7">
        <v>456000</v>
      </c>
      <c r="M11" s="7">
        <v>437000</v>
      </c>
      <c r="N11" s="7">
        <v>19000</v>
      </c>
      <c r="O11" s="7">
        <v>275000</v>
      </c>
      <c r="P11" s="8">
        <v>62.356411163691803</v>
      </c>
      <c r="Q11" s="8">
        <v>59.7422863081649</v>
      </c>
      <c r="R11" s="8">
        <v>4.19223109018332</v>
      </c>
      <c r="S11" s="8">
        <v>37.643588836308197</v>
      </c>
      <c r="T11" s="7">
        <v>767000</v>
      </c>
      <c r="U11" s="7">
        <v>418000</v>
      </c>
      <c r="V11" s="7">
        <v>409000</v>
      </c>
      <c r="W11" s="7">
        <v>9000</v>
      </c>
      <c r="X11" s="7">
        <v>350000</v>
      </c>
      <c r="Y11" s="8">
        <v>54.451957197719501</v>
      </c>
      <c r="Z11" s="8">
        <v>53.241064078469897</v>
      </c>
      <c r="AA11" s="8">
        <v>2.2237825444046999</v>
      </c>
      <c r="AB11" s="8">
        <v>45.548042802280499</v>
      </c>
      <c r="AC11" s="7"/>
    </row>
    <row r="12" spans="1:29" x14ac:dyDescent="0.25">
      <c r="A12" s="11" t="s">
        <v>110</v>
      </c>
      <c r="B12" s="7">
        <v>1500000</v>
      </c>
      <c r="C12" s="7">
        <v>889000</v>
      </c>
      <c r="D12" s="7">
        <v>867000</v>
      </c>
      <c r="E12" s="7">
        <v>22000</v>
      </c>
      <c r="F12" s="7">
        <v>611000</v>
      </c>
      <c r="G12" s="8">
        <v>59.287108218477997</v>
      </c>
      <c r="H12" s="8">
        <v>57.8130393712893</v>
      </c>
      <c r="I12" s="8">
        <v>2.4863227293134398</v>
      </c>
      <c r="J12" s="8">
        <v>40.712891781522003</v>
      </c>
      <c r="K12" s="7">
        <v>732000</v>
      </c>
      <c r="L12" s="7">
        <v>468000</v>
      </c>
      <c r="M12" s="7">
        <v>452000</v>
      </c>
      <c r="N12" s="7">
        <v>16000</v>
      </c>
      <c r="O12" s="7">
        <v>264000</v>
      </c>
      <c r="P12" s="8">
        <v>63.978676984383803</v>
      </c>
      <c r="Q12" s="8">
        <v>61.772355600370297</v>
      </c>
      <c r="R12" s="8">
        <v>3.44852611527436</v>
      </c>
      <c r="S12" s="8">
        <v>36.021323015616197</v>
      </c>
      <c r="T12" s="7">
        <v>768000</v>
      </c>
      <c r="U12" s="7">
        <v>421000</v>
      </c>
      <c r="V12" s="7">
        <v>415000</v>
      </c>
      <c r="W12" s="9">
        <v>6000</v>
      </c>
      <c r="X12" s="7">
        <v>347000</v>
      </c>
      <c r="Y12" s="8">
        <v>54.8165100682847</v>
      </c>
      <c r="Z12" s="8">
        <v>54.040205018227901</v>
      </c>
      <c r="AA12" s="10">
        <v>1.41618838756758</v>
      </c>
      <c r="AB12" s="8">
        <v>45.1834899317153</v>
      </c>
      <c r="AC12" s="7" t="s">
        <v>107</v>
      </c>
    </row>
    <row r="13" spans="1:29" x14ac:dyDescent="0.25">
      <c r="A13" s="11" t="s">
        <v>111</v>
      </c>
      <c r="B13" s="7">
        <v>1502000</v>
      </c>
      <c r="C13" s="7">
        <v>888000</v>
      </c>
      <c r="D13" s="7">
        <v>866000</v>
      </c>
      <c r="E13" s="7">
        <v>22000</v>
      </c>
      <c r="F13" s="7">
        <v>615000</v>
      </c>
      <c r="G13" s="8">
        <v>59.080767055926401</v>
      </c>
      <c r="H13" s="8">
        <v>57.642416780043803</v>
      </c>
      <c r="I13" s="8">
        <v>2.4345490885740002</v>
      </c>
      <c r="J13" s="8">
        <v>40.919232944073599</v>
      </c>
      <c r="K13" s="7">
        <v>733000</v>
      </c>
      <c r="L13" s="7">
        <v>466000</v>
      </c>
      <c r="M13" s="7">
        <v>451000</v>
      </c>
      <c r="N13" s="7">
        <v>16000</v>
      </c>
      <c r="O13" s="7">
        <v>267000</v>
      </c>
      <c r="P13" s="8">
        <v>63.616675878551902</v>
      </c>
      <c r="Q13" s="8">
        <v>61.467280829000401</v>
      </c>
      <c r="R13" s="8">
        <v>3.3786660806592299</v>
      </c>
      <c r="S13" s="8">
        <v>36.383324121448098</v>
      </c>
      <c r="T13" s="7">
        <v>769000</v>
      </c>
      <c r="U13" s="7">
        <v>421000</v>
      </c>
      <c r="V13" s="7">
        <v>415000</v>
      </c>
      <c r="W13" s="9">
        <v>6000</v>
      </c>
      <c r="X13" s="7">
        <v>348000</v>
      </c>
      <c r="Y13" s="8">
        <v>54.756356363495399</v>
      </c>
      <c r="Z13" s="8">
        <v>53.995896614581497</v>
      </c>
      <c r="AA13" s="10">
        <v>1.38880634033741</v>
      </c>
      <c r="AB13" s="8">
        <v>45.243643636504601</v>
      </c>
      <c r="AC13" s="7" t="s">
        <v>107</v>
      </c>
    </row>
    <row r="14" spans="1:29" x14ac:dyDescent="0.25">
      <c r="A14" s="11" t="s">
        <v>112</v>
      </c>
      <c r="B14" s="7">
        <v>1504000</v>
      </c>
      <c r="C14" s="7">
        <v>881000</v>
      </c>
      <c r="D14" s="7">
        <v>859000</v>
      </c>
      <c r="E14" s="7">
        <v>23000</v>
      </c>
      <c r="F14" s="7">
        <v>623000</v>
      </c>
      <c r="G14" s="8">
        <v>58.584619459965801</v>
      </c>
      <c r="H14" s="8">
        <v>57.0725803588155</v>
      </c>
      <c r="I14" s="8">
        <v>2.5809489164362001</v>
      </c>
      <c r="J14" s="8">
        <v>41.415380540034199</v>
      </c>
      <c r="K14" s="7">
        <v>734000</v>
      </c>
      <c r="L14" s="7">
        <v>462000</v>
      </c>
      <c r="M14" s="7">
        <v>446000</v>
      </c>
      <c r="N14" s="7">
        <v>16000</v>
      </c>
      <c r="O14" s="7">
        <v>272000</v>
      </c>
      <c r="P14" s="8">
        <v>62.952019053554103</v>
      </c>
      <c r="Q14" s="8">
        <v>60.772817800727303</v>
      </c>
      <c r="R14" s="8">
        <v>3.46168603579323</v>
      </c>
      <c r="S14" s="8">
        <v>37.047980946446003</v>
      </c>
      <c r="T14" s="7">
        <v>770000</v>
      </c>
      <c r="U14" s="7">
        <v>419000</v>
      </c>
      <c r="V14" s="7">
        <v>412000</v>
      </c>
      <c r="W14" s="9">
        <v>7000</v>
      </c>
      <c r="X14" s="7">
        <v>351000</v>
      </c>
      <c r="Y14" s="8">
        <v>54.419013027138902</v>
      </c>
      <c r="Z14" s="8">
        <v>53.543310238068401</v>
      </c>
      <c r="AA14" s="10">
        <v>1.6091853570255801</v>
      </c>
      <c r="AB14" s="8">
        <v>45.580986972861098</v>
      </c>
      <c r="AC14" s="7" t="s">
        <v>107</v>
      </c>
    </row>
    <row r="15" spans="1:29" x14ac:dyDescent="0.25">
      <c r="A15" s="11" t="s">
        <v>113</v>
      </c>
      <c r="B15" s="7">
        <v>1506000</v>
      </c>
      <c r="C15" s="7">
        <v>881000</v>
      </c>
      <c r="D15" s="7">
        <v>861000</v>
      </c>
      <c r="E15" s="7">
        <v>19000</v>
      </c>
      <c r="F15" s="7">
        <v>626000</v>
      </c>
      <c r="G15" s="8">
        <v>58.468281154026599</v>
      </c>
      <c r="H15" s="8">
        <v>57.177485622652299</v>
      </c>
      <c r="I15" s="8">
        <v>2.2076851001895701</v>
      </c>
      <c r="J15" s="8">
        <v>41.531718845973401</v>
      </c>
      <c r="K15" s="7">
        <v>736000</v>
      </c>
      <c r="L15" s="7">
        <v>467000</v>
      </c>
      <c r="M15" s="7">
        <v>454000</v>
      </c>
      <c r="N15" s="7">
        <v>13000</v>
      </c>
      <c r="O15" s="7">
        <v>269000</v>
      </c>
      <c r="P15" s="8">
        <v>63.4443060609198</v>
      </c>
      <c r="Q15" s="8">
        <v>61.736455242726301</v>
      </c>
      <c r="R15" s="8">
        <v>2.6918898231050399</v>
      </c>
      <c r="S15" s="8">
        <v>36.5556939390802</v>
      </c>
      <c r="T15" s="7">
        <v>771000</v>
      </c>
      <c r="U15" s="7">
        <v>414000</v>
      </c>
      <c r="V15" s="7">
        <v>407000</v>
      </c>
      <c r="W15" s="9">
        <v>7000</v>
      </c>
      <c r="X15" s="7">
        <v>357000</v>
      </c>
      <c r="Y15" s="8">
        <v>53.7205372465097</v>
      </c>
      <c r="Z15" s="8">
        <v>52.827664099798199</v>
      </c>
      <c r="AA15" s="10">
        <v>1.6620703970518</v>
      </c>
      <c r="AB15" s="8">
        <v>46.2794627534903</v>
      </c>
      <c r="AC15" s="7" t="s">
        <v>107</v>
      </c>
    </row>
    <row r="16" spans="1:29" x14ac:dyDescent="0.25">
      <c r="A16" s="11" t="s">
        <v>114</v>
      </c>
      <c r="B16" s="7">
        <v>1509000</v>
      </c>
      <c r="C16" s="7">
        <v>897000</v>
      </c>
      <c r="D16" s="7">
        <v>874000</v>
      </c>
      <c r="E16" s="7">
        <v>23000</v>
      </c>
      <c r="F16" s="7">
        <v>612000</v>
      </c>
      <c r="G16" s="8">
        <v>59.429835613578597</v>
      </c>
      <c r="H16" s="8">
        <v>57.905809536466599</v>
      </c>
      <c r="I16" s="8">
        <v>2.5644124056164301</v>
      </c>
      <c r="J16" s="8">
        <v>40.570164386421403</v>
      </c>
      <c r="K16" s="7">
        <v>737000</v>
      </c>
      <c r="L16" s="7">
        <v>476000</v>
      </c>
      <c r="M16" s="7">
        <v>462000</v>
      </c>
      <c r="N16" s="7">
        <v>15000</v>
      </c>
      <c r="O16" s="7">
        <v>261000</v>
      </c>
      <c r="P16" s="8">
        <v>64.633074171930602</v>
      </c>
      <c r="Q16" s="8">
        <v>62.6404662239731</v>
      </c>
      <c r="R16" s="8">
        <v>3.0829540037921199</v>
      </c>
      <c r="S16" s="8">
        <v>35.366925828069398</v>
      </c>
      <c r="T16" s="7">
        <v>772000</v>
      </c>
      <c r="U16" s="7">
        <v>420000</v>
      </c>
      <c r="V16" s="7">
        <v>412000</v>
      </c>
      <c r="W16" s="9">
        <v>8000</v>
      </c>
      <c r="X16" s="7">
        <v>352000</v>
      </c>
      <c r="Y16" s="8">
        <v>54.4635425932304</v>
      </c>
      <c r="Z16" s="8">
        <v>53.386760064255498</v>
      </c>
      <c r="AA16" s="10">
        <v>1.97707030741106</v>
      </c>
      <c r="AB16" s="8">
        <v>45.5364574067696</v>
      </c>
      <c r="AC16" s="7" t="s">
        <v>107</v>
      </c>
    </row>
    <row r="17" spans="1:29" x14ac:dyDescent="0.25">
      <c r="A17" s="11" t="s">
        <v>115</v>
      </c>
      <c r="B17" s="7">
        <v>2000</v>
      </c>
      <c r="C17" s="7">
        <v>16000</v>
      </c>
      <c r="D17" s="7">
        <v>12000</v>
      </c>
      <c r="E17" s="7">
        <v>4000</v>
      </c>
      <c r="F17" s="7">
        <v>-13000</v>
      </c>
      <c r="G17" s="8">
        <v>0.96155445955198404</v>
      </c>
      <c r="H17" s="8">
        <v>0.72832391381430694</v>
      </c>
      <c r="I17" s="8">
        <v>0.35672730542686498</v>
      </c>
      <c r="J17" s="8">
        <v>-0.96155445955198404</v>
      </c>
      <c r="K17" s="7">
        <v>1000</v>
      </c>
      <c r="L17" s="7">
        <v>10000</v>
      </c>
      <c r="M17" s="7">
        <v>7000</v>
      </c>
      <c r="N17" s="7">
        <v>2000</v>
      </c>
      <c r="O17" s="7">
        <v>-8000</v>
      </c>
      <c r="P17" s="8">
        <v>1.18876811101072</v>
      </c>
      <c r="Q17" s="8">
        <v>0.90401098124676305</v>
      </c>
      <c r="R17" s="8">
        <v>0.39106418068708099</v>
      </c>
      <c r="S17" s="8">
        <v>-1.18876811101071</v>
      </c>
      <c r="T17" s="7">
        <v>1000</v>
      </c>
      <c r="U17" s="7">
        <v>6000</v>
      </c>
      <c r="V17" s="7">
        <v>5000</v>
      </c>
      <c r="W17" s="9">
        <v>1000</v>
      </c>
      <c r="X17" s="7">
        <v>-5000</v>
      </c>
      <c r="Y17" s="8">
        <v>0.74300534672076401</v>
      </c>
      <c r="Z17" s="8">
        <v>0.55909596445725596</v>
      </c>
      <c r="AA17" s="10">
        <v>0.31499991035925901</v>
      </c>
      <c r="AB17" s="8">
        <v>-0.74300534672076401</v>
      </c>
      <c r="AC17" s="7" t="s">
        <v>107</v>
      </c>
    </row>
    <row r="18" spans="1:29" x14ac:dyDescent="0.25">
      <c r="A18" s="11" t="s">
        <v>117</v>
      </c>
      <c r="B18" s="7">
        <v>9000</v>
      </c>
      <c r="C18" s="7">
        <v>7000</v>
      </c>
      <c r="D18" s="7">
        <v>6000</v>
      </c>
      <c r="E18" s="7">
        <v>1000</v>
      </c>
      <c r="F18" s="7">
        <v>1000</v>
      </c>
      <c r="G18" s="8">
        <v>0.142727395100614</v>
      </c>
      <c r="H18" s="8">
        <v>9.2770165177228095E-2</v>
      </c>
      <c r="I18" s="8">
        <v>7.8089676302996999E-2</v>
      </c>
      <c r="J18" s="8">
        <v>-0.142727395100614</v>
      </c>
      <c r="K18" s="7">
        <v>5000</v>
      </c>
      <c r="L18" s="7">
        <v>8000</v>
      </c>
      <c r="M18" s="7">
        <v>9000</v>
      </c>
      <c r="N18" s="7">
        <v>-1000</v>
      </c>
      <c r="O18" s="7">
        <v>-3000</v>
      </c>
      <c r="P18" s="8">
        <v>0.65439718754677001</v>
      </c>
      <c r="Q18" s="8">
        <v>0.86811062360279601</v>
      </c>
      <c r="R18" s="8">
        <v>-0.36557211148223301</v>
      </c>
      <c r="S18" s="8">
        <v>-0.65439718754677001</v>
      </c>
      <c r="T18" s="7">
        <v>4000</v>
      </c>
      <c r="U18" s="7">
        <v>-1000</v>
      </c>
      <c r="V18" s="7">
        <v>-3000</v>
      </c>
      <c r="W18" s="9">
        <v>2000</v>
      </c>
      <c r="X18" s="7">
        <v>4000</v>
      </c>
      <c r="Y18" s="8">
        <v>-0.35296747505431397</v>
      </c>
      <c r="Z18" s="8">
        <v>-0.65344495397237501</v>
      </c>
      <c r="AA18" s="10">
        <v>0.56088191984348401</v>
      </c>
      <c r="AB18" s="8">
        <v>0.35296747505429898</v>
      </c>
      <c r="AC18" s="7" t="s">
        <v>107</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75</v>
      </c>
    </row>
    <row r="21" spans="1:29" ht="62.4" x14ac:dyDescent="0.3">
      <c r="A21" s="5" t="s">
        <v>76</v>
      </c>
      <c r="B21" s="6" t="s">
        <v>118</v>
      </c>
      <c r="C21" s="6" t="s">
        <v>78</v>
      </c>
      <c r="D21" s="6" t="s">
        <v>79</v>
      </c>
      <c r="E21" s="6" t="s">
        <v>80</v>
      </c>
      <c r="F21" s="6" t="s">
        <v>81</v>
      </c>
      <c r="G21" s="6" t="s">
        <v>82</v>
      </c>
      <c r="H21" s="6" t="s">
        <v>83</v>
      </c>
      <c r="I21" s="6" t="s">
        <v>84</v>
      </c>
      <c r="J21" s="6" t="s">
        <v>85</v>
      </c>
      <c r="K21" s="6" t="s">
        <v>86</v>
      </c>
      <c r="L21" s="6" t="s">
        <v>87</v>
      </c>
      <c r="M21" s="6" t="s">
        <v>88</v>
      </c>
      <c r="N21" s="6" t="s">
        <v>89</v>
      </c>
      <c r="O21" s="6" t="s">
        <v>90</v>
      </c>
      <c r="P21" s="6" t="s">
        <v>91</v>
      </c>
      <c r="Q21" s="6" t="s">
        <v>92</v>
      </c>
      <c r="R21" s="6" t="s">
        <v>93</v>
      </c>
      <c r="S21" s="6" t="s">
        <v>94</v>
      </c>
      <c r="T21" s="6" t="s">
        <v>95</v>
      </c>
      <c r="U21" s="6" t="s">
        <v>96</v>
      </c>
      <c r="V21" s="6" t="s">
        <v>97</v>
      </c>
      <c r="W21" s="6" t="s">
        <v>98</v>
      </c>
      <c r="X21" s="6" t="s">
        <v>99</v>
      </c>
      <c r="Y21" s="6" t="s">
        <v>100</v>
      </c>
      <c r="Z21" s="6" t="s">
        <v>101</v>
      </c>
      <c r="AA21" s="6" t="s">
        <v>102</v>
      </c>
      <c r="AB21" s="6" t="s">
        <v>103</v>
      </c>
      <c r="AC21" s="6" t="s">
        <v>104</v>
      </c>
    </row>
    <row r="22" spans="1:29" x14ac:dyDescent="0.25">
      <c r="A22" s="11" t="s">
        <v>105</v>
      </c>
      <c r="B22" s="7">
        <v>1165000</v>
      </c>
      <c r="C22" s="7">
        <v>829000</v>
      </c>
      <c r="D22" s="7">
        <v>802000</v>
      </c>
      <c r="E22" s="7">
        <v>27000</v>
      </c>
      <c r="F22" s="7">
        <v>337000</v>
      </c>
      <c r="G22" s="8">
        <v>71.123853096771796</v>
      </c>
      <c r="H22" s="8">
        <v>68.775729205390903</v>
      </c>
      <c r="I22" s="8">
        <v>3.3014576532939501</v>
      </c>
      <c r="J22" s="8">
        <v>28.8761469032282</v>
      </c>
      <c r="K22" s="7">
        <v>577000</v>
      </c>
      <c r="L22" s="7">
        <v>426000</v>
      </c>
      <c r="M22" s="7">
        <v>408000</v>
      </c>
      <c r="N22" s="7">
        <v>18000</v>
      </c>
      <c r="O22" s="7">
        <v>151000</v>
      </c>
      <c r="P22" s="8">
        <v>73.899055962874996</v>
      </c>
      <c r="Q22" s="8">
        <v>70.8078827224371</v>
      </c>
      <c r="R22" s="8">
        <v>4.1829671572405296</v>
      </c>
      <c r="S22" s="8">
        <v>26.100944037125</v>
      </c>
      <c r="T22" s="7">
        <v>589000</v>
      </c>
      <c r="U22" s="7">
        <v>403000</v>
      </c>
      <c r="V22" s="7">
        <v>393000</v>
      </c>
      <c r="W22" s="7">
        <v>10000</v>
      </c>
      <c r="X22" s="7">
        <v>186000</v>
      </c>
      <c r="Y22" s="8">
        <v>68.403998507509698</v>
      </c>
      <c r="Z22" s="8">
        <v>66.784104687798703</v>
      </c>
      <c r="AA22" s="8">
        <v>2.3681273829821601</v>
      </c>
      <c r="AB22" s="8">
        <v>31.596001492490299</v>
      </c>
      <c r="AC22" s="7"/>
    </row>
    <row r="23" spans="1:29" x14ac:dyDescent="0.25">
      <c r="A23" s="11" t="s">
        <v>106</v>
      </c>
      <c r="B23" s="7">
        <v>1166000</v>
      </c>
      <c r="C23" s="7">
        <v>846000</v>
      </c>
      <c r="D23" s="7">
        <v>823000</v>
      </c>
      <c r="E23" s="7">
        <v>23000</v>
      </c>
      <c r="F23" s="7">
        <v>320000</v>
      </c>
      <c r="G23" s="8">
        <v>72.518264432866005</v>
      </c>
      <c r="H23" s="8">
        <v>70.566697860598396</v>
      </c>
      <c r="I23" s="8">
        <v>2.6911380016192998</v>
      </c>
      <c r="J23" s="8">
        <v>27.481735567133999</v>
      </c>
      <c r="K23" s="7">
        <v>577000</v>
      </c>
      <c r="L23" s="7">
        <v>444000</v>
      </c>
      <c r="M23" s="7">
        <v>429000</v>
      </c>
      <c r="N23" s="7">
        <v>15000</v>
      </c>
      <c r="O23" s="7">
        <v>133000</v>
      </c>
      <c r="P23" s="8">
        <v>76.994696605937605</v>
      </c>
      <c r="Q23" s="8">
        <v>74.361865527562898</v>
      </c>
      <c r="R23" s="8">
        <v>3.4194966594252998</v>
      </c>
      <c r="S23" s="8">
        <v>23.005303394062501</v>
      </c>
      <c r="T23" s="7">
        <v>589000</v>
      </c>
      <c r="U23" s="7">
        <v>401000</v>
      </c>
      <c r="V23" s="7">
        <v>394000</v>
      </c>
      <c r="W23" s="9">
        <v>8000</v>
      </c>
      <c r="X23" s="7">
        <v>188000</v>
      </c>
      <c r="Y23" s="8">
        <v>68.130913785299597</v>
      </c>
      <c r="Z23" s="8">
        <v>66.847054475528395</v>
      </c>
      <c r="AA23" s="10">
        <v>1.8844005436606299</v>
      </c>
      <c r="AB23" s="8">
        <v>31.869086214700499</v>
      </c>
      <c r="AC23" s="7" t="s">
        <v>107</v>
      </c>
    </row>
    <row r="24" spans="1:29" x14ac:dyDescent="0.25">
      <c r="A24" s="11" t="s">
        <v>108</v>
      </c>
      <c r="B24" s="7">
        <v>1167000</v>
      </c>
      <c r="C24" s="7">
        <v>837000</v>
      </c>
      <c r="D24" s="7">
        <v>813000</v>
      </c>
      <c r="E24" s="7">
        <v>24000</v>
      </c>
      <c r="F24" s="7">
        <v>330000</v>
      </c>
      <c r="G24" s="8">
        <v>71.693419495022795</v>
      </c>
      <c r="H24" s="8">
        <v>69.678103094426902</v>
      </c>
      <c r="I24" s="8">
        <v>2.8110200556632998</v>
      </c>
      <c r="J24" s="8">
        <v>28.306580504977202</v>
      </c>
      <c r="K24" s="7">
        <v>578000</v>
      </c>
      <c r="L24" s="7">
        <v>438000</v>
      </c>
      <c r="M24" s="7">
        <v>424000</v>
      </c>
      <c r="N24" s="7">
        <v>14000</v>
      </c>
      <c r="O24" s="7">
        <v>140000</v>
      </c>
      <c r="P24" s="8">
        <v>75.741380568382496</v>
      </c>
      <c r="Q24" s="8">
        <v>73.390457364895099</v>
      </c>
      <c r="R24" s="8">
        <v>3.1038821656610001</v>
      </c>
      <c r="S24" s="8">
        <v>24.2586194316175</v>
      </c>
      <c r="T24" s="7">
        <v>589000</v>
      </c>
      <c r="U24" s="7">
        <v>399000</v>
      </c>
      <c r="V24" s="7">
        <v>389000</v>
      </c>
      <c r="W24" s="7">
        <v>10000</v>
      </c>
      <c r="X24" s="7">
        <v>190000</v>
      </c>
      <c r="Y24" s="8">
        <v>67.725885264269493</v>
      </c>
      <c r="Z24" s="8">
        <v>66.039507668769502</v>
      </c>
      <c r="AA24" s="8">
        <v>2.49000450702068</v>
      </c>
      <c r="AB24" s="8">
        <v>32.2741147357305</v>
      </c>
      <c r="AC24" s="7"/>
    </row>
    <row r="25" spans="1:29" x14ac:dyDescent="0.25">
      <c r="A25" s="11" t="s">
        <v>109</v>
      </c>
      <c r="B25" s="7">
        <v>1176000</v>
      </c>
      <c r="C25" s="7">
        <v>843000</v>
      </c>
      <c r="D25" s="7">
        <v>815000</v>
      </c>
      <c r="E25" s="7">
        <v>28000</v>
      </c>
      <c r="F25" s="7">
        <v>333000</v>
      </c>
      <c r="G25" s="8">
        <v>71.656877442050401</v>
      </c>
      <c r="H25" s="8">
        <v>69.245498519900494</v>
      </c>
      <c r="I25" s="8">
        <v>3.3651744371641499</v>
      </c>
      <c r="J25" s="8">
        <v>28.343122557949599</v>
      </c>
      <c r="K25" s="7">
        <v>580000</v>
      </c>
      <c r="L25" s="7">
        <v>438000</v>
      </c>
      <c r="M25" s="7">
        <v>419000</v>
      </c>
      <c r="N25" s="7">
        <v>19000</v>
      </c>
      <c r="O25" s="7">
        <v>142000</v>
      </c>
      <c r="P25" s="8">
        <v>75.495067202865002</v>
      </c>
      <c r="Q25" s="8">
        <v>72.214936440246404</v>
      </c>
      <c r="R25" s="8">
        <v>4.3448279260477696</v>
      </c>
      <c r="S25" s="8">
        <v>24.504932797135002</v>
      </c>
      <c r="T25" s="7">
        <v>596000</v>
      </c>
      <c r="U25" s="7">
        <v>405000</v>
      </c>
      <c r="V25" s="7">
        <v>396000</v>
      </c>
      <c r="W25" s="7">
        <v>9000</v>
      </c>
      <c r="X25" s="7">
        <v>191000</v>
      </c>
      <c r="Y25" s="8">
        <v>67.924193954802007</v>
      </c>
      <c r="Z25" s="8">
        <v>66.357686144169506</v>
      </c>
      <c r="AA25" s="8">
        <v>2.3062589622703702</v>
      </c>
      <c r="AB25" s="8">
        <v>32.075806045197901</v>
      </c>
      <c r="AC25" s="7"/>
    </row>
    <row r="26" spans="1:29" x14ac:dyDescent="0.25">
      <c r="A26" s="11" t="s">
        <v>110</v>
      </c>
      <c r="B26" s="7">
        <v>1176000</v>
      </c>
      <c r="C26" s="7">
        <v>856000</v>
      </c>
      <c r="D26" s="7">
        <v>834000</v>
      </c>
      <c r="E26" s="7">
        <v>22000</v>
      </c>
      <c r="F26" s="7">
        <v>320000</v>
      </c>
      <c r="G26" s="8">
        <v>72.784437044497807</v>
      </c>
      <c r="H26" s="8">
        <v>70.923703859314699</v>
      </c>
      <c r="I26" s="8">
        <v>2.5564986977167199</v>
      </c>
      <c r="J26" s="8">
        <v>27.2155629555022</v>
      </c>
      <c r="K26" s="7">
        <v>580000</v>
      </c>
      <c r="L26" s="7">
        <v>449000</v>
      </c>
      <c r="M26" s="7">
        <v>433000</v>
      </c>
      <c r="N26" s="7">
        <v>16000</v>
      </c>
      <c r="O26" s="7">
        <v>131000</v>
      </c>
      <c r="P26" s="8">
        <v>77.410626866398601</v>
      </c>
      <c r="Q26" s="8">
        <v>74.663678673794195</v>
      </c>
      <c r="R26" s="8">
        <v>3.5485414649145399</v>
      </c>
      <c r="S26" s="8">
        <v>22.589373133601399</v>
      </c>
      <c r="T26" s="7">
        <v>596000</v>
      </c>
      <c r="U26" s="7">
        <v>407000</v>
      </c>
      <c r="V26" s="7">
        <v>401000</v>
      </c>
      <c r="W26" s="9">
        <v>6000</v>
      </c>
      <c r="X26" s="7">
        <v>189000</v>
      </c>
      <c r="Y26" s="8">
        <v>68.283193410443104</v>
      </c>
      <c r="Z26" s="8">
        <v>67.284739944452497</v>
      </c>
      <c r="AA26" s="10">
        <v>1.4622243280115099</v>
      </c>
      <c r="AB26" s="8">
        <v>31.716806589556899</v>
      </c>
      <c r="AC26" s="7" t="s">
        <v>107</v>
      </c>
    </row>
    <row r="27" spans="1:29" x14ac:dyDescent="0.25">
      <c r="A27" s="11" t="s">
        <v>111</v>
      </c>
      <c r="B27" s="7">
        <v>1177000</v>
      </c>
      <c r="C27" s="7">
        <v>855000</v>
      </c>
      <c r="D27" s="7">
        <v>834000</v>
      </c>
      <c r="E27" s="7">
        <v>21000</v>
      </c>
      <c r="F27" s="7">
        <v>322000</v>
      </c>
      <c r="G27" s="8">
        <v>72.634100681305597</v>
      </c>
      <c r="H27" s="8">
        <v>70.851206332346706</v>
      </c>
      <c r="I27" s="8">
        <v>2.4546243874921401</v>
      </c>
      <c r="J27" s="8">
        <v>27.3658993186944</v>
      </c>
      <c r="K27" s="7">
        <v>580000</v>
      </c>
      <c r="L27" s="7">
        <v>448000</v>
      </c>
      <c r="M27" s="7">
        <v>433000</v>
      </c>
      <c r="N27" s="7">
        <v>15000</v>
      </c>
      <c r="O27" s="7">
        <v>133000</v>
      </c>
      <c r="P27" s="8">
        <v>77.159118230703797</v>
      </c>
      <c r="Q27" s="8">
        <v>74.551743376361301</v>
      </c>
      <c r="R27" s="8">
        <v>3.3792180550151398</v>
      </c>
      <c r="S27" s="8">
        <v>22.8408817692962</v>
      </c>
      <c r="T27" s="7">
        <v>596000</v>
      </c>
      <c r="U27" s="7">
        <v>407000</v>
      </c>
      <c r="V27" s="7">
        <v>401000</v>
      </c>
      <c r="W27" s="9">
        <v>6000</v>
      </c>
      <c r="X27" s="7">
        <v>189000</v>
      </c>
      <c r="Y27" s="8">
        <v>68.2294951805099</v>
      </c>
      <c r="Z27" s="8">
        <v>67.249141668059806</v>
      </c>
      <c r="AA27" s="10">
        <v>1.4368470847636601</v>
      </c>
      <c r="AB27" s="8">
        <v>31.7705048194901</v>
      </c>
      <c r="AC27" s="7" t="s">
        <v>107</v>
      </c>
    </row>
    <row r="28" spans="1:29" x14ac:dyDescent="0.25">
      <c r="A28" s="11" t="s">
        <v>112</v>
      </c>
      <c r="B28" s="7">
        <v>1177000</v>
      </c>
      <c r="C28" s="7">
        <v>850000</v>
      </c>
      <c r="D28" s="7">
        <v>828000</v>
      </c>
      <c r="E28" s="7">
        <v>22000</v>
      </c>
      <c r="F28" s="7">
        <v>327000</v>
      </c>
      <c r="G28" s="8">
        <v>72.233708272128595</v>
      </c>
      <c r="H28" s="8">
        <v>70.374588417479501</v>
      </c>
      <c r="I28" s="8">
        <v>2.5737566284776099</v>
      </c>
      <c r="J28" s="8">
        <v>27.766291727871401</v>
      </c>
      <c r="K28" s="7">
        <v>581000</v>
      </c>
      <c r="L28" s="7">
        <v>444000</v>
      </c>
      <c r="M28" s="7">
        <v>429000</v>
      </c>
      <c r="N28" s="7">
        <v>15000</v>
      </c>
      <c r="O28" s="7">
        <v>137000</v>
      </c>
      <c r="P28" s="8">
        <v>76.448045857134105</v>
      </c>
      <c r="Q28" s="8">
        <v>73.806736634646199</v>
      </c>
      <c r="R28" s="8">
        <v>3.45503824574409</v>
      </c>
      <c r="S28" s="8">
        <v>23.551954142865899</v>
      </c>
      <c r="T28" s="7">
        <v>596000</v>
      </c>
      <c r="U28" s="7">
        <v>406000</v>
      </c>
      <c r="V28" s="7">
        <v>400000</v>
      </c>
      <c r="W28" s="9">
        <v>7000</v>
      </c>
      <c r="X28" s="7">
        <v>190000</v>
      </c>
      <c r="Y28" s="8">
        <v>68.129979697603602</v>
      </c>
      <c r="Z28" s="8">
        <v>67.032519960290799</v>
      </c>
      <c r="AA28" s="10">
        <v>1.6108323269489899</v>
      </c>
      <c r="AB28" s="8">
        <v>31.870020302396401</v>
      </c>
      <c r="AC28" s="7" t="s">
        <v>107</v>
      </c>
    </row>
    <row r="29" spans="1:29" x14ac:dyDescent="0.25">
      <c r="A29" s="11" t="s">
        <v>113</v>
      </c>
      <c r="B29" s="7">
        <v>1177000</v>
      </c>
      <c r="C29" s="7">
        <v>850000</v>
      </c>
      <c r="D29" s="7">
        <v>832000</v>
      </c>
      <c r="E29" s="7">
        <v>17000</v>
      </c>
      <c r="F29" s="7">
        <v>328000</v>
      </c>
      <c r="G29" s="8">
        <v>72.1628573491395</v>
      </c>
      <c r="H29" s="8">
        <v>70.692842949629593</v>
      </c>
      <c r="I29" s="8">
        <v>2.03707898150101</v>
      </c>
      <c r="J29" s="8">
        <v>27.8371426508605</v>
      </c>
      <c r="K29" s="7">
        <v>581000</v>
      </c>
      <c r="L29" s="7">
        <v>446000</v>
      </c>
      <c r="M29" s="7">
        <v>434000</v>
      </c>
      <c r="N29" s="7">
        <v>12000</v>
      </c>
      <c r="O29" s="7">
        <v>135000</v>
      </c>
      <c r="P29" s="8">
        <v>76.7398919583853</v>
      </c>
      <c r="Q29" s="8">
        <v>74.724216812475007</v>
      </c>
      <c r="R29" s="8">
        <v>2.6266327648771401</v>
      </c>
      <c r="S29" s="8">
        <v>23.2601080416147</v>
      </c>
      <c r="T29" s="7">
        <v>596000</v>
      </c>
      <c r="U29" s="7">
        <v>404000</v>
      </c>
      <c r="V29" s="7">
        <v>398000</v>
      </c>
      <c r="W29" s="9">
        <v>6000</v>
      </c>
      <c r="X29" s="7">
        <v>193000</v>
      </c>
      <c r="Y29" s="8">
        <v>67.704483388072205</v>
      </c>
      <c r="Z29" s="8">
        <v>66.765983357803506</v>
      </c>
      <c r="AA29" s="10">
        <v>1.38617117110164</v>
      </c>
      <c r="AB29" s="8">
        <v>32.295516611927802</v>
      </c>
      <c r="AC29" s="7" t="s">
        <v>107</v>
      </c>
    </row>
    <row r="30" spans="1:29" x14ac:dyDescent="0.25">
      <c r="A30" s="11" t="s">
        <v>114</v>
      </c>
      <c r="B30" s="7">
        <v>1178000</v>
      </c>
      <c r="C30" s="7">
        <v>862000</v>
      </c>
      <c r="D30" s="7">
        <v>840000</v>
      </c>
      <c r="E30" s="7">
        <v>22000</v>
      </c>
      <c r="F30" s="7">
        <v>315000</v>
      </c>
      <c r="G30" s="8">
        <v>73.219037983421003</v>
      </c>
      <c r="H30" s="8">
        <v>71.328448342217001</v>
      </c>
      <c r="I30" s="8">
        <v>2.5821011765166499</v>
      </c>
      <c r="J30" s="8">
        <v>26.780962016579</v>
      </c>
      <c r="K30" s="7">
        <v>581000</v>
      </c>
      <c r="L30" s="7">
        <v>453000</v>
      </c>
      <c r="M30" s="7">
        <v>439000</v>
      </c>
      <c r="N30" s="7">
        <v>14000</v>
      </c>
      <c r="O30" s="7">
        <v>128000</v>
      </c>
      <c r="P30" s="8">
        <v>77.941812617395001</v>
      </c>
      <c r="Q30" s="8">
        <v>75.540135379812497</v>
      </c>
      <c r="R30" s="8">
        <v>3.08137206068321</v>
      </c>
      <c r="S30" s="8">
        <v>22.058187382604999</v>
      </c>
      <c r="T30" s="7">
        <v>597000</v>
      </c>
      <c r="U30" s="7">
        <v>409000</v>
      </c>
      <c r="V30" s="7">
        <v>401000</v>
      </c>
      <c r="W30" s="9">
        <v>8000</v>
      </c>
      <c r="X30" s="7">
        <v>187000</v>
      </c>
      <c r="Y30" s="8">
        <v>68.617048359395397</v>
      </c>
      <c r="Z30" s="8">
        <v>67.224475244023793</v>
      </c>
      <c r="AA30" s="10">
        <v>2.0294855996686398</v>
      </c>
      <c r="AB30" s="8">
        <v>31.382951640604599</v>
      </c>
      <c r="AC30" s="7" t="s">
        <v>107</v>
      </c>
    </row>
    <row r="31" spans="1:29" x14ac:dyDescent="0.25">
      <c r="A31" s="11" t="s">
        <v>115</v>
      </c>
      <c r="B31" s="7">
        <v>1000</v>
      </c>
      <c r="C31" s="7">
        <v>13000</v>
      </c>
      <c r="D31" s="7">
        <v>8000</v>
      </c>
      <c r="E31" s="7">
        <v>5000</v>
      </c>
      <c r="F31" s="7">
        <v>-12000</v>
      </c>
      <c r="G31" s="8">
        <v>1.0561806342815201</v>
      </c>
      <c r="H31" s="8">
        <v>0.63560539258732296</v>
      </c>
      <c r="I31" s="8">
        <v>0.54502219501563898</v>
      </c>
      <c r="J31" s="8">
        <v>-1.0561806342815201</v>
      </c>
      <c r="K31" s="7">
        <v>0</v>
      </c>
      <c r="L31" s="7">
        <v>7000</v>
      </c>
      <c r="M31" s="7">
        <v>5000</v>
      </c>
      <c r="N31" s="7">
        <v>2000</v>
      </c>
      <c r="O31" s="7">
        <v>-7000</v>
      </c>
      <c r="P31" s="8">
        <v>1.20192065900977</v>
      </c>
      <c r="Q31" s="8">
        <v>0.81591856733754797</v>
      </c>
      <c r="R31" s="8">
        <v>0.45473929580606898</v>
      </c>
      <c r="S31" s="8">
        <v>-1.20192065900976</v>
      </c>
      <c r="T31" s="7">
        <v>0</v>
      </c>
      <c r="U31" s="7">
        <v>6000</v>
      </c>
      <c r="V31" s="7">
        <v>3000</v>
      </c>
      <c r="W31" s="9">
        <v>3000</v>
      </c>
      <c r="X31" s="7">
        <v>-5000</v>
      </c>
      <c r="Y31" s="8">
        <v>0.91256497132317804</v>
      </c>
      <c r="Z31" s="8">
        <v>0.45849188622035802</v>
      </c>
      <c r="AA31" s="10">
        <v>0.64331442856699805</v>
      </c>
      <c r="AB31" s="8">
        <v>-0.91256497132317105</v>
      </c>
      <c r="AC31" s="7" t="s">
        <v>107</v>
      </c>
    </row>
    <row r="32" spans="1:29" x14ac:dyDescent="0.25">
      <c r="A32" s="11" t="s">
        <v>117</v>
      </c>
      <c r="B32" s="7">
        <v>1000</v>
      </c>
      <c r="C32" s="7">
        <v>6000</v>
      </c>
      <c r="D32" s="7">
        <v>6000</v>
      </c>
      <c r="E32" s="7">
        <v>0</v>
      </c>
      <c r="F32" s="7">
        <v>-5000</v>
      </c>
      <c r="G32" s="8">
        <v>0.434600938923282</v>
      </c>
      <c r="H32" s="8">
        <v>0.40474448290221698</v>
      </c>
      <c r="I32" s="8">
        <v>2.5602478799923799E-2</v>
      </c>
      <c r="J32" s="8">
        <v>-0.43460093892324603</v>
      </c>
      <c r="K32" s="7">
        <v>1000</v>
      </c>
      <c r="L32" s="7">
        <v>4000</v>
      </c>
      <c r="M32" s="7">
        <v>6000</v>
      </c>
      <c r="N32" s="7">
        <v>-2000</v>
      </c>
      <c r="O32" s="7">
        <v>-3000</v>
      </c>
      <c r="P32" s="8">
        <v>0.53118575099642795</v>
      </c>
      <c r="Q32" s="8">
        <v>0.87645670601835901</v>
      </c>
      <c r="R32" s="8">
        <v>-0.46716940423132902</v>
      </c>
      <c r="S32" s="8">
        <v>-0.53118575099641796</v>
      </c>
      <c r="T32" s="7">
        <v>0</v>
      </c>
      <c r="U32" s="7">
        <v>2000</v>
      </c>
      <c r="V32" s="7">
        <v>0</v>
      </c>
      <c r="W32" s="9">
        <v>2000</v>
      </c>
      <c r="X32" s="7">
        <v>-2000</v>
      </c>
      <c r="Y32" s="8">
        <v>0.33385494895232198</v>
      </c>
      <c r="Z32" s="8">
        <v>-6.0264700428632502E-2</v>
      </c>
      <c r="AA32" s="10">
        <v>0.56726127165712303</v>
      </c>
      <c r="AB32" s="8">
        <v>-0.33385494895231499</v>
      </c>
      <c r="AC32" s="7" t="s">
        <v>107</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119</v>
      </c>
    </row>
    <row r="2" spans="1:29" x14ac:dyDescent="0.25">
      <c r="A2" t="s">
        <v>120</v>
      </c>
    </row>
    <row r="3" spans="1:29" ht="30" customHeight="1" x14ac:dyDescent="0.3">
      <c r="A3" s="3" t="s">
        <v>69</v>
      </c>
    </row>
    <row r="4" spans="1:29" x14ac:dyDescent="0.25">
      <c r="A4" t="s">
        <v>72</v>
      </c>
    </row>
    <row r="5" spans="1:29" x14ac:dyDescent="0.25">
      <c r="A5" t="s">
        <v>73</v>
      </c>
    </row>
    <row r="6" spans="1:29" ht="30" customHeight="1" x14ac:dyDescent="0.3">
      <c r="A6" s="3" t="s">
        <v>121</v>
      </c>
    </row>
    <row r="7" spans="1:29" ht="62.4" x14ac:dyDescent="0.3">
      <c r="A7" s="5" t="s">
        <v>76</v>
      </c>
      <c r="B7" s="6" t="s">
        <v>77</v>
      </c>
      <c r="C7" s="6" t="s">
        <v>78</v>
      </c>
      <c r="D7" s="6" t="s">
        <v>79</v>
      </c>
      <c r="E7" s="6" t="s">
        <v>80</v>
      </c>
      <c r="F7" s="6" t="s">
        <v>81</v>
      </c>
      <c r="G7" s="6" t="s">
        <v>82</v>
      </c>
      <c r="H7" s="6" t="s">
        <v>83</v>
      </c>
      <c r="I7" s="6" t="s">
        <v>123</v>
      </c>
      <c r="J7" s="6" t="s">
        <v>85</v>
      </c>
      <c r="K7" s="6" t="s">
        <v>124</v>
      </c>
      <c r="L7" s="6" t="s">
        <v>87</v>
      </c>
      <c r="M7" s="6" t="s">
        <v>88</v>
      </c>
      <c r="N7" s="6" t="s">
        <v>89</v>
      </c>
      <c r="O7" s="6" t="s">
        <v>90</v>
      </c>
      <c r="P7" s="6" t="s">
        <v>91</v>
      </c>
      <c r="Q7" s="6" t="s">
        <v>92</v>
      </c>
      <c r="R7" s="6" t="s">
        <v>93</v>
      </c>
      <c r="S7" s="6" t="s">
        <v>94</v>
      </c>
      <c r="T7" s="6" t="s">
        <v>125</v>
      </c>
      <c r="U7" s="6" t="s">
        <v>96</v>
      </c>
      <c r="V7" s="6" t="s">
        <v>97</v>
      </c>
      <c r="W7" s="6" t="s">
        <v>98</v>
      </c>
      <c r="X7" s="6" t="s">
        <v>99</v>
      </c>
      <c r="Y7" s="6" t="s">
        <v>100</v>
      </c>
      <c r="Z7" s="6" t="s">
        <v>101</v>
      </c>
      <c r="AA7" s="6" t="s">
        <v>126</v>
      </c>
      <c r="AB7" s="6" t="s">
        <v>103</v>
      </c>
      <c r="AC7" s="6" t="s">
        <v>104</v>
      </c>
    </row>
    <row r="8" spans="1:29" x14ac:dyDescent="0.25">
      <c r="A8" s="11" t="s">
        <v>105</v>
      </c>
      <c r="B8" s="7">
        <v>1479000</v>
      </c>
      <c r="C8" s="7">
        <v>858000</v>
      </c>
      <c r="D8" s="7">
        <v>830000</v>
      </c>
      <c r="E8" s="7">
        <v>27000</v>
      </c>
      <c r="F8" s="7">
        <v>622000</v>
      </c>
      <c r="G8" s="8">
        <v>57.977357337503001</v>
      </c>
      <c r="H8" s="8">
        <v>56.1221516681167</v>
      </c>
      <c r="I8" s="8">
        <v>3.1998796678272301</v>
      </c>
      <c r="J8" s="8">
        <v>42.022642662496999</v>
      </c>
      <c r="K8" s="7">
        <v>723000</v>
      </c>
      <c r="L8" s="7">
        <v>444000</v>
      </c>
      <c r="M8" s="7">
        <v>426000</v>
      </c>
      <c r="N8" s="7">
        <v>18000</v>
      </c>
      <c r="O8" s="7">
        <v>279000</v>
      </c>
      <c r="P8" s="8">
        <v>61.464060315102401</v>
      </c>
      <c r="Q8" s="8">
        <v>58.9877220426471</v>
      </c>
      <c r="R8" s="8">
        <v>4.0289207380053904</v>
      </c>
      <c r="S8" s="8">
        <v>38.535939684897599</v>
      </c>
      <c r="T8" s="7">
        <v>756000</v>
      </c>
      <c r="U8" s="7">
        <v>413000</v>
      </c>
      <c r="V8" s="7">
        <v>404000</v>
      </c>
      <c r="W8" s="7">
        <v>10000</v>
      </c>
      <c r="X8" s="7">
        <v>343000</v>
      </c>
      <c r="Y8" s="8">
        <v>54.643896117634597</v>
      </c>
      <c r="Z8" s="8">
        <v>53.382524066433902</v>
      </c>
      <c r="AA8" s="8">
        <v>2.3083494055498099</v>
      </c>
      <c r="AB8" s="8">
        <v>45.356103882365403</v>
      </c>
      <c r="AC8" s="7"/>
    </row>
    <row r="9" spans="1:29" x14ac:dyDescent="0.25">
      <c r="A9" s="11" t="s">
        <v>106</v>
      </c>
      <c r="B9" s="7">
        <v>1480000</v>
      </c>
      <c r="C9" s="7">
        <v>873000</v>
      </c>
      <c r="D9" s="7">
        <v>850000</v>
      </c>
      <c r="E9" s="7">
        <v>23000</v>
      </c>
      <c r="F9" s="7">
        <v>607000</v>
      </c>
      <c r="G9" s="8">
        <v>58.9762040862107</v>
      </c>
      <c r="H9" s="8">
        <v>57.430733201711902</v>
      </c>
      <c r="I9" s="8">
        <v>2.6204990783056399</v>
      </c>
      <c r="J9" s="8">
        <v>41.0237959137893</v>
      </c>
      <c r="K9" s="7">
        <v>723000</v>
      </c>
      <c r="L9" s="7">
        <v>461000</v>
      </c>
      <c r="M9" s="7">
        <v>445000</v>
      </c>
      <c r="N9" s="7">
        <v>15000</v>
      </c>
      <c r="O9" s="7">
        <v>263000</v>
      </c>
      <c r="P9" s="8">
        <v>63.687448938261397</v>
      </c>
      <c r="Q9" s="8">
        <v>61.5585805147714</v>
      </c>
      <c r="R9" s="8">
        <v>3.3426812644885699</v>
      </c>
      <c r="S9" s="8">
        <v>36.312551061738603</v>
      </c>
      <c r="T9" s="7">
        <v>757000</v>
      </c>
      <c r="U9" s="7">
        <v>412000</v>
      </c>
      <c r="V9" s="7">
        <v>405000</v>
      </c>
      <c r="W9" s="9">
        <v>7000</v>
      </c>
      <c r="X9" s="7">
        <v>344000</v>
      </c>
      <c r="Y9" s="8">
        <v>54.471836989319499</v>
      </c>
      <c r="Z9" s="8">
        <v>53.484145791838102</v>
      </c>
      <c r="AA9" s="10">
        <v>1.81321440963166</v>
      </c>
      <c r="AB9" s="8">
        <v>45.528163010680501</v>
      </c>
      <c r="AC9" s="7" t="s">
        <v>107</v>
      </c>
    </row>
    <row r="10" spans="1:29" x14ac:dyDescent="0.25">
      <c r="A10" s="11" t="s">
        <v>108</v>
      </c>
      <c r="B10" s="7">
        <v>1481000</v>
      </c>
      <c r="C10" s="7">
        <v>877000</v>
      </c>
      <c r="D10" s="7">
        <v>853000</v>
      </c>
      <c r="E10" s="7">
        <v>24000</v>
      </c>
      <c r="F10" s="7">
        <v>605000</v>
      </c>
      <c r="G10" s="8">
        <v>59.177722109603302</v>
      </c>
      <c r="H10" s="8">
        <v>57.5709279821682</v>
      </c>
      <c r="I10" s="8">
        <v>2.71520104214077</v>
      </c>
      <c r="J10" s="8">
        <v>40.822277890396698</v>
      </c>
      <c r="K10" s="7">
        <v>724000</v>
      </c>
      <c r="L10" s="7">
        <v>466000</v>
      </c>
      <c r="M10" s="7">
        <v>452000</v>
      </c>
      <c r="N10" s="7">
        <v>14000</v>
      </c>
      <c r="O10" s="7">
        <v>258000</v>
      </c>
      <c r="P10" s="8">
        <v>64.342042387932693</v>
      </c>
      <c r="Q10" s="8">
        <v>62.446103575049001</v>
      </c>
      <c r="R10" s="8">
        <v>2.9466562491950801</v>
      </c>
      <c r="S10" s="8">
        <v>35.6579576120673</v>
      </c>
      <c r="T10" s="7">
        <v>757000</v>
      </c>
      <c r="U10" s="7">
        <v>411000</v>
      </c>
      <c r="V10" s="7">
        <v>401000</v>
      </c>
      <c r="W10" s="7">
        <v>10000</v>
      </c>
      <c r="X10" s="7">
        <v>347000</v>
      </c>
      <c r="Y10" s="8">
        <v>54.240132677866598</v>
      </c>
      <c r="Z10" s="8">
        <v>52.909788821942499</v>
      </c>
      <c r="AA10" s="8">
        <v>2.4526928498221601</v>
      </c>
      <c r="AB10" s="8">
        <v>45.759867322133402</v>
      </c>
      <c r="AC10" s="7"/>
    </row>
    <row r="11" spans="1:29" x14ac:dyDescent="0.25">
      <c r="A11" s="11" t="s">
        <v>109</v>
      </c>
      <c r="B11" s="7">
        <v>1498000</v>
      </c>
      <c r="C11" s="7">
        <v>877000</v>
      </c>
      <c r="D11" s="7">
        <v>849000</v>
      </c>
      <c r="E11" s="7">
        <v>28000</v>
      </c>
      <c r="F11" s="7">
        <v>621000</v>
      </c>
      <c r="G11" s="8">
        <v>58.552688228026298</v>
      </c>
      <c r="H11" s="8">
        <v>56.675831345872901</v>
      </c>
      <c r="I11" s="8">
        <v>3.2054153941562</v>
      </c>
      <c r="J11" s="8">
        <v>41.447311771973702</v>
      </c>
      <c r="K11" s="7">
        <v>731000</v>
      </c>
      <c r="L11" s="7">
        <v>456000</v>
      </c>
      <c r="M11" s="7">
        <v>437000</v>
      </c>
      <c r="N11" s="7">
        <v>19000</v>
      </c>
      <c r="O11" s="7">
        <v>275000</v>
      </c>
      <c r="P11" s="8">
        <v>62.357110603303198</v>
      </c>
      <c r="Q11" s="8">
        <v>59.760266006212298</v>
      </c>
      <c r="R11" s="8">
        <v>4.1644722982936599</v>
      </c>
      <c r="S11" s="8">
        <v>37.642889396696802</v>
      </c>
      <c r="T11" s="7">
        <v>767000</v>
      </c>
      <c r="U11" s="7">
        <v>421000</v>
      </c>
      <c r="V11" s="7">
        <v>412000</v>
      </c>
      <c r="W11" s="7">
        <v>9000</v>
      </c>
      <c r="X11" s="7">
        <v>346000</v>
      </c>
      <c r="Y11" s="8">
        <v>54.929346189985303</v>
      </c>
      <c r="Z11" s="8">
        <v>53.738207531801699</v>
      </c>
      <c r="AA11" s="8">
        <v>2.1684923284245698</v>
      </c>
      <c r="AB11" s="8">
        <v>45.070653810014697</v>
      </c>
      <c r="AC11" s="7"/>
    </row>
    <row r="12" spans="1:29" x14ac:dyDescent="0.25">
      <c r="A12" s="11" t="s">
        <v>110</v>
      </c>
      <c r="B12" s="7">
        <v>1500000</v>
      </c>
      <c r="C12" s="7">
        <v>886000</v>
      </c>
      <c r="D12" s="7">
        <v>864000</v>
      </c>
      <c r="E12" s="7">
        <v>22000</v>
      </c>
      <c r="F12" s="7">
        <v>614000</v>
      </c>
      <c r="G12" s="8">
        <v>59.086324801707498</v>
      </c>
      <c r="H12" s="8">
        <v>57.625503021964697</v>
      </c>
      <c r="I12" s="8">
        <v>2.4723517406868001</v>
      </c>
      <c r="J12" s="8">
        <v>40.913675198292502</v>
      </c>
      <c r="K12" s="7">
        <v>732000</v>
      </c>
      <c r="L12" s="7">
        <v>468000</v>
      </c>
      <c r="M12" s="7">
        <v>452000</v>
      </c>
      <c r="N12" s="7">
        <v>16000</v>
      </c>
      <c r="O12" s="7">
        <v>264000</v>
      </c>
      <c r="P12" s="8">
        <v>63.876961916718699</v>
      </c>
      <c r="Q12" s="8">
        <v>61.691445776713401</v>
      </c>
      <c r="R12" s="8">
        <v>3.42144659737371</v>
      </c>
      <c r="S12" s="8">
        <v>36.123038083281301</v>
      </c>
      <c r="T12" s="7">
        <v>768000</v>
      </c>
      <c r="U12" s="7">
        <v>419000</v>
      </c>
      <c r="V12" s="7">
        <v>413000</v>
      </c>
      <c r="W12" s="9">
        <v>6000</v>
      </c>
      <c r="X12" s="7">
        <v>349000</v>
      </c>
      <c r="Y12" s="8">
        <v>54.521324373650998</v>
      </c>
      <c r="Z12" s="8">
        <v>53.751064200931602</v>
      </c>
      <c r="AA12" s="10">
        <v>1.41276863973564</v>
      </c>
      <c r="AB12" s="8">
        <v>45.478675626349002</v>
      </c>
      <c r="AC12" s="7" t="s">
        <v>107</v>
      </c>
    </row>
    <row r="13" spans="1:29" x14ac:dyDescent="0.25">
      <c r="A13" s="11" t="s">
        <v>111</v>
      </c>
      <c r="B13" s="7">
        <v>1502000</v>
      </c>
      <c r="C13" s="7">
        <v>887000</v>
      </c>
      <c r="D13" s="7">
        <v>866000</v>
      </c>
      <c r="E13" s="7">
        <v>22000</v>
      </c>
      <c r="F13" s="7">
        <v>615000</v>
      </c>
      <c r="G13" s="8">
        <v>59.074200308346903</v>
      </c>
      <c r="H13" s="8">
        <v>57.625329182987102</v>
      </c>
      <c r="I13" s="8">
        <v>2.4526292659015199</v>
      </c>
      <c r="J13" s="8">
        <v>40.925799691653097</v>
      </c>
      <c r="K13" s="7">
        <v>733000</v>
      </c>
      <c r="L13" s="7">
        <v>466000</v>
      </c>
      <c r="M13" s="7">
        <v>451000</v>
      </c>
      <c r="N13" s="7">
        <v>16000</v>
      </c>
      <c r="O13" s="7">
        <v>267000</v>
      </c>
      <c r="P13" s="8">
        <v>63.623592249032598</v>
      </c>
      <c r="Q13" s="8">
        <v>61.464211038868001</v>
      </c>
      <c r="R13" s="8">
        <v>3.3939944819720802</v>
      </c>
      <c r="S13" s="8">
        <v>36.376407750967402</v>
      </c>
      <c r="T13" s="7">
        <v>769000</v>
      </c>
      <c r="U13" s="7">
        <v>421000</v>
      </c>
      <c r="V13" s="7">
        <v>415000</v>
      </c>
      <c r="W13" s="9">
        <v>6000</v>
      </c>
      <c r="X13" s="7">
        <v>348000</v>
      </c>
      <c r="Y13" s="8">
        <v>54.736935182066802</v>
      </c>
      <c r="Z13" s="8">
        <v>53.965444826021297</v>
      </c>
      <c r="AA13" s="10">
        <v>1.4094511383937101</v>
      </c>
      <c r="AB13" s="8">
        <v>45.263064817933198</v>
      </c>
      <c r="AC13" s="7" t="s">
        <v>107</v>
      </c>
    </row>
    <row r="14" spans="1:29" x14ac:dyDescent="0.25">
      <c r="A14" s="11" t="s">
        <v>112</v>
      </c>
      <c r="B14" s="7">
        <v>1504000</v>
      </c>
      <c r="C14" s="7">
        <v>881000</v>
      </c>
      <c r="D14" s="7">
        <v>858000</v>
      </c>
      <c r="E14" s="7">
        <v>23000</v>
      </c>
      <c r="F14" s="7">
        <v>624000</v>
      </c>
      <c r="G14" s="8">
        <v>58.542425453078202</v>
      </c>
      <c r="H14" s="8">
        <v>57.033704907396803</v>
      </c>
      <c r="I14" s="8">
        <v>2.57714048231679</v>
      </c>
      <c r="J14" s="8">
        <v>41.457574546921798</v>
      </c>
      <c r="K14" s="7">
        <v>734000</v>
      </c>
      <c r="L14" s="7">
        <v>464000</v>
      </c>
      <c r="M14" s="7">
        <v>448000</v>
      </c>
      <c r="N14" s="7">
        <v>16000</v>
      </c>
      <c r="O14" s="7">
        <v>271000</v>
      </c>
      <c r="P14" s="8">
        <v>63.125278298630299</v>
      </c>
      <c r="Q14" s="8">
        <v>60.957170266336</v>
      </c>
      <c r="R14" s="8">
        <v>3.4346114436714701</v>
      </c>
      <c r="S14" s="8">
        <v>36.874721701369701</v>
      </c>
      <c r="T14" s="7">
        <v>770000</v>
      </c>
      <c r="U14" s="7">
        <v>417000</v>
      </c>
      <c r="V14" s="7">
        <v>410000</v>
      </c>
      <c r="W14" s="9">
        <v>7000</v>
      </c>
      <c r="X14" s="7">
        <v>353000</v>
      </c>
      <c r="Y14" s="8">
        <v>54.171320660615997</v>
      </c>
      <c r="Z14" s="8">
        <v>53.291520985832797</v>
      </c>
      <c r="AA14" s="10">
        <v>1.62410601043897</v>
      </c>
      <c r="AB14" s="8">
        <v>45.828679339384003</v>
      </c>
      <c r="AC14" s="7" t="s">
        <v>107</v>
      </c>
    </row>
    <row r="15" spans="1:29" x14ac:dyDescent="0.25">
      <c r="A15" s="11" t="s">
        <v>113</v>
      </c>
      <c r="B15" s="7">
        <v>1506000</v>
      </c>
      <c r="C15" s="7">
        <v>884000</v>
      </c>
      <c r="D15" s="7">
        <v>865000</v>
      </c>
      <c r="E15" s="7">
        <v>19000</v>
      </c>
      <c r="F15" s="7">
        <v>622000</v>
      </c>
      <c r="G15" s="8">
        <v>58.7128662264791</v>
      </c>
      <c r="H15" s="8">
        <v>57.442022092574803</v>
      </c>
      <c r="I15" s="8">
        <v>2.1645070588142201</v>
      </c>
      <c r="J15" s="8">
        <v>41.2871337735209</v>
      </c>
      <c r="K15" s="7">
        <v>736000</v>
      </c>
      <c r="L15" s="7">
        <v>466000</v>
      </c>
      <c r="M15" s="7">
        <v>454000</v>
      </c>
      <c r="N15" s="7">
        <v>12000</v>
      </c>
      <c r="O15" s="7">
        <v>269000</v>
      </c>
      <c r="P15" s="8">
        <v>63.420596120485698</v>
      </c>
      <c r="Q15" s="8">
        <v>61.725415875881701</v>
      </c>
      <c r="R15" s="8">
        <v>2.6729175509224099</v>
      </c>
      <c r="S15" s="8">
        <v>36.579403879514302</v>
      </c>
      <c r="T15" s="7">
        <v>771000</v>
      </c>
      <c r="U15" s="7">
        <v>418000</v>
      </c>
      <c r="V15" s="7">
        <v>411000</v>
      </c>
      <c r="W15" s="9">
        <v>7000</v>
      </c>
      <c r="X15" s="7">
        <v>353000</v>
      </c>
      <c r="Y15" s="8">
        <v>54.221108982349698</v>
      </c>
      <c r="Z15" s="8">
        <v>53.355134040624002</v>
      </c>
      <c r="AA15" s="10">
        <v>1.5971177240354699</v>
      </c>
      <c r="AB15" s="8">
        <v>45.778891017650302</v>
      </c>
      <c r="AC15" s="7" t="s">
        <v>107</v>
      </c>
    </row>
    <row r="16" spans="1:29" x14ac:dyDescent="0.25">
      <c r="A16" s="11" t="s">
        <v>114</v>
      </c>
      <c r="B16" s="7">
        <v>1509000</v>
      </c>
      <c r="C16" s="7">
        <v>895000</v>
      </c>
      <c r="D16" s="7">
        <v>872000</v>
      </c>
      <c r="E16" s="7">
        <v>23000</v>
      </c>
      <c r="F16" s="7">
        <v>614000</v>
      </c>
      <c r="G16" s="8">
        <v>59.299475929052903</v>
      </c>
      <c r="H16" s="8">
        <v>57.782665631072099</v>
      </c>
      <c r="I16" s="8">
        <v>2.5578814554711999</v>
      </c>
      <c r="J16" s="8">
        <v>40.700524070947097</v>
      </c>
      <c r="K16" s="7">
        <v>737000</v>
      </c>
      <c r="L16" s="7">
        <v>476000</v>
      </c>
      <c r="M16" s="7">
        <v>462000</v>
      </c>
      <c r="N16" s="7">
        <v>15000</v>
      </c>
      <c r="O16" s="7">
        <v>261000</v>
      </c>
      <c r="P16" s="8">
        <v>64.628259775084501</v>
      </c>
      <c r="Q16" s="8">
        <v>62.647255594050201</v>
      </c>
      <c r="R16" s="8">
        <v>3.0652290312759201</v>
      </c>
      <c r="S16" s="8">
        <v>35.371740224915499</v>
      </c>
      <c r="T16" s="7">
        <v>772000</v>
      </c>
      <c r="U16" s="7">
        <v>419000</v>
      </c>
      <c r="V16" s="7">
        <v>410000</v>
      </c>
      <c r="W16" s="9">
        <v>8000</v>
      </c>
      <c r="X16" s="7">
        <v>353000</v>
      </c>
      <c r="Y16" s="8">
        <v>54.213354713447302</v>
      </c>
      <c r="Z16" s="8">
        <v>53.139599796388097</v>
      </c>
      <c r="AA16" s="10">
        <v>1.9806096168273</v>
      </c>
      <c r="AB16" s="8">
        <v>45.786645286552698</v>
      </c>
      <c r="AC16" s="7" t="s">
        <v>107</v>
      </c>
    </row>
    <row r="17" spans="1:29" x14ac:dyDescent="0.25">
      <c r="A17" s="11" t="s">
        <v>115</v>
      </c>
      <c r="B17" s="7">
        <v>2000</v>
      </c>
      <c r="C17" s="7">
        <v>10000</v>
      </c>
      <c r="D17" s="7">
        <v>7000</v>
      </c>
      <c r="E17" s="7">
        <v>4000</v>
      </c>
      <c r="F17" s="7">
        <v>-8000</v>
      </c>
      <c r="G17" s="8">
        <v>0.58660970257380296</v>
      </c>
      <c r="H17" s="8">
        <v>0.340643538497297</v>
      </c>
      <c r="I17" s="8">
        <v>0.39337439665697999</v>
      </c>
      <c r="J17" s="8">
        <v>-0.58660970257380296</v>
      </c>
      <c r="K17" s="7">
        <v>1000</v>
      </c>
      <c r="L17" s="7">
        <v>10000</v>
      </c>
      <c r="M17" s="7">
        <v>8000</v>
      </c>
      <c r="N17" s="7">
        <v>2000</v>
      </c>
      <c r="O17" s="7">
        <v>-8000</v>
      </c>
      <c r="P17" s="8">
        <v>1.2076636545988</v>
      </c>
      <c r="Q17" s="8">
        <v>0.92183971816849897</v>
      </c>
      <c r="R17" s="8">
        <v>0.39231148035350999</v>
      </c>
      <c r="S17" s="8">
        <v>-1.2076636545988</v>
      </c>
      <c r="T17" s="7">
        <v>1000</v>
      </c>
      <c r="U17" s="7">
        <v>1000</v>
      </c>
      <c r="V17" s="7">
        <v>-1000</v>
      </c>
      <c r="W17" s="9">
        <v>2000</v>
      </c>
      <c r="X17" s="7">
        <v>1000</v>
      </c>
      <c r="Y17" s="8">
        <v>-7.7542689023957197E-3</v>
      </c>
      <c r="Z17" s="8">
        <v>-0.215534244235904</v>
      </c>
      <c r="AA17" s="10">
        <v>0.38349189279182999</v>
      </c>
      <c r="AB17" s="8">
        <v>7.7542689023957197E-3</v>
      </c>
      <c r="AC17" s="7" t="s">
        <v>107</v>
      </c>
    </row>
    <row r="18" spans="1:29" x14ac:dyDescent="0.25">
      <c r="A18" s="11" t="s">
        <v>117</v>
      </c>
      <c r="B18" s="7">
        <v>9000</v>
      </c>
      <c r="C18" s="7">
        <v>8000</v>
      </c>
      <c r="D18" s="7">
        <v>7000</v>
      </c>
      <c r="E18" s="7">
        <v>1000</v>
      </c>
      <c r="F18" s="7">
        <v>0</v>
      </c>
      <c r="G18" s="8">
        <v>0.21315112734540501</v>
      </c>
      <c r="H18" s="8">
        <v>0.15716260910740201</v>
      </c>
      <c r="I18" s="8">
        <v>8.5529714784399899E-2</v>
      </c>
      <c r="J18" s="8">
        <v>-0.21315112734540501</v>
      </c>
      <c r="K18" s="7">
        <v>5000</v>
      </c>
      <c r="L18" s="7">
        <v>9000</v>
      </c>
      <c r="M18" s="7">
        <v>10000</v>
      </c>
      <c r="N18" s="7">
        <v>-1000</v>
      </c>
      <c r="O18" s="7">
        <v>-4000</v>
      </c>
      <c r="P18" s="8">
        <v>0.75129785836580298</v>
      </c>
      <c r="Q18" s="8">
        <v>0.95580981733679904</v>
      </c>
      <c r="R18" s="8">
        <v>-0.35621756609778998</v>
      </c>
      <c r="S18" s="8">
        <v>-0.75129785836580298</v>
      </c>
      <c r="T18" s="7">
        <v>4000</v>
      </c>
      <c r="U18" s="7">
        <v>0</v>
      </c>
      <c r="V18" s="7">
        <v>-3000</v>
      </c>
      <c r="W18" s="9">
        <v>2000</v>
      </c>
      <c r="X18" s="7">
        <v>4000</v>
      </c>
      <c r="Y18" s="8">
        <v>-0.30796966020369598</v>
      </c>
      <c r="Z18" s="8">
        <v>-0.61146440454350404</v>
      </c>
      <c r="AA18" s="10">
        <v>0.56784097709166004</v>
      </c>
      <c r="AB18" s="8">
        <v>0.30796966020369598</v>
      </c>
      <c r="AC18" s="7" t="s">
        <v>107</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122</v>
      </c>
    </row>
    <row r="21" spans="1:29" ht="62.4" x14ac:dyDescent="0.3">
      <c r="A21" s="5" t="s">
        <v>76</v>
      </c>
      <c r="B21" s="6" t="s">
        <v>118</v>
      </c>
      <c r="C21" s="6" t="s">
        <v>78</v>
      </c>
      <c r="D21" s="6" t="s">
        <v>79</v>
      </c>
      <c r="E21" s="6" t="s">
        <v>80</v>
      </c>
      <c r="F21" s="6" t="s">
        <v>81</v>
      </c>
      <c r="G21" s="6" t="s">
        <v>82</v>
      </c>
      <c r="H21" s="6" t="s">
        <v>83</v>
      </c>
      <c r="I21" s="6" t="s">
        <v>123</v>
      </c>
      <c r="J21" s="6" t="s">
        <v>85</v>
      </c>
      <c r="K21" s="6" t="s">
        <v>127</v>
      </c>
      <c r="L21" s="6" t="s">
        <v>87</v>
      </c>
      <c r="M21" s="6" t="s">
        <v>88</v>
      </c>
      <c r="N21" s="6" t="s">
        <v>89</v>
      </c>
      <c r="O21" s="6" t="s">
        <v>90</v>
      </c>
      <c r="P21" s="6" t="s">
        <v>91</v>
      </c>
      <c r="Q21" s="6" t="s">
        <v>92</v>
      </c>
      <c r="R21" s="6" t="s">
        <v>93</v>
      </c>
      <c r="S21" s="6" t="s">
        <v>94</v>
      </c>
      <c r="T21" s="6" t="s">
        <v>128</v>
      </c>
      <c r="U21" s="6" t="s">
        <v>96</v>
      </c>
      <c r="V21" s="6" t="s">
        <v>97</v>
      </c>
      <c r="W21" s="6" t="s">
        <v>98</v>
      </c>
      <c r="X21" s="6" t="s">
        <v>99</v>
      </c>
      <c r="Y21" s="6" t="s">
        <v>100</v>
      </c>
      <c r="Z21" s="6" t="s">
        <v>101</v>
      </c>
      <c r="AA21" s="6" t="s">
        <v>126</v>
      </c>
      <c r="AB21" s="6" t="s">
        <v>103</v>
      </c>
      <c r="AC21" s="6" t="s">
        <v>104</v>
      </c>
    </row>
    <row r="22" spans="1:29" x14ac:dyDescent="0.25">
      <c r="A22" s="11" t="s">
        <v>105</v>
      </c>
      <c r="B22" s="7">
        <v>1165000</v>
      </c>
      <c r="C22" s="7">
        <v>825000</v>
      </c>
      <c r="D22" s="7">
        <v>798000</v>
      </c>
      <c r="E22" s="7">
        <v>27000</v>
      </c>
      <c r="F22" s="7">
        <v>340000</v>
      </c>
      <c r="G22" s="8">
        <v>70.823062039615095</v>
      </c>
      <c r="H22" s="8">
        <v>68.488543199495496</v>
      </c>
      <c r="I22" s="8">
        <v>3.29626928416875</v>
      </c>
      <c r="J22" s="8">
        <v>29.176937960384901</v>
      </c>
      <c r="K22" s="7">
        <v>577000</v>
      </c>
      <c r="L22" s="7">
        <v>424000</v>
      </c>
      <c r="M22" s="7">
        <v>407000</v>
      </c>
      <c r="N22" s="7">
        <v>18000</v>
      </c>
      <c r="O22" s="7">
        <v>152000</v>
      </c>
      <c r="P22" s="8">
        <v>73.581768981543306</v>
      </c>
      <c r="Q22" s="8">
        <v>70.518823360139194</v>
      </c>
      <c r="R22" s="8">
        <v>4.1626420019506902</v>
      </c>
      <c r="S22" s="8">
        <v>26.418231018456702</v>
      </c>
      <c r="T22" s="7">
        <v>589000</v>
      </c>
      <c r="U22" s="7">
        <v>401000</v>
      </c>
      <c r="V22" s="7">
        <v>391000</v>
      </c>
      <c r="W22" s="7">
        <v>10000</v>
      </c>
      <c r="X22" s="7">
        <v>188000</v>
      </c>
      <c r="Y22" s="8">
        <v>68.119374382010193</v>
      </c>
      <c r="Z22" s="8">
        <v>66.498754676334798</v>
      </c>
      <c r="AA22" s="8">
        <v>2.37908777110477</v>
      </c>
      <c r="AB22" s="8">
        <v>31.880625617989701</v>
      </c>
      <c r="AC22" s="7"/>
    </row>
    <row r="23" spans="1:29" x14ac:dyDescent="0.25">
      <c r="A23" s="11" t="s">
        <v>106</v>
      </c>
      <c r="B23" s="7">
        <v>1166000</v>
      </c>
      <c r="C23" s="7">
        <v>844000</v>
      </c>
      <c r="D23" s="7">
        <v>822000</v>
      </c>
      <c r="E23" s="7">
        <v>23000</v>
      </c>
      <c r="F23" s="7">
        <v>322000</v>
      </c>
      <c r="G23" s="8">
        <v>72.412639797335103</v>
      </c>
      <c r="H23" s="8">
        <v>70.468748258027205</v>
      </c>
      <c r="I23" s="8">
        <v>2.6844644039333101</v>
      </c>
      <c r="J23" s="8">
        <v>27.5873602026649</v>
      </c>
      <c r="K23" s="7">
        <v>577000</v>
      </c>
      <c r="L23" s="7">
        <v>443000</v>
      </c>
      <c r="M23" s="7">
        <v>428000</v>
      </c>
      <c r="N23" s="7">
        <v>15000</v>
      </c>
      <c r="O23" s="7">
        <v>134000</v>
      </c>
      <c r="P23" s="8">
        <v>76.833422272736698</v>
      </c>
      <c r="Q23" s="8">
        <v>74.200931438115504</v>
      </c>
      <c r="R23" s="8">
        <v>3.4262313935159998</v>
      </c>
      <c r="S23" s="8">
        <v>23.166577727263299</v>
      </c>
      <c r="T23" s="7">
        <v>589000</v>
      </c>
      <c r="U23" s="7">
        <v>401000</v>
      </c>
      <c r="V23" s="7">
        <v>393000</v>
      </c>
      <c r="W23" s="9">
        <v>7000</v>
      </c>
      <c r="X23" s="7">
        <v>188000</v>
      </c>
      <c r="Y23" s="8">
        <v>68.079831411925099</v>
      </c>
      <c r="Z23" s="8">
        <v>66.810835961154098</v>
      </c>
      <c r="AA23" s="10">
        <v>1.86398148240529</v>
      </c>
      <c r="AB23" s="8">
        <v>31.920168588074901</v>
      </c>
      <c r="AC23" s="7" t="s">
        <v>107</v>
      </c>
    </row>
    <row r="24" spans="1:29" x14ac:dyDescent="0.25">
      <c r="A24" s="11" t="s">
        <v>108</v>
      </c>
      <c r="B24" s="7">
        <v>1167000</v>
      </c>
      <c r="C24" s="7">
        <v>839000</v>
      </c>
      <c r="D24" s="7">
        <v>815000</v>
      </c>
      <c r="E24" s="7">
        <v>23000</v>
      </c>
      <c r="F24" s="7">
        <v>328000</v>
      </c>
      <c r="G24" s="8">
        <v>71.872721462102703</v>
      </c>
      <c r="H24" s="8">
        <v>69.862424505693795</v>
      </c>
      <c r="I24" s="8">
        <v>2.7970235654272</v>
      </c>
      <c r="J24" s="8">
        <v>28.1272785378973</v>
      </c>
      <c r="K24" s="7">
        <v>578000</v>
      </c>
      <c r="L24" s="7">
        <v>440000</v>
      </c>
      <c r="M24" s="7">
        <v>426000</v>
      </c>
      <c r="N24" s="7">
        <v>14000</v>
      </c>
      <c r="O24" s="7">
        <v>138000</v>
      </c>
      <c r="P24" s="8">
        <v>76.144292601022997</v>
      </c>
      <c r="Q24" s="8">
        <v>73.793133292367301</v>
      </c>
      <c r="R24" s="8">
        <v>3.08776827302755</v>
      </c>
      <c r="S24" s="8">
        <v>23.855707398977</v>
      </c>
      <c r="T24" s="7">
        <v>589000</v>
      </c>
      <c r="U24" s="7">
        <v>399000</v>
      </c>
      <c r="V24" s="7">
        <v>389000</v>
      </c>
      <c r="W24" s="7">
        <v>10000</v>
      </c>
      <c r="X24" s="7">
        <v>190000</v>
      </c>
      <c r="Y24" s="8">
        <v>67.686019958400195</v>
      </c>
      <c r="Z24" s="8">
        <v>66.009812936653603</v>
      </c>
      <c r="AA24" s="8">
        <v>2.47644494797711</v>
      </c>
      <c r="AB24" s="8">
        <v>32.313980041599798</v>
      </c>
      <c r="AC24" s="7"/>
    </row>
    <row r="25" spans="1:29" x14ac:dyDescent="0.25">
      <c r="A25" s="11" t="s">
        <v>109</v>
      </c>
      <c r="B25" s="7">
        <v>1176000</v>
      </c>
      <c r="C25" s="7">
        <v>845000</v>
      </c>
      <c r="D25" s="7">
        <v>817000</v>
      </c>
      <c r="E25" s="7">
        <v>28000</v>
      </c>
      <c r="F25" s="7">
        <v>331000</v>
      </c>
      <c r="G25" s="8">
        <v>71.854367693942606</v>
      </c>
      <c r="H25" s="8">
        <v>69.475451647183803</v>
      </c>
      <c r="I25" s="8">
        <v>3.3107466158376799</v>
      </c>
      <c r="J25" s="8">
        <v>28.145632306057401</v>
      </c>
      <c r="K25" s="7">
        <v>580000</v>
      </c>
      <c r="L25" s="7">
        <v>437000</v>
      </c>
      <c r="M25" s="7">
        <v>419000</v>
      </c>
      <c r="N25" s="7">
        <v>19000</v>
      </c>
      <c r="O25" s="7">
        <v>142000</v>
      </c>
      <c r="P25" s="8">
        <v>75.432682276623495</v>
      </c>
      <c r="Q25" s="8">
        <v>72.183663862300406</v>
      </c>
      <c r="R25" s="8">
        <v>4.3071760359899098</v>
      </c>
      <c r="S25" s="8">
        <v>24.567317723376501</v>
      </c>
      <c r="T25" s="7">
        <v>596000</v>
      </c>
      <c r="U25" s="7">
        <v>408000</v>
      </c>
      <c r="V25" s="7">
        <v>399000</v>
      </c>
      <c r="W25" s="7">
        <v>9000</v>
      </c>
      <c r="X25" s="7">
        <v>189000</v>
      </c>
      <c r="Y25" s="8">
        <v>68.374415792836402</v>
      </c>
      <c r="Z25" s="8">
        <v>66.841684260658297</v>
      </c>
      <c r="AA25" s="8">
        <v>2.2416740448972501</v>
      </c>
      <c r="AB25" s="8">
        <v>31.625584207163602</v>
      </c>
      <c r="AC25" s="7"/>
    </row>
    <row r="26" spans="1:29" x14ac:dyDescent="0.25">
      <c r="A26" s="11" t="s">
        <v>110</v>
      </c>
      <c r="B26" s="7">
        <v>1176000</v>
      </c>
      <c r="C26" s="7">
        <v>854000</v>
      </c>
      <c r="D26" s="7">
        <v>832000</v>
      </c>
      <c r="E26" s="7">
        <v>22000</v>
      </c>
      <c r="F26" s="7">
        <v>323000</v>
      </c>
      <c r="G26" s="8">
        <v>72.555621193640405</v>
      </c>
      <c r="H26" s="8">
        <v>70.708593819725706</v>
      </c>
      <c r="I26" s="8">
        <v>2.5456709535781101</v>
      </c>
      <c r="J26" s="8">
        <v>27.444378806359602</v>
      </c>
      <c r="K26" s="7">
        <v>580000</v>
      </c>
      <c r="L26" s="7">
        <v>448000</v>
      </c>
      <c r="M26" s="7">
        <v>433000</v>
      </c>
      <c r="N26" s="7">
        <v>16000</v>
      </c>
      <c r="O26" s="7">
        <v>132000</v>
      </c>
      <c r="P26" s="8">
        <v>77.272272876126806</v>
      </c>
      <c r="Q26" s="8">
        <v>74.546786397559401</v>
      </c>
      <c r="R26" s="8">
        <v>3.5271208897097202</v>
      </c>
      <c r="S26" s="8">
        <v>22.727727123873201</v>
      </c>
      <c r="T26" s="7">
        <v>596000</v>
      </c>
      <c r="U26" s="7">
        <v>405000</v>
      </c>
      <c r="V26" s="7">
        <v>399000</v>
      </c>
      <c r="W26" s="9">
        <v>6000</v>
      </c>
      <c r="X26" s="7">
        <v>191000</v>
      </c>
      <c r="Y26" s="8">
        <v>67.966358933078396</v>
      </c>
      <c r="Z26" s="8">
        <v>66.974064850451498</v>
      </c>
      <c r="AA26" s="10">
        <v>1.45997828661666</v>
      </c>
      <c r="AB26" s="8">
        <v>32.033641066921597</v>
      </c>
      <c r="AC26" s="7" t="s">
        <v>107</v>
      </c>
    </row>
    <row r="27" spans="1:29" x14ac:dyDescent="0.25">
      <c r="A27" s="11" t="s">
        <v>111</v>
      </c>
      <c r="B27" s="7">
        <v>1177000</v>
      </c>
      <c r="C27" s="7">
        <v>855000</v>
      </c>
      <c r="D27" s="7">
        <v>834000</v>
      </c>
      <c r="E27" s="7">
        <v>21000</v>
      </c>
      <c r="F27" s="7">
        <v>322000</v>
      </c>
      <c r="G27" s="8">
        <v>72.634932721668306</v>
      </c>
      <c r="H27" s="8">
        <v>70.839455790406703</v>
      </c>
      <c r="I27" s="8">
        <v>2.4719193148312799</v>
      </c>
      <c r="J27" s="8">
        <v>27.365067278331601</v>
      </c>
      <c r="K27" s="7">
        <v>580000</v>
      </c>
      <c r="L27" s="7">
        <v>448000</v>
      </c>
      <c r="M27" s="7">
        <v>433000</v>
      </c>
      <c r="N27" s="7">
        <v>15000</v>
      </c>
      <c r="O27" s="7">
        <v>132000</v>
      </c>
      <c r="P27" s="8">
        <v>77.231282929535496</v>
      </c>
      <c r="Q27" s="8">
        <v>74.613460233009306</v>
      </c>
      <c r="R27" s="8">
        <v>3.3895885154655301</v>
      </c>
      <c r="S27" s="8">
        <v>22.768717070464501</v>
      </c>
      <c r="T27" s="7">
        <v>596000</v>
      </c>
      <c r="U27" s="7">
        <v>406000</v>
      </c>
      <c r="V27" s="7">
        <v>400000</v>
      </c>
      <c r="W27" s="9">
        <v>6000</v>
      </c>
      <c r="X27" s="7">
        <v>190000</v>
      </c>
      <c r="Y27" s="8">
        <v>68.160892745437096</v>
      </c>
      <c r="Z27" s="8">
        <v>67.1658787166281</v>
      </c>
      <c r="AA27" s="10">
        <v>1.4598019314756701</v>
      </c>
      <c r="AB27" s="8">
        <v>31.839107254562901</v>
      </c>
      <c r="AC27" s="7" t="s">
        <v>107</v>
      </c>
    </row>
    <row r="28" spans="1:29" x14ac:dyDescent="0.25">
      <c r="A28" s="11" t="s">
        <v>112</v>
      </c>
      <c r="B28" s="7">
        <v>1177000</v>
      </c>
      <c r="C28" s="7">
        <v>849000</v>
      </c>
      <c r="D28" s="7">
        <v>827000</v>
      </c>
      <c r="E28" s="7">
        <v>22000</v>
      </c>
      <c r="F28" s="7">
        <v>328000</v>
      </c>
      <c r="G28" s="8">
        <v>72.144873304682207</v>
      </c>
      <c r="H28" s="8">
        <v>70.284675737816897</v>
      </c>
      <c r="I28" s="8">
        <v>2.5784196182718802</v>
      </c>
      <c r="J28" s="8">
        <v>27.8551266953178</v>
      </c>
      <c r="K28" s="7">
        <v>581000</v>
      </c>
      <c r="L28" s="7">
        <v>445000</v>
      </c>
      <c r="M28" s="7">
        <v>430000</v>
      </c>
      <c r="N28" s="7">
        <v>15000</v>
      </c>
      <c r="O28" s="7">
        <v>136000</v>
      </c>
      <c r="P28" s="8">
        <v>76.6071225591336</v>
      </c>
      <c r="Q28" s="8">
        <v>73.976894222522304</v>
      </c>
      <c r="R28" s="8">
        <v>3.43339920459885</v>
      </c>
      <c r="S28" s="8">
        <v>23.3928774408664</v>
      </c>
      <c r="T28" s="7">
        <v>596000</v>
      </c>
      <c r="U28" s="7">
        <v>404000</v>
      </c>
      <c r="V28" s="7">
        <v>398000</v>
      </c>
      <c r="W28" s="9">
        <v>7000</v>
      </c>
      <c r="X28" s="7">
        <v>192000</v>
      </c>
      <c r="Y28" s="8">
        <v>67.799739721340799</v>
      </c>
      <c r="Z28" s="8">
        <v>66.689362786859903</v>
      </c>
      <c r="AA28" s="10">
        <v>1.63773037926778</v>
      </c>
      <c r="AB28" s="8">
        <v>32.200260278659201</v>
      </c>
      <c r="AC28" s="7" t="s">
        <v>107</v>
      </c>
    </row>
    <row r="29" spans="1:29" x14ac:dyDescent="0.25">
      <c r="A29" s="11" t="s">
        <v>113</v>
      </c>
      <c r="B29" s="7">
        <v>1177000</v>
      </c>
      <c r="C29" s="7">
        <v>852000</v>
      </c>
      <c r="D29" s="7">
        <v>835000</v>
      </c>
      <c r="E29" s="7">
        <v>17000</v>
      </c>
      <c r="F29" s="7">
        <v>325000</v>
      </c>
      <c r="G29" s="8">
        <v>72.367165926115902</v>
      </c>
      <c r="H29" s="8">
        <v>70.928252229509297</v>
      </c>
      <c r="I29" s="8">
        <v>1.9883515931461699</v>
      </c>
      <c r="J29" s="8">
        <v>27.632834073884101</v>
      </c>
      <c r="K29" s="7">
        <v>581000</v>
      </c>
      <c r="L29" s="7">
        <v>445000</v>
      </c>
      <c r="M29" s="7">
        <v>434000</v>
      </c>
      <c r="N29" s="7">
        <v>12000</v>
      </c>
      <c r="O29" s="7">
        <v>136000</v>
      </c>
      <c r="P29" s="8">
        <v>76.644494481053798</v>
      </c>
      <c r="Q29" s="8">
        <v>74.649342064492103</v>
      </c>
      <c r="R29" s="8">
        <v>2.6031255474649302</v>
      </c>
      <c r="S29" s="8">
        <v>23.355505518946199</v>
      </c>
      <c r="T29" s="7">
        <v>596000</v>
      </c>
      <c r="U29" s="7">
        <v>407000</v>
      </c>
      <c r="V29" s="7">
        <v>401000</v>
      </c>
      <c r="W29" s="9">
        <v>5000</v>
      </c>
      <c r="X29" s="7">
        <v>190000</v>
      </c>
      <c r="Y29" s="8">
        <v>68.200728072720096</v>
      </c>
      <c r="Z29" s="8">
        <v>67.303632482573704</v>
      </c>
      <c r="AA29" s="10">
        <v>1.31537538600736</v>
      </c>
      <c r="AB29" s="8">
        <v>31.7992719272799</v>
      </c>
      <c r="AC29" s="7" t="s">
        <v>107</v>
      </c>
    </row>
    <row r="30" spans="1:29" x14ac:dyDescent="0.25">
      <c r="A30" s="11" t="s">
        <v>114</v>
      </c>
      <c r="B30" s="7">
        <v>1178000</v>
      </c>
      <c r="C30" s="7">
        <v>861000</v>
      </c>
      <c r="D30" s="7">
        <v>839000</v>
      </c>
      <c r="E30" s="7">
        <v>22000</v>
      </c>
      <c r="F30" s="7">
        <v>317000</v>
      </c>
      <c r="G30" s="8">
        <v>73.097735194891399</v>
      </c>
      <c r="H30" s="8">
        <v>71.212236976818801</v>
      </c>
      <c r="I30" s="8">
        <v>2.5794208439502699</v>
      </c>
      <c r="J30" s="8">
        <v>26.902264805108601</v>
      </c>
      <c r="K30" s="7">
        <v>581000</v>
      </c>
      <c r="L30" s="7">
        <v>453000</v>
      </c>
      <c r="M30" s="7">
        <v>439000</v>
      </c>
      <c r="N30" s="7">
        <v>14000</v>
      </c>
      <c r="O30" s="7">
        <v>128000</v>
      </c>
      <c r="P30" s="8">
        <v>77.970550796435802</v>
      </c>
      <c r="Q30" s="8">
        <v>75.576082843086695</v>
      </c>
      <c r="R30" s="8">
        <v>3.07099017371391</v>
      </c>
      <c r="S30" s="8">
        <v>22.029449203564202</v>
      </c>
      <c r="T30" s="7">
        <v>597000</v>
      </c>
      <c r="U30" s="7">
        <v>408000</v>
      </c>
      <c r="V30" s="7">
        <v>399000</v>
      </c>
      <c r="W30" s="9">
        <v>8000</v>
      </c>
      <c r="X30" s="7">
        <v>189000</v>
      </c>
      <c r="Y30" s="8">
        <v>68.349541902587703</v>
      </c>
      <c r="Z30" s="8">
        <v>66.959996513565201</v>
      </c>
      <c r="AA30" s="10">
        <v>2.03299883268101</v>
      </c>
      <c r="AB30" s="8">
        <v>31.650458097412301</v>
      </c>
      <c r="AC30" s="7" t="s">
        <v>107</v>
      </c>
    </row>
    <row r="31" spans="1:29" x14ac:dyDescent="0.25">
      <c r="A31" s="11" t="s">
        <v>115</v>
      </c>
      <c r="B31" s="7">
        <v>1000</v>
      </c>
      <c r="C31" s="7">
        <v>9000</v>
      </c>
      <c r="D31" s="7">
        <v>4000</v>
      </c>
      <c r="E31" s="7">
        <v>5000</v>
      </c>
      <c r="F31" s="7">
        <v>-8000</v>
      </c>
      <c r="G31" s="8">
        <v>0.73056926877549699</v>
      </c>
      <c r="H31" s="8">
        <v>0.28398474730950302</v>
      </c>
      <c r="I31" s="8">
        <v>0.5910692508041</v>
      </c>
      <c r="J31" s="8">
        <v>-0.73056926877550099</v>
      </c>
      <c r="K31" s="7">
        <v>0</v>
      </c>
      <c r="L31" s="7">
        <v>8000</v>
      </c>
      <c r="M31" s="7">
        <v>6000</v>
      </c>
      <c r="N31" s="7">
        <v>2000</v>
      </c>
      <c r="O31" s="7">
        <v>-8000</v>
      </c>
      <c r="P31" s="8">
        <v>1.326056315382</v>
      </c>
      <c r="Q31" s="8">
        <v>0.92674077859459203</v>
      </c>
      <c r="R31" s="8">
        <v>0.46786462624898001</v>
      </c>
      <c r="S31" s="8">
        <v>-1.326056315382</v>
      </c>
      <c r="T31" s="7">
        <v>0</v>
      </c>
      <c r="U31" s="7">
        <v>1000</v>
      </c>
      <c r="V31" s="7">
        <v>-2000</v>
      </c>
      <c r="W31" s="9">
        <v>3000</v>
      </c>
      <c r="X31" s="7">
        <v>-1000</v>
      </c>
      <c r="Y31" s="8">
        <v>0.148813829867606</v>
      </c>
      <c r="Z31" s="8">
        <v>-0.34363596900850302</v>
      </c>
      <c r="AA31" s="10">
        <v>0.71762344667364997</v>
      </c>
      <c r="AB31" s="8">
        <v>-0.148813829867599</v>
      </c>
      <c r="AC31" s="7" t="s">
        <v>107</v>
      </c>
    </row>
    <row r="32" spans="1:29" x14ac:dyDescent="0.25">
      <c r="A32" s="11" t="s">
        <v>117</v>
      </c>
      <c r="B32" s="7">
        <v>1000</v>
      </c>
      <c r="C32" s="7">
        <v>7000</v>
      </c>
      <c r="D32" s="7">
        <v>7000</v>
      </c>
      <c r="E32" s="7">
        <v>0</v>
      </c>
      <c r="F32" s="7">
        <v>-6000</v>
      </c>
      <c r="G32" s="8">
        <v>0.54211400125099396</v>
      </c>
      <c r="H32" s="8">
        <v>0.50364315709309404</v>
      </c>
      <c r="I32" s="8">
        <v>3.3749890372159801E-2</v>
      </c>
      <c r="J32" s="8">
        <v>-0.54211400125100095</v>
      </c>
      <c r="K32" s="7">
        <v>1000</v>
      </c>
      <c r="L32" s="7">
        <v>5000</v>
      </c>
      <c r="M32" s="7">
        <v>7000</v>
      </c>
      <c r="N32" s="7">
        <v>-2000</v>
      </c>
      <c r="O32" s="7">
        <v>-4000</v>
      </c>
      <c r="P32" s="8">
        <v>0.69827792030899605</v>
      </c>
      <c r="Q32" s="8">
        <v>1.0292964455272899</v>
      </c>
      <c r="R32" s="8">
        <v>-0.45613071599581001</v>
      </c>
      <c r="S32" s="8">
        <v>-0.69827792030900004</v>
      </c>
      <c r="T32" s="7">
        <v>0</v>
      </c>
      <c r="U32" s="7">
        <v>2000</v>
      </c>
      <c r="V32" s="7">
        <v>0</v>
      </c>
      <c r="W32" s="9">
        <v>2000</v>
      </c>
      <c r="X32" s="7">
        <v>-2000</v>
      </c>
      <c r="Y32" s="8">
        <v>0.38318296950930603</v>
      </c>
      <c r="Z32" s="8">
        <v>-1.4068336886296599E-2</v>
      </c>
      <c r="AA32" s="10">
        <v>0.57302054606435004</v>
      </c>
      <c r="AB32" s="8">
        <v>-0.38318296950929598</v>
      </c>
      <c r="AC32" s="7" t="s">
        <v>107</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zoomScaleNormal="100"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129</v>
      </c>
    </row>
    <row r="2" spans="1:16" x14ac:dyDescent="0.25">
      <c r="A2" t="s">
        <v>130</v>
      </c>
    </row>
    <row r="3" spans="1:16" ht="30" customHeight="1" x14ac:dyDescent="0.3">
      <c r="A3" s="3" t="s">
        <v>69</v>
      </c>
    </row>
    <row r="4" spans="1:16" x14ac:dyDescent="0.25">
      <c r="A4" t="s">
        <v>131</v>
      </c>
    </row>
    <row r="5" spans="1:16" x14ac:dyDescent="0.25">
      <c r="A5" t="s">
        <v>132</v>
      </c>
    </row>
    <row r="6" spans="1:16" x14ac:dyDescent="0.25">
      <c r="A6" t="s">
        <v>133</v>
      </c>
    </row>
    <row r="7" spans="1:16" ht="30" customHeight="1" x14ac:dyDescent="0.3">
      <c r="A7" s="3" t="s">
        <v>134</v>
      </c>
    </row>
    <row r="8" spans="1:16" ht="78" x14ac:dyDescent="0.3">
      <c r="A8" s="5" t="s">
        <v>76</v>
      </c>
      <c r="B8" s="6" t="s">
        <v>137</v>
      </c>
      <c r="C8" s="6" t="s">
        <v>138</v>
      </c>
      <c r="D8" s="6" t="s">
        <v>139</v>
      </c>
      <c r="E8" s="6" t="s">
        <v>140</v>
      </c>
      <c r="F8" s="6" t="s">
        <v>141</v>
      </c>
      <c r="G8" s="6" t="s">
        <v>142</v>
      </c>
      <c r="H8" s="6" t="s">
        <v>143</v>
      </c>
      <c r="I8" s="6" t="s">
        <v>144</v>
      </c>
      <c r="J8" s="6" t="s">
        <v>145</v>
      </c>
      <c r="K8" s="6" t="s">
        <v>146</v>
      </c>
      <c r="L8" s="6" t="s">
        <v>147</v>
      </c>
      <c r="M8" s="6" t="s">
        <v>148</v>
      </c>
      <c r="N8" s="6" t="s">
        <v>149</v>
      </c>
      <c r="O8" s="6" t="s">
        <v>150</v>
      </c>
      <c r="P8" s="6" t="s">
        <v>104</v>
      </c>
    </row>
    <row r="9" spans="1:16" x14ac:dyDescent="0.25">
      <c r="A9" s="11" t="s">
        <v>105</v>
      </c>
      <c r="B9" s="7">
        <v>858000</v>
      </c>
      <c r="C9" s="7">
        <v>825000</v>
      </c>
      <c r="D9" s="7">
        <v>92000</v>
      </c>
      <c r="E9" s="7">
        <v>195000</v>
      </c>
      <c r="F9" s="7">
        <v>302000</v>
      </c>
      <c r="G9" s="7">
        <v>236000</v>
      </c>
      <c r="H9" s="7">
        <v>32000</v>
      </c>
      <c r="I9" s="8">
        <v>57.977357337503001</v>
      </c>
      <c r="J9" s="8">
        <v>70.823062039615095</v>
      </c>
      <c r="K9" s="8">
        <v>46.815614676943802</v>
      </c>
      <c r="L9" s="8">
        <v>81.258559612366597</v>
      </c>
      <c r="M9" s="8">
        <v>83.985413997337403</v>
      </c>
      <c r="N9" s="8">
        <v>64.005212150826594</v>
      </c>
      <c r="O9" s="8">
        <v>10.2645819655935</v>
      </c>
      <c r="P9" s="7"/>
    </row>
    <row r="10" spans="1:16" x14ac:dyDescent="0.25">
      <c r="A10" s="11" t="s">
        <v>106</v>
      </c>
      <c r="B10" s="7">
        <v>873000</v>
      </c>
      <c r="C10" s="7">
        <v>844000</v>
      </c>
      <c r="D10" s="7">
        <v>95000</v>
      </c>
      <c r="E10" s="7">
        <v>203000</v>
      </c>
      <c r="F10" s="7">
        <v>304000</v>
      </c>
      <c r="G10" s="7">
        <v>243000</v>
      </c>
      <c r="H10" s="7">
        <v>28000</v>
      </c>
      <c r="I10" s="8">
        <v>58.9762040862107</v>
      </c>
      <c r="J10" s="8">
        <v>72.412639797335103</v>
      </c>
      <c r="K10" s="8">
        <v>48.122413373366903</v>
      </c>
      <c r="L10" s="8">
        <v>84.498991117675203</v>
      </c>
      <c r="M10" s="8">
        <v>84.332566615552196</v>
      </c>
      <c r="N10" s="8">
        <v>65.882340172674802</v>
      </c>
      <c r="O10" s="8">
        <v>9.06927778963429</v>
      </c>
      <c r="P10" s="7"/>
    </row>
    <row r="11" spans="1:16" x14ac:dyDescent="0.25">
      <c r="A11" s="11" t="s">
        <v>108</v>
      </c>
      <c r="B11" s="7">
        <v>877000</v>
      </c>
      <c r="C11" s="7">
        <v>839000</v>
      </c>
      <c r="D11" s="7">
        <v>100000</v>
      </c>
      <c r="E11" s="7">
        <v>199000</v>
      </c>
      <c r="F11" s="7">
        <v>301000</v>
      </c>
      <c r="G11" s="7">
        <v>239000</v>
      </c>
      <c r="H11" s="7">
        <v>38000</v>
      </c>
      <c r="I11" s="8">
        <v>59.177722109603302</v>
      </c>
      <c r="J11" s="8">
        <v>71.872721462102703</v>
      </c>
      <c r="K11" s="8">
        <v>50.897363140720302</v>
      </c>
      <c r="L11" s="8">
        <v>82.589267157168393</v>
      </c>
      <c r="M11" s="8">
        <v>83.571779450986497</v>
      </c>
      <c r="N11" s="8">
        <v>64.678662820957697</v>
      </c>
      <c r="O11" s="8">
        <v>12.028728170663401</v>
      </c>
      <c r="P11" s="7"/>
    </row>
    <row r="12" spans="1:16" x14ac:dyDescent="0.25">
      <c r="A12" s="11" t="s">
        <v>109</v>
      </c>
      <c r="B12" s="7">
        <v>877000</v>
      </c>
      <c r="C12" s="7">
        <v>845000</v>
      </c>
      <c r="D12" s="7">
        <v>105000</v>
      </c>
      <c r="E12" s="7">
        <v>192000</v>
      </c>
      <c r="F12" s="7">
        <v>307000</v>
      </c>
      <c r="G12" s="7">
        <v>241000</v>
      </c>
      <c r="H12" s="7">
        <v>32000</v>
      </c>
      <c r="I12" s="8">
        <v>58.552688228026298</v>
      </c>
      <c r="J12" s="8">
        <v>71.854367693942606</v>
      </c>
      <c r="K12" s="8">
        <v>54.529356168794102</v>
      </c>
      <c r="L12" s="8">
        <v>80.449559839209101</v>
      </c>
      <c r="M12" s="8">
        <v>82.778577474432197</v>
      </c>
      <c r="N12" s="8">
        <v>64.469480859429297</v>
      </c>
      <c r="O12" s="8">
        <v>9.9461622340342899</v>
      </c>
      <c r="P12" s="7"/>
    </row>
    <row r="13" spans="1:16" x14ac:dyDescent="0.25">
      <c r="A13" s="11" t="s">
        <v>110</v>
      </c>
      <c r="B13" s="7">
        <v>886000</v>
      </c>
      <c r="C13" s="7">
        <v>854000</v>
      </c>
      <c r="D13" s="7">
        <v>107000</v>
      </c>
      <c r="E13" s="7">
        <v>199000</v>
      </c>
      <c r="F13" s="7">
        <v>310000</v>
      </c>
      <c r="G13" s="7">
        <v>238000</v>
      </c>
      <c r="H13" s="7">
        <v>33000</v>
      </c>
      <c r="I13" s="8">
        <v>59.086324801707498</v>
      </c>
      <c r="J13" s="8">
        <v>72.555621193640405</v>
      </c>
      <c r="K13" s="8">
        <v>55.688265618355103</v>
      </c>
      <c r="L13" s="8">
        <v>83.6615664293289</v>
      </c>
      <c r="M13" s="8">
        <v>83.419985022277999</v>
      </c>
      <c r="N13" s="8">
        <v>63.431364440400898</v>
      </c>
      <c r="O13" s="8">
        <v>10.131974865461</v>
      </c>
      <c r="P13" s="7"/>
    </row>
    <row r="14" spans="1:16" x14ac:dyDescent="0.25">
      <c r="A14" s="11" t="s">
        <v>111</v>
      </c>
      <c r="B14" s="7">
        <v>887000</v>
      </c>
      <c r="C14" s="7">
        <v>855000</v>
      </c>
      <c r="D14" s="7">
        <v>108000</v>
      </c>
      <c r="E14" s="7">
        <v>198000</v>
      </c>
      <c r="F14" s="7">
        <v>309000</v>
      </c>
      <c r="G14" s="7">
        <v>239000</v>
      </c>
      <c r="H14" s="7">
        <v>33000</v>
      </c>
      <c r="I14" s="8">
        <v>59.074200308346903</v>
      </c>
      <c r="J14" s="8">
        <v>72.634932721668306</v>
      </c>
      <c r="K14" s="8">
        <v>56.076247701432202</v>
      </c>
      <c r="L14" s="8">
        <v>83.748465144540106</v>
      </c>
      <c r="M14" s="8">
        <v>83.241668753011695</v>
      </c>
      <c r="N14" s="8">
        <v>63.6333589218697</v>
      </c>
      <c r="O14" s="8">
        <v>10.056063282389999</v>
      </c>
      <c r="P14" s="7"/>
    </row>
    <row r="15" spans="1:16" x14ac:dyDescent="0.25">
      <c r="A15" s="11" t="s">
        <v>112</v>
      </c>
      <c r="B15" s="7">
        <v>881000</v>
      </c>
      <c r="C15" s="7">
        <v>849000</v>
      </c>
      <c r="D15" s="7">
        <v>110000</v>
      </c>
      <c r="E15" s="7">
        <v>192000</v>
      </c>
      <c r="F15" s="7">
        <v>304000</v>
      </c>
      <c r="G15" s="7">
        <v>243000</v>
      </c>
      <c r="H15" s="7">
        <v>32000</v>
      </c>
      <c r="I15" s="8">
        <v>58.542425453078202</v>
      </c>
      <c r="J15" s="8">
        <v>72.144873304682207</v>
      </c>
      <c r="K15" s="8">
        <v>56.903241828171701</v>
      </c>
      <c r="L15" s="8">
        <v>81.173075865336997</v>
      </c>
      <c r="M15" s="8">
        <v>81.743168384491398</v>
      </c>
      <c r="N15" s="8">
        <v>64.808513584033605</v>
      </c>
      <c r="O15" s="8">
        <v>9.6456049578043004</v>
      </c>
      <c r="P15" s="7"/>
    </row>
    <row r="16" spans="1:16" x14ac:dyDescent="0.25">
      <c r="A16" s="11" t="s">
        <v>113</v>
      </c>
      <c r="B16" s="7">
        <v>884000</v>
      </c>
      <c r="C16" s="7">
        <v>852000</v>
      </c>
      <c r="D16" s="7">
        <v>109000</v>
      </c>
      <c r="E16" s="7">
        <v>192000</v>
      </c>
      <c r="F16" s="7">
        <v>303000</v>
      </c>
      <c r="G16" s="7">
        <v>248000</v>
      </c>
      <c r="H16" s="7">
        <v>33000</v>
      </c>
      <c r="I16" s="8">
        <v>58.7128662264791</v>
      </c>
      <c r="J16" s="8">
        <v>72.367165926115902</v>
      </c>
      <c r="K16" s="8">
        <v>56.240709389710098</v>
      </c>
      <c r="L16" s="8">
        <v>81.630402510921698</v>
      </c>
      <c r="M16" s="8">
        <v>81.428736549818396</v>
      </c>
      <c r="N16" s="8">
        <v>65.8981428746321</v>
      </c>
      <c r="O16" s="8">
        <v>9.8829897752747602</v>
      </c>
      <c r="P16" s="7"/>
    </row>
    <row r="17" spans="1:16" x14ac:dyDescent="0.25">
      <c r="A17" s="11" t="s">
        <v>114</v>
      </c>
      <c r="B17" s="7">
        <v>895000</v>
      </c>
      <c r="C17" s="7">
        <v>861000</v>
      </c>
      <c r="D17" s="7">
        <v>109000</v>
      </c>
      <c r="E17" s="7">
        <v>200000</v>
      </c>
      <c r="F17" s="7">
        <v>308000</v>
      </c>
      <c r="G17" s="7">
        <v>244000</v>
      </c>
      <c r="H17" s="7">
        <v>34000</v>
      </c>
      <c r="I17" s="8">
        <v>59.299475929052903</v>
      </c>
      <c r="J17" s="8">
        <v>73.097735194891399</v>
      </c>
      <c r="K17" s="8">
        <v>55.979228639362702</v>
      </c>
      <c r="L17" s="8">
        <v>85.014962932734804</v>
      </c>
      <c r="M17" s="8">
        <v>82.787116312410902</v>
      </c>
      <c r="N17" s="8">
        <v>64.88762027384</v>
      </c>
      <c r="O17" s="8">
        <v>10.197934855506301</v>
      </c>
      <c r="P17" s="7"/>
    </row>
    <row r="18" spans="1:16" x14ac:dyDescent="0.25">
      <c r="A18" s="11" t="s">
        <v>117</v>
      </c>
      <c r="B18" s="7">
        <v>8000</v>
      </c>
      <c r="C18" s="7">
        <v>7000</v>
      </c>
      <c r="D18" s="7">
        <v>1000</v>
      </c>
      <c r="E18" s="7">
        <v>1000</v>
      </c>
      <c r="F18" s="7">
        <v>-1000</v>
      </c>
      <c r="G18" s="7">
        <v>6000</v>
      </c>
      <c r="H18" s="7">
        <v>1000</v>
      </c>
      <c r="I18" s="8">
        <v>0.21315112734540501</v>
      </c>
      <c r="J18" s="8">
        <v>0.54211400125099396</v>
      </c>
      <c r="K18" s="8">
        <v>0.29096302100759902</v>
      </c>
      <c r="L18" s="8">
        <v>1.3533965034058999</v>
      </c>
      <c r="M18" s="8">
        <v>-0.63286870986709698</v>
      </c>
      <c r="N18" s="8">
        <v>1.4562558334391</v>
      </c>
      <c r="O18" s="8">
        <v>6.5959990045300301E-2</v>
      </c>
      <c r="P18" s="7" t="s">
        <v>116</v>
      </c>
    </row>
    <row r="19" spans="1:16" x14ac:dyDescent="0.25">
      <c r="A19" s="7"/>
      <c r="B19" s="7"/>
      <c r="C19" s="7"/>
      <c r="D19" s="7"/>
      <c r="E19" s="7"/>
      <c r="F19" s="7"/>
      <c r="G19" s="7"/>
      <c r="H19" s="7"/>
      <c r="I19" s="8"/>
      <c r="J19" s="8"/>
      <c r="K19" s="8"/>
      <c r="L19" s="8"/>
      <c r="M19" s="8"/>
      <c r="N19" s="8"/>
      <c r="O19" s="8"/>
      <c r="P19" s="7"/>
    </row>
    <row r="20" spans="1:16" ht="30" customHeight="1" x14ac:dyDescent="0.3">
      <c r="A20" s="3" t="s">
        <v>135</v>
      </c>
    </row>
    <row r="21" spans="1:16" ht="78" x14ac:dyDescent="0.3">
      <c r="A21" s="5" t="s">
        <v>76</v>
      </c>
      <c r="B21" s="6" t="s">
        <v>151</v>
      </c>
      <c r="C21" s="6" t="s">
        <v>152</v>
      </c>
      <c r="D21" s="6" t="s">
        <v>153</v>
      </c>
      <c r="E21" s="6" t="s">
        <v>154</v>
      </c>
      <c r="F21" s="6" t="s">
        <v>155</v>
      </c>
      <c r="G21" s="6" t="s">
        <v>156</v>
      </c>
      <c r="H21" s="6" t="s">
        <v>157</v>
      </c>
      <c r="I21" s="6" t="s">
        <v>158</v>
      </c>
      <c r="J21" s="6" t="s">
        <v>159</v>
      </c>
      <c r="K21" s="6" t="s">
        <v>160</v>
      </c>
      <c r="L21" s="6" t="s">
        <v>161</v>
      </c>
      <c r="M21" s="6" t="s">
        <v>162</v>
      </c>
      <c r="N21" s="6" t="s">
        <v>163</v>
      </c>
      <c r="O21" s="6" t="s">
        <v>164</v>
      </c>
      <c r="P21" s="6" t="s">
        <v>104</v>
      </c>
    </row>
    <row r="22" spans="1:16" x14ac:dyDescent="0.25">
      <c r="A22" s="11" t="s">
        <v>105</v>
      </c>
      <c r="B22" s="7">
        <v>444000</v>
      </c>
      <c r="C22" s="7">
        <v>424000</v>
      </c>
      <c r="D22" s="7">
        <v>49000</v>
      </c>
      <c r="E22" s="7">
        <v>102000</v>
      </c>
      <c r="F22" s="7">
        <v>153000</v>
      </c>
      <c r="G22" s="7">
        <v>120000</v>
      </c>
      <c r="H22" s="7">
        <v>20000</v>
      </c>
      <c r="I22" s="8">
        <v>61.464060315102401</v>
      </c>
      <c r="J22" s="8">
        <v>73.581768981543306</v>
      </c>
      <c r="K22" s="8">
        <v>48.7179234692873</v>
      </c>
      <c r="L22" s="8">
        <v>84.9444877773537</v>
      </c>
      <c r="M22" s="8">
        <v>87.375282312244494</v>
      </c>
      <c r="N22" s="8">
        <v>66.595886603668703</v>
      </c>
      <c r="O22" s="8">
        <v>13.631449295196401</v>
      </c>
      <c r="P22" s="7"/>
    </row>
    <row r="23" spans="1:16" x14ac:dyDescent="0.25">
      <c r="A23" s="11" t="s">
        <v>106</v>
      </c>
      <c r="B23" s="7">
        <v>461000</v>
      </c>
      <c r="C23" s="7">
        <v>443000</v>
      </c>
      <c r="D23" s="7">
        <v>54000</v>
      </c>
      <c r="E23" s="7">
        <v>107000</v>
      </c>
      <c r="F23" s="7">
        <v>155000</v>
      </c>
      <c r="G23" s="7">
        <v>128000</v>
      </c>
      <c r="H23" s="7">
        <v>17000</v>
      </c>
      <c r="I23" s="8">
        <v>63.687448938261397</v>
      </c>
      <c r="J23" s="8">
        <v>76.833422272736698</v>
      </c>
      <c r="K23" s="8">
        <v>52.956751117148002</v>
      </c>
      <c r="L23" s="8">
        <v>88.436885877992395</v>
      </c>
      <c r="M23" s="8">
        <v>88.7946602052712</v>
      </c>
      <c r="N23" s="8">
        <v>70.907343308127807</v>
      </c>
      <c r="O23" s="8">
        <v>11.795482057489901</v>
      </c>
      <c r="P23" s="7"/>
    </row>
    <row r="24" spans="1:16" x14ac:dyDescent="0.25">
      <c r="A24" s="11" t="s">
        <v>108</v>
      </c>
      <c r="B24" s="7">
        <v>466000</v>
      </c>
      <c r="C24" s="7">
        <v>440000</v>
      </c>
      <c r="D24" s="7">
        <v>54000</v>
      </c>
      <c r="E24" s="7">
        <v>106000</v>
      </c>
      <c r="F24" s="7">
        <v>153000</v>
      </c>
      <c r="G24" s="7">
        <v>126000</v>
      </c>
      <c r="H24" s="7">
        <v>26000</v>
      </c>
      <c r="I24" s="8">
        <v>64.342042387932693</v>
      </c>
      <c r="J24" s="8">
        <v>76.144292601022997</v>
      </c>
      <c r="K24" s="8">
        <v>53.307370035994602</v>
      </c>
      <c r="L24" s="8">
        <v>87.751449875724902</v>
      </c>
      <c r="M24" s="8">
        <v>87.569144351142</v>
      </c>
      <c r="N24" s="8">
        <v>70.148093874197897</v>
      </c>
      <c r="O24" s="8">
        <v>17.755655613935598</v>
      </c>
      <c r="P24" s="7"/>
    </row>
    <row r="25" spans="1:16" x14ac:dyDescent="0.25">
      <c r="A25" s="11" t="s">
        <v>109</v>
      </c>
      <c r="B25" s="7">
        <v>456000</v>
      </c>
      <c r="C25" s="7">
        <v>437000</v>
      </c>
      <c r="D25" s="7">
        <v>55000</v>
      </c>
      <c r="E25" s="7">
        <v>101000</v>
      </c>
      <c r="F25" s="7">
        <v>156000</v>
      </c>
      <c r="G25" s="7">
        <v>126000</v>
      </c>
      <c r="H25" s="7">
        <v>18000</v>
      </c>
      <c r="I25" s="8">
        <v>62.357110603303198</v>
      </c>
      <c r="J25" s="8">
        <v>75.432682276623495</v>
      </c>
      <c r="K25" s="8">
        <v>55.025652868000698</v>
      </c>
      <c r="L25" s="8">
        <v>86.132799181725204</v>
      </c>
      <c r="M25" s="8">
        <v>86.515635858234901</v>
      </c>
      <c r="N25" s="8">
        <v>68.790782755890504</v>
      </c>
      <c r="O25" s="8">
        <v>12.0996016728415</v>
      </c>
      <c r="P25" s="7"/>
    </row>
    <row r="26" spans="1:16" x14ac:dyDescent="0.25">
      <c r="A26" s="11" t="s">
        <v>110</v>
      </c>
      <c r="B26" s="7">
        <v>468000</v>
      </c>
      <c r="C26" s="7">
        <v>448000</v>
      </c>
      <c r="D26" s="7">
        <v>58000</v>
      </c>
      <c r="E26" s="7">
        <v>107000</v>
      </c>
      <c r="F26" s="7">
        <v>158000</v>
      </c>
      <c r="G26" s="7">
        <v>125000</v>
      </c>
      <c r="H26" s="7">
        <v>19000</v>
      </c>
      <c r="I26" s="8">
        <v>63.876961916718699</v>
      </c>
      <c r="J26" s="8">
        <v>77.272272876126806</v>
      </c>
      <c r="K26" s="8">
        <v>58.618235046419798</v>
      </c>
      <c r="L26" s="8">
        <v>91.043386930124896</v>
      </c>
      <c r="M26" s="8">
        <v>87.9771373977959</v>
      </c>
      <c r="N26" s="8">
        <v>68.110874107371799</v>
      </c>
      <c r="O26" s="8">
        <v>12.682875417459901</v>
      </c>
      <c r="P26" s="7"/>
    </row>
    <row r="27" spans="1:16" x14ac:dyDescent="0.25">
      <c r="A27" s="11" t="s">
        <v>111</v>
      </c>
      <c r="B27" s="7">
        <v>466000</v>
      </c>
      <c r="C27" s="7">
        <v>448000</v>
      </c>
      <c r="D27" s="7">
        <v>58000</v>
      </c>
      <c r="E27" s="7">
        <v>105000</v>
      </c>
      <c r="F27" s="7">
        <v>160000</v>
      </c>
      <c r="G27" s="7">
        <v>125000</v>
      </c>
      <c r="H27" s="7">
        <v>18000</v>
      </c>
      <c r="I27" s="8">
        <v>63.623592249032598</v>
      </c>
      <c r="J27" s="8">
        <v>77.231282929535496</v>
      </c>
      <c r="K27" s="8">
        <v>58.350187228418697</v>
      </c>
      <c r="L27" s="8">
        <v>89.6695664074863</v>
      </c>
      <c r="M27" s="8">
        <v>88.824685272763602</v>
      </c>
      <c r="N27" s="8">
        <v>68.199929141798194</v>
      </c>
      <c r="O27" s="8">
        <v>11.9240411869055</v>
      </c>
      <c r="P27" s="7"/>
    </row>
    <row r="28" spans="1:16" x14ac:dyDescent="0.25">
      <c r="A28" s="11" t="s">
        <v>112</v>
      </c>
      <c r="B28" s="7">
        <v>464000</v>
      </c>
      <c r="C28" s="7">
        <v>445000</v>
      </c>
      <c r="D28" s="7">
        <v>57000</v>
      </c>
      <c r="E28" s="7">
        <v>105000</v>
      </c>
      <c r="F28" s="7">
        <v>156000</v>
      </c>
      <c r="G28" s="7">
        <v>126000</v>
      </c>
      <c r="H28" s="7">
        <v>19000</v>
      </c>
      <c r="I28" s="8">
        <v>63.125278298630299</v>
      </c>
      <c r="J28" s="8">
        <v>76.6071225591336</v>
      </c>
      <c r="K28" s="8">
        <v>57.149570555827701</v>
      </c>
      <c r="L28" s="8">
        <v>90.311827864848894</v>
      </c>
      <c r="M28" s="8">
        <v>86.536456600341594</v>
      </c>
      <c r="N28" s="8">
        <v>68.743123563437507</v>
      </c>
      <c r="O28" s="8">
        <v>12.207702664906099</v>
      </c>
      <c r="P28" s="7"/>
    </row>
    <row r="29" spans="1:16" x14ac:dyDescent="0.25">
      <c r="A29" s="11" t="s">
        <v>113</v>
      </c>
      <c r="B29" s="7">
        <v>466000</v>
      </c>
      <c r="C29" s="7">
        <v>445000</v>
      </c>
      <c r="D29" s="7">
        <v>58000</v>
      </c>
      <c r="E29" s="7">
        <v>102000</v>
      </c>
      <c r="F29" s="7">
        <v>157000</v>
      </c>
      <c r="G29" s="7">
        <v>128000</v>
      </c>
      <c r="H29" s="7">
        <v>21000</v>
      </c>
      <c r="I29" s="8">
        <v>63.420596120485698</v>
      </c>
      <c r="J29" s="8">
        <v>76.644494481053798</v>
      </c>
      <c r="K29" s="8">
        <v>57.584280869738699</v>
      </c>
      <c r="L29" s="8">
        <v>87.917728962255296</v>
      </c>
      <c r="M29" s="8">
        <v>87.169644093615801</v>
      </c>
      <c r="N29" s="8">
        <v>69.552360725371699</v>
      </c>
      <c r="O29" s="8">
        <v>13.7473488179608</v>
      </c>
      <c r="P29" s="7"/>
    </row>
    <row r="30" spans="1:16" x14ac:dyDescent="0.25">
      <c r="A30" s="11" t="s">
        <v>114</v>
      </c>
      <c r="B30" s="7">
        <v>476000</v>
      </c>
      <c r="C30" s="7">
        <v>453000</v>
      </c>
      <c r="D30" s="7">
        <v>60000</v>
      </c>
      <c r="E30" s="7">
        <v>110000</v>
      </c>
      <c r="F30" s="7">
        <v>159000</v>
      </c>
      <c r="G30" s="7">
        <v>125000</v>
      </c>
      <c r="H30" s="7">
        <v>23000</v>
      </c>
      <c r="I30" s="8">
        <v>64.628259775084501</v>
      </c>
      <c r="J30" s="8">
        <v>77.970550796435802</v>
      </c>
      <c r="K30" s="8">
        <v>59.5360952863861</v>
      </c>
      <c r="L30" s="8">
        <v>94.2441465532808</v>
      </c>
      <c r="M30" s="8">
        <v>88.077924806874506</v>
      </c>
      <c r="N30" s="8">
        <v>67.806708456096601</v>
      </c>
      <c r="O30" s="8">
        <v>14.766744450658599</v>
      </c>
      <c r="P30" s="7"/>
    </row>
    <row r="31" spans="1:16" x14ac:dyDescent="0.25">
      <c r="A31" s="11" t="s">
        <v>117</v>
      </c>
      <c r="B31" s="7">
        <v>9000</v>
      </c>
      <c r="C31" s="7">
        <v>5000</v>
      </c>
      <c r="D31" s="7">
        <v>1000</v>
      </c>
      <c r="E31" s="7">
        <v>3000</v>
      </c>
      <c r="F31" s="7">
        <v>1000</v>
      </c>
      <c r="G31" s="7">
        <v>0</v>
      </c>
      <c r="H31" s="7">
        <v>4000</v>
      </c>
      <c r="I31" s="8">
        <v>0.75129785836580298</v>
      </c>
      <c r="J31" s="8">
        <v>0.69827792030899605</v>
      </c>
      <c r="K31" s="8">
        <v>0.91786023996630195</v>
      </c>
      <c r="L31" s="8">
        <v>3.2007596231558999</v>
      </c>
      <c r="M31" s="8">
        <v>0.10078740907860601</v>
      </c>
      <c r="N31" s="8">
        <v>-0.30416565127519801</v>
      </c>
      <c r="O31" s="8">
        <v>2.0838690331987002</v>
      </c>
      <c r="P31" s="7" t="s">
        <v>116</v>
      </c>
    </row>
    <row r="32" spans="1:16" x14ac:dyDescent="0.25">
      <c r="A32" s="7"/>
      <c r="B32" s="7"/>
      <c r="C32" s="7"/>
      <c r="D32" s="7"/>
      <c r="E32" s="7"/>
      <c r="F32" s="7"/>
      <c r="G32" s="7"/>
      <c r="H32" s="7"/>
      <c r="I32" s="8"/>
      <c r="J32" s="8"/>
      <c r="K32" s="8"/>
      <c r="L32" s="8"/>
      <c r="M32" s="8"/>
      <c r="N32" s="8"/>
      <c r="O32" s="8"/>
      <c r="P32" s="7"/>
    </row>
    <row r="33" spans="1:16" ht="30" customHeight="1" x14ac:dyDescent="0.3">
      <c r="A33" s="3" t="s">
        <v>136</v>
      </c>
    </row>
    <row r="34" spans="1:16" ht="78" x14ac:dyDescent="0.3">
      <c r="A34" s="5" t="s">
        <v>76</v>
      </c>
      <c r="B34" s="6" t="s">
        <v>165</v>
      </c>
      <c r="C34" s="6" t="s">
        <v>166</v>
      </c>
      <c r="D34" s="6" t="s">
        <v>167</v>
      </c>
      <c r="E34" s="6" t="s">
        <v>168</v>
      </c>
      <c r="F34" s="6" t="s">
        <v>169</v>
      </c>
      <c r="G34" s="6" t="s">
        <v>170</v>
      </c>
      <c r="H34" s="6" t="s">
        <v>171</v>
      </c>
      <c r="I34" s="6" t="s">
        <v>172</v>
      </c>
      <c r="J34" s="6" t="s">
        <v>173</v>
      </c>
      <c r="K34" s="6" t="s">
        <v>174</v>
      </c>
      <c r="L34" s="6" t="s">
        <v>175</v>
      </c>
      <c r="M34" s="6" t="s">
        <v>176</v>
      </c>
      <c r="N34" s="6" t="s">
        <v>177</v>
      </c>
      <c r="O34" s="6" t="s">
        <v>178</v>
      </c>
      <c r="P34" s="6" t="s">
        <v>104</v>
      </c>
    </row>
    <row r="35" spans="1:16" x14ac:dyDescent="0.25">
      <c r="A35" s="11" t="s">
        <v>105</v>
      </c>
      <c r="B35" s="7">
        <v>413000</v>
      </c>
      <c r="C35" s="7">
        <v>401000</v>
      </c>
      <c r="D35" s="7">
        <v>43000</v>
      </c>
      <c r="E35" s="7">
        <v>93000</v>
      </c>
      <c r="F35" s="7">
        <v>149000</v>
      </c>
      <c r="G35" s="7">
        <v>116000</v>
      </c>
      <c r="H35" s="7">
        <v>12000</v>
      </c>
      <c r="I35" s="8">
        <v>54.643896117634597</v>
      </c>
      <c r="J35" s="8">
        <v>68.119374382010193</v>
      </c>
      <c r="K35" s="8">
        <v>44.793073484301203</v>
      </c>
      <c r="L35" s="8">
        <v>77.547968892267306</v>
      </c>
      <c r="M35" s="8">
        <v>80.779007257898797</v>
      </c>
      <c r="N35" s="8">
        <v>61.532339364355103</v>
      </c>
      <c r="O35" s="8">
        <v>7.3294837685966199</v>
      </c>
      <c r="P35" s="7"/>
    </row>
    <row r="36" spans="1:16" x14ac:dyDescent="0.25">
      <c r="A36" s="11" t="s">
        <v>106</v>
      </c>
      <c r="B36" s="7">
        <v>412000</v>
      </c>
      <c r="C36" s="7">
        <v>401000</v>
      </c>
      <c r="D36" s="7">
        <v>41000</v>
      </c>
      <c r="E36" s="7">
        <v>96000</v>
      </c>
      <c r="F36" s="7">
        <v>148000</v>
      </c>
      <c r="G36" s="7">
        <v>115000</v>
      </c>
      <c r="H36" s="7">
        <v>11000</v>
      </c>
      <c r="I36" s="8">
        <v>54.471836989319499</v>
      </c>
      <c r="J36" s="8">
        <v>68.079831411925099</v>
      </c>
      <c r="K36" s="8">
        <v>42.983153709322998</v>
      </c>
      <c r="L36" s="8">
        <v>80.533707396089</v>
      </c>
      <c r="M36" s="8">
        <v>80.111682919973205</v>
      </c>
      <c r="N36" s="8">
        <v>61.0859800495315</v>
      </c>
      <c r="O36" s="8">
        <v>6.6926223154982596</v>
      </c>
      <c r="P36" s="7"/>
    </row>
    <row r="37" spans="1:16" x14ac:dyDescent="0.25">
      <c r="A37" s="11" t="s">
        <v>108</v>
      </c>
      <c r="B37" s="7">
        <v>411000</v>
      </c>
      <c r="C37" s="7">
        <v>399000</v>
      </c>
      <c r="D37" s="7">
        <v>46000</v>
      </c>
      <c r="E37" s="7">
        <v>93000</v>
      </c>
      <c r="F37" s="7">
        <v>148000</v>
      </c>
      <c r="G37" s="7">
        <v>112000</v>
      </c>
      <c r="H37" s="7">
        <v>12000</v>
      </c>
      <c r="I37" s="8">
        <v>54.240132677866598</v>
      </c>
      <c r="J37" s="8">
        <v>67.686019958400195</v>
      </c>
      <c r="K37" s="8">
        <v>48.336016054518502</v>
      </c>
      <c r="L37" s="8">
        <v>77.391340619003898</v>
      </c>
      <c r="M37" s="8">
        <v>79.789566927007399</v>
      </c>
      <c r="N37" s="8">
        <v>59.457984528981697</v>
      </c>
      <c r="O37" s="8">
        <v>7.0364568753461896</v>
      </c>
      <c r="P37" s="7"/>
    </row>
    <row r="38" spans="1:16" x14ac:dyDescent="0.25">
      <c r="A38" s="11" t="s">
        <v>109</v>
      </c>
      <c r="B38" s="7">
        <v>421000</v>
      </c>
      <c r="C38" s="7">
        <v>408000</v>
      </c>
      <c r="D38" s="7">
        <v>50000</v>
      </c>
      <c r="E38" s="7">
        <v>91000</v>
      </c>
      <c r="F38" s="7">
        <v>151000</v>
      </c>
      <c r="G38" s="7">
        <v>115000</v>
      </c>
      <c r="H38" s="7">
        <v>14000</v>
      </c>
      <c r="I38" s="8">
        <v>54.929346189985303</v>
      </c>
      <c r="J38" s="8">
        <v>68.374415792836402</v>
      </c>
      <c r="K38" s="8">
        <v>53.9976550819108</v>
      </c>
      <c r="L38" s="8">
        <v>74.939257202360295</v>
      </c>
      <c r="M38" s="8">
        <v>79.261011308274803</v>
      </c>
      <c r="N38" s="8">
        <v>60.331602641527198</v>
      </c>
      <c r="O38" s="8">
        <v>8.0462189787851095</v>
      </c>
      <c r="P38" s="7"/>
    </row>
    <row r="39" spans="1:16" x14ac:dyDescent="0.25">
      <c r="A39" s="11" t="s">
        <v>110</v>
      </c>
      <c r="B39" s="7">
        <v>419000</v>
      </c>
      <c r="C39" s="7">
        <v>405000</v>
      </c>
      <c r="D39" s="7">
        <v>49000</v>
      </c>
      <c r="E39" s="7">
        <v>92000</v>
      </c>
      <c r="F39" s="7">
        <v>151000</v>
      </c>
      <c r="G39" s="7">
        <v>113000</v>
      </c>
      <c r="H39" s="7">
        <v>14000</v>
      </c>
      <c r="I39" s="8">
        <v>54.521324373650998</v>
      </c>
      <c r="J39" s="8">
        <v>67.966358933078396</v>
      </c>
      <c r="K39" s="8">
        <v>52.548455026000298</v>
      </c>
      <c r="L39" s="8">
        <v>76.489085433139493</v>
      </c>
      <c r="M39" s="8">
        <v>79.128701892397999</v>
      </c>
      <c r="N39" s="8">
        <v>58.952199931072698</v>
      </c>
      <c r="O39" s="8">
        <v>7.8790135379638899</v>
      </c>
      <c r="P39" s="7"/>
    </row>
    <row r="40" spans="1:16" x14ac:dyDescent="0.25">
      <c r="A40" s="11" t="s">
        <v>111</v>
      </c>
      <c r="B40" s="7">
        <v>421000</v>
      </c>
      <c r="C40" s="7">
        <v>406000</v>
      </c>
      <c r="D40" s="7">
        <v>50000</v>
      </c>
      <c r="E40" s="7">
        <v>94000</v>
      </c>
      <c r="F40" s="7">
        <v>149000</v>
      </c>
      <c r="G40" s="7">
        <v>114000</v>
      </c>
      <c r="H40" s="7">
        <v>15000</v>
      </c>
      <c r="I40" s="8">
        <v>54.736935182066802</v>
      </c>
      <c r="J40" s="8">
        <v>68.160892745437096</v>
      </c>
      <c r="K40" s="8">
        <v>53.638773517069701</v>
      </c>
      <c r="L40" s="8">
        <v>77.984111386839402</v>
      </c>
      <c r="M40" s="8">
        <v>77.984077948010295</v>
      </c>
      <c r="N40" s="8">
        <v>59.263026661032903</v>
      </c>
      <c r="O40" s="8">
        <v>8.4042417717269196</v>
      </c>
      <c r="P40" s="7"/>
    </row>
    <row r="41" spans="1:16" x14ac:dyDescent="0.25">
      <c r="A41" s="11" t="s">
        <v>112</v>
      </c>
      <c r="B41" s="7">
        <v>417000</v>
      </c>
      <c r="C41" s="7">
        <v>404000</v>
      </c>
      <c r="D41" s="7">
        <v>53000</v>
      </c>
      <c r="E41" s="7">
        <v>86000</v>
      </c>
      <c r="F41" s="7">
        <v>148000</v>
      </c>
      <c r="G41" s="7">
        <v>117000</v>
      </c>
      <c r="H41" s="7">
        <v>13000</v>
      </c>
      <c r="I41" s="8">
        <v>54.171320660615997</v>
      </c>
      <c r="J41" s="8">
        <v>67.799739721340799</v>
      </c>
      <c r="K41" s="8">
        <v>56.639113140994702</v>
      </c>
      <c r="L41" s="8">
        <v>72.260016380563997</v>
      </c>
      <c r="M41" s="8">
        <v>77.226481054727302</v>
      </c>
      <c r="N41" s="8">
        <v>61.045887806656602</v>
      </c>
      <c r="O41" s="8">
        <v>7.3774645292058203</v>
      </c>
      <c r="P41" s="7"/>
    </row>
    <row r="42" spans="1:16" x14ac:dyDescent="0.25">
      <c r="A42" s="11" t="s">
        <v>113</v>
      </c>
      <c r="B42" s="7">
        <v>418000</v>
      </c>
      <c r="C42" s="7">
        <v>407000</v>
      </c>
      <c r="D42" s="7">
        <v>51000</v>
      </c>
      <c r="E42" s="7">
        <v>90000</v>
      </c>
      <c r="F42" s="7">
        <v>146000</v>
      </c>
      <c r="G42" s="7">
        <v>120000</v>
      </c>
      <c r="H42" s="7">
        <v>11000</v>
      </c>
      <c r="I42" s="8">
        <v>54.221108982349698</v>
      </c>
      <c r="J42" s="8">
        <v>68.200728072720096</v>
      </c>
      <c r="K42" s="8">
        <v>54.799751829190001</v>
      </c>
      <c r="L42" s="8">
        <v>75.489826202872294</v>
      </c>
      <c r="M42" s="8">
        <v>76.016731419977404</v>
      </c>
      <c r="N42" s="8">
        <v>62.4052635962355</v>
      </c>
      <c r="O42" s="8">
        <v>6.4593191791651901</v>
      </c>
      <c r="P42" s="7"/>
    </row>
    <row r="43" spans="1:16" x14ac:dyDescent="0.25">
      <c r="A43" s="11" t="s">
        <v>114</v>
      </c>
      <c r="B43" s="7">
        <v>419000</v>
      </c>
      <c r="C43" s="7">
        <v>408000</v>
      </c>
      <c r="D43" s="7">
        <v>49000</v>
      </c>
      <c r="E43" s="7">
        <v>90000</v>
      </c>
      <c r="F43" s="7">
        <v>149000</v>
      </c>
      <c r="G43" s="7">
        <v>119000</v>
      </c>
      <c r="H43" s="7">
        <v>11000</v>
      </c>
      <c r="I43" s="8">
        <v>54.213354713447302</v>
      </c>
      <c r="J43" s="8">
        <v>68.349541902587703</v>
      </c>
      <c r="K43" s="8">
        <v>52.162176580421502</v>
      </c>
      <c r="L43" s="8">
        <v>75.991391268526797</v>
      </c>
      <c r="M43" s="8">
        <v>77.794186713980096</v>
      </c>
      <c r="N43" s="8">
        <v>62.1002215357734</v>
      </c>
      <c r="O43" s="8">
        <v>6.1473050684205397</v>
      </c>
      <c r="P43" s="7"/>
    </row>
    <row r="44" spans="1:16" x14ac:dyDescent="0.25">
      <c r="A44" s="11" t="s">
        <v>117</v>
      </c>
      <c r="B44" s="7">
        <v>0</v>
      </c>
      <c r="C44" s="7">
        <v>2000</v>
      </c>
      <c r="D44" s="7">
        <v>0</v>
      </c>
      <c r="E44" s="7">
        <v>-2000</v>
      </c>
      <c r="F44" s="7">
        <v>-2000</v>
      </c>
      <c r="G44" s="7">
        <v>7000</v>
      </c>
      <c r="H44" s="7">
        <v>-3000</v>
      </c>
      <c r="I44" s="8">
        <v>-0.30796966020369598</v>
      </c>
      <c r="J44" s="8">
        <v>0.38318296950930603</v>
      </c>
      <c r="K44" s="8">
        <v>-0.38627844557879598</v>
      </c>
      <c r="L44" s="8">
        <v>-0.497694164612696</v>
      </c>
      <c r="M44" s="8">
        <v>-1.3345151784178999</v>
      </c>
      <c r="N44" s="8">
        <v>3.1480216047007001</v>
      </c>
      <c r="O44" s="8">
        <v>-1.73170846954335</v>
      </c>
      <c r="P44" s="7" t="s">
        <v>116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zoomScaleNormal="100"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179</v>
      </c>
    </row>
    <row r="2" spans="1:13" x14ac:dyDescent="0.25">
      <c r="A2" t="s">
        <v>130</v>
      </c>
    </row>
    <row r="3" spans="1:13" ht="30" customHeight="1" x14ac:dyDescent="0.3">
      <c r="A3" s="3" t="s">
        <v>69</v>
      </c>
    </row>
    <row r="4" spans="1:13" x14ac:dyDescent="0.25">
      <c r="A4" t="s">
        <v>131</v>
      </c>
    </row>
    <row r="5" spans="1:13" x14ac:dyDescent="0.25">
      <c r="A5" t="s">
        <v>132</v>
      </c>
    </row>
    <row r="6" spans="1:13" x14ac:dyDescent="0.25">
      <c r="A6" t="s">
        <v>180</v>
      </c>
    </row>
    <row r="7" spans="1:13" ht="30" customHeight="1" x14ac:dyDescent="0.3">
      <c r="A7" s="3" t="s">
        <v>181</v>
      </c>
    </row>
    <row r="8" spans="1:13" ht="62.4" x14ac:dyDescent="0.3">
      <c r="A8" s="5" t="s">
        <v>76</v>
      </c>
      <c r="B8" s="6" t="s">
        <v>184</v>
      </c>
      <c r="C8" s="6" t="s">
        <v>185</v>
      </c>
      <c r="D8" s="6" t="s">
        <v>186</v>
      </c>
      <c r="E8" s="6" t="s">
        <v>187</v>
      </c>
      <c r="F8" s="6" t="s">
        <v>188</v>
      </c>
      <c r="G8" s="6" t="s">
        <v>189</v>
      </c>
      <c r="H8" s="6" t="s">
        <v>190</v>
      </c>
      <c r="I8" s="6" t="s">
        <v>191</v>
      </c>
      <c r="J8" s="6" t="s">
        <v>192</v>
      </c>
      <c r="K8" s="6" t="s">
        <v>193</v>
      </c>
      <c r="L8" s="6" t="s">
        <v>194</v>
      </c>
      <c r="M8" s="6" t="s">
        <v>104</v>
      </c>
    </row>
    <row r="9" spans="1:13" x14ac:dyDescent="0.25">
      <c r="A9" s="11" t="s">
        <v>105</v>
      </c>
      <c r="B9" s="7">
        <v>340000</v>
      </c>
      <c r="C9" s="7">
        <v>126000</v>
      </c>
      <c r="D9" s="7">
        <v>51000</v>
      </c>
      <c r="E9" s="7">
        <v>30000</v>
      </c>
      <c r="F9" s="7">
        <v>90000</v>
      </c>
      <c r="G9" s="7">
        <v>43000</v>
      </c>
      <c r="H9" s="8">
        <v>36.969301302467002</v>
      </c>
      <c r="I9" s="8">
        <v>15.094972165612401</v>
      </c>
      <c r="J9" s="8">
        <v>8.7908436186762398</v>
      </c>
      <c r="K9" s="8">
        <v>26.5430955132673</v>
      </c>
      <c r="L9" s="8">
        <v>12.6017873999771</v>
      </c>
      <c r="M9" s="7"/>
    </row>
    <row r="10" spans="1:13" x14ac:dyDescent="0.25">
      <c r="A10" s="11" t="s">
        <v>106</v>
      </c>
      <c r="B10" s="7">
        <v>322000</v>
      </c>
      <c r="C10" s="7">
        <v>112000</v>
      </c>
      <c r="D10" s="7">
        <v>55000</v>
      </c>
      <c r="E10" s="7">
        <v>28000</v>
      </c>
      <c r="F10" s="7">
        <v>94000</v>
      </c>
      <c r="G10" s="7">
        <v>33000</v>
      </c>
      <c r="H10" s="8">
        <v>34.916968721050999</v>
      </c>
      <c r="I10" s="8">
        <v>17.063534005209998</v>
      </c>
      <c r="J10" s="8">
        <v>8.7753274932698293</v>
      </c>
      <c r="K10" s="8">
        <v>29.110685575374699</v>
      </c>
      <c r="L10" s="8">
        <v>10.133484205094399</v>
      </c>
      <c r="M10" s="7"/>
    </row>
    <row r="11" spans="1:13" x14ac:dyDescent="0.25">
      <c r="A11" s="11" t="s">
        <v>108</v>
      </c>
      <c r="B11" s="7">
        <v>328000</v>
      </c>
      <c r="C11" s="7">
        <v>121000</v>
      </c>
      <c r="D11" s="7">
        <v>56000</v>
      </c>
      <c r="E11" s="7">
        <v>30000</v>
      </c>
      <c r="F11" s="7">
        <v>89000</v>
      </c>
      <c r="G11" s="7">
        <v>33000</v>
      </c>
      <c r="H11" s="8">
        <v>36.818922582512201</v>
      </c>
      <c r="I11" s="8">
        <v>17.057739464185101</v>
      </c>
      <c r="J11" s="8">
        <v>9.1301765234476093</v>
      </c>
      <c r="K11" s="8">
        <v>27.025298140335401</v>
      </c>
      <c r="L11" s="8">
        <v>9.9678632895197801</v>
      </c>
      <c r="M11" s="7"/>
    </row>
    <row r="12" spans="1:13" x14ac:dyDescent="0.25">
      <c r="A12" s="11" t="s">
        <v>109</v>
      </c>
      <c r="B12" s="7">
        <v>331000</v>
      </c>
      <c r="C12" s="7">
        <v>126000</v>
      </c>
      <c r="D12" s="7">
        <v>64000</v>
      </c>
      <c r="E12" s="7">
        <v>30000</v>
      </c>
      <c r="F12" s="7">
        <v>78000</v>
      </c>
      <c r="G12" s="7">
        <v>33000</v>
      </c>
      <c r="H12" s="8">
        <v>38.066470732156702</v>
      </c>
      <c r="I12" s="8">
        <v>19.298441686325599</v>
      </c>
      <c r="J12" s="8">
        <v>9.0913209872441207</v>
      </c>
      <c r="K12" s="8">
        <v>23.460187335945101</v>
      </c>
      <c r="L12" s="8">
        <v>10.0835792583285</v>
      </c>
      <c r="M12" s="7"/>
    </row>
    <row r="13" spans="1:13" x14ac:dyDescent="0.25">
      <c r="A13" s="11" t="s">
        <v>110</v>
      </c>
      <c r="B13" s="7">
        <v>323000</v>
      </c>
      <c r="C13" s="7">
        <v>129000</v>
      </c>
      <c r="D13" s="7">
        <v>58000</v>
      </c>
      <c r="E13" s="7">
        <v>31000</v>
      </c>
      <c r="F13" s="7">
        <v>76000</v>
      </c>
      <c r="G13" s="7">
        <v>28000</v>
      </c>
      <c r="H13" s="8">
        <v>40.057111177871597</v>
      </c>
      <c r="I13" s="8">
        <v>17.9426348570207</v>
      </c>
      <c r="J13" s="8">
        <v>9.6754511752080496</v>
      </c>
      <c r="K13" s="8">
        <v>23.657778920276598</v>
      </c>
      <c r="L13" s="8">
        <v>8.6670238696229909</v>
      </c>
      <c r="M13" s="7"/>
    </row>
    <row r="14" spans="1:13" x14ac:dyDescent="0.25">
      <c r="A14" s="11" t="s">
        <v>111</v>
      </c>
      <c r="B14" s="7">
        <v>322000</v>
      </c>
      <c r="C14" s="7">
        <v>131000</v>
      </c>
      <c r="D14" s="7">
        <v>51000</v>
      </c>
      <c r="E14" s="7">
        <v>31000</v>
      </c>
      <c r="F14" s="7">
        <v>74000</v>
      </c>
      <c r="G14" s="7">
        <v>34000</v>
      </c>
      <c r="H14" s="8">
        <v>40.5774552094882</v>
      </c>
      <c r="I14" s="8">
        <v>15.8978754592406</v>
      </c>
      <c r="J14" s="8">
        <v>9.7599681986589992</v>
      </c>
      <c r="K14" s="8">
        <v>23.1177736576822</v>
      </c>
      <c r="L14" s="8">
        <v>10.646927474929999</v>
      </c>
      <c r="M14" s="7"/>
    </row>
    <row r="15" spans="1:13" x14ac:dyDescent="0.25">
      <c r="A15" s="11" t="s">
        <v>112</v>
      </c>
      <c r="B15" s="7">
        <v>328000</v>
      </c>
      <c r="C15" s="7">
        <v>131000</v>
      </c>
      <c r="D15" s="7">
        <v>59000</v>
      </c>
      <c r="E15" s="7">
        <v>28000</v>
      </c>
      <c r="F15" s="7">
        <v>76000</v>
      </c>
      <c r="G15" s="7">
        <v>34000</v>
      </c>
      <c r="H15" s="8">
        <v>39.891468801093197</v>
      </c>
      <c r="I15" s="8">
        <v>18.058029722540802</v>
      </c>
      <c r="J15" s="8">
        <v>8.6751750896800797</v>
      </c>
      <c r="K15" s="8">
        <v>23.0755386905488</v>
      </c>
      <c r="L15" s="8">
        <v>10.299787696137001</v>
      </c>
      <c r="M15" s="7"/>
    </row>
    <row r="16" spans="1:13" x14ac:dyDescent="0.25">
      <c r="A16" s="11" t="s">
        <v>113</v>
      </c>
      <c r="B16" s="7">
        <v>325000</v>
      </c>
      <c r="C16" s="7">
        <v>138000</v>
      </c>
      <c r="D16" s="7">
        <v>53000</v>
      </c>
      <c r="E16" s="7">
        <v>29000</v>
      </c>
      <c r="F16" s="7">
        <v>74000</v>
      </c>
      <c r="G16" s="7">
        <v>32000</v>
      </c>
      <c r="H16" s="8">
        <v>42.392142999861697</v>
      </c>
      <c r="I16" s="8">
        <v>16.366291133209401</v>
      </c>
      <c r="J16" s="8">
        <v>8.7635061402025691</v>
      </c>
      <c r="K16" s="8">
        <v>22.769008499454401</v>
      </c>
      <c r="L16" s="8">
        <v>9.7090512272720293</v>
      </c>
      <c r="M16" s="7"/>
    </row>
    <row r="17" spans="1:13" x14ac:dyDescent="0.25">
      <c r="A17" s="11" t="s">
        <v>114</v>
      </c>
      <c r="B17" s="7">
        <v>317000</v>
      </c>
      <c r="C17" s="7">
        <v>130000</v>
      </c>
      <c r="D17" s="7">
        <v>50000</v>
      </c>
      <c r="E17" s="7">
        <v>34000</v>
      </c>
      <c r="F17" s="7">
        <v>78000</v>
      </c>
      <c r="G17" s="7">
        <v>25000</v>
      </c>
      <c r="H17" s="8">
        <v>40.966638476200103</v>
      </c>
      <c r="I17" s="8">
        <v>15.8751246481451</v>
      </c>
      <c r="J17" s="8">
        <v>10.631382300594501</v>
      </c>
      <c r="K17" s="8">
        <v>24.6238466102016</v>
      </c>
      <c r="L17" s="8">
        <v>7.9030079648586904</v>
      </c>
      <c r="M17" s="7"/>
    </row>
    <row r="18" spans="1:13" x14ac:dyDescent="0.25">
      <c r="A18" s="11" t="s">
        <v>117</v>
      </c>
      <c r="B18" s="7">
        <v>-6000</v>
      </c>
      <c r="C18" s="7">
        <v>0</v>
      </c>
      <c r="D18" s="7">
        <v>-8000</v>
      </c>
      <c r="E18" s="7">
        <v>2000</v>
      </c>
      <c r="F18" s="7">
        <v>2000</v>
      </c>
      <c r="G18" s="7">
        <v>-3000</v>
      </c>
      <c r="H18" s="8">
        <v>0.90952729832850598</v>
      </c>
      <c r="I18" s="8">
        <v>-2.0675102088755999</v>
      </c>
      <c r="J18" s="8">
        <v>0.95593112538645097</v>
      </c>
      <c r="K18" s="8">
        <v>0.96606768992500103</v>
      </c>
      <c r="L18" s="8">
        <v>-0.76401590476430004</v>
      </c>
      <c r="M18" s="7" t="s">
        <v>116</v>
      </c>
    </row>
    <row r="19" spans="1:13" x14ac:dyDescent="0.25">
      <c r="A19" s="7"/>
      <c r="B19" s="7"/>
      <c r="C19" s="7"/>
      <c r="D19" s="7"/>
      <c r="E19" s="7"/>
      <c r="F19" s="7"/>
      <c r="G19" s="7"/>
      <c r="H19" s="8"/>
      <c r="I19" s="8"/>
      <c r="J19" s="8"/>
      <c r="K19" s="8"/>
      <c r="L19" s="8"/>
      <c r="M19" s="7"/>
    </row>
    <row r="20" spans="1:13" ht="30" customHeight="1" x14ac:dyDescent="0.3">
      <c r="A20" s="3" t="s">
        <v>182</v>
      </c>
    </row>
    <row r="21" spans="1:13" ht="62.4" x14ac:dyDescent="0.3">
      <c r="A21" s="5" t="s">
        <v>76</v>
      </c>
      <c r="B21" s="6" t="s">
        <v>195</v>
      </c>
      <c r="C21" s="6" t="s">
        <v>196</v>
      </c>
      <c r="D21" s="6" t="s">
        <v>197</v>
      </c>
      <c r="E21" s="6" t="s">
        <v>198</v>
      </c>
      <c r="F21" s="6" t="s">
        <v>199</v>
      </c>
      <c r="G21" s="6" t="s">
        <v>200</v>
      </c>
      <c r="H21" s="6" t="s">
        <v>201</v>
      </c>
      <c r="I21" s="6" t="s">
        <v>202</v>
      </c>
      <c r="J21" s="6" t="s">
        <v>203</v>
      </c>
      <c r="K21" s="6" t="s">
        <v>204</v>
      </c>
      <c r="L21" s="6" t="s">
        <v>205</v>
      </c>
      <c r="M21" s="6" t="s">
        <v>104</v>
      </c>
    </row>
    <row r="22" spans="1:13" x14ac:dyDescent="0.25">
      <c r="A22" s="11" t="s">
        <v>105</v>
      </c>
      <c r="B22" s="7">
        <v>152000</v>
      </c>
      <c r="C22" s="7">
        <v>64000</v>
      </c>
      <c r="D22" s="7">
        <v>10000</v>
      </c>
      <c r="E22" s="7">
        <v>12000</v>
      </c>
      <c r="F22" s="7">
        <v>41000</v>
      </c>
      <c r="G22" s="7">
        <v>24000</v>
      </c>
      <c r="H22" s="8">
        <v>42.256081156453199</v>
      </c>
      <c r="I22" s="8">
        <v>6.55984041680611</v>
      </c>
      <c r="J22" s="8">
        <v>8.1103958739345305</v>
      </c>
      <c r="K22" s="8">
        <v>27.200666679790299</v>
      </c>
      <c r="L22" s="8">
        <v>15.8730158730159</v>
      </c>
      <c r="M22" s="7"/>
    </row>
    <row r="23" spans="1:13" x14ac:dyDescent="0.25">
      <c r="A23" s="11" t="s">
        <v>106</v>
      </c>
      <c r="B23" s="7">
        <v>134000</v>
      </c>
      <c r="C23" s="7">
        <v>54000</v>
      </c>
      <c r="D23" s="7">
        <v>11000</v>
      </c>
      <c r="E23" s="7">
        <v>10000</v>
      </c>
      <c r="F23" s="7">
        <v>43000</v>
      </c>
      <c r="G23" s="7">
        <v>16000</v>
      </c>
      <c r="H23" s="8">
        <v>40.254728481575903</v>
      </c>
      <c r="I23" s="8">
        <v>8.0913313040811907</v>
      </c>
      <c r="J23" s="8">
        <v>7.6134349455168202</v>
      </c>
      <c r="K23" s="8">
        <v>32.238185340024401</v>
      </c>
      <c r="L23" s="8">
        <v>11.802319928801699</v>
      </c>
      <c r="M23" s="7"/>
    </row>
    <row r="24" spans="1:13" x14ac:dyDescent="0.25">
      <c r="A24" s="11" t="s">
        <v>108</v>
      </c>
      <c r="B24" s="7">
        <v>138000</v>
      </c>
      <c r="C24" s="7">
        <v>59000</v>
      </c>
      <c r="D24" s="7">
        <v>11000</v>
      </c>
      <c r="E24" s="7">
        <v>12000</v>
      </c>
      <c r="F24" s="7">
        <v>43000</v>
      </c>
      <c r="G24" s="7">
        <v>14000</v>
      </c>
      <c r="H24" s="8">
        <v>42.511137877490597</v>
      </c>
      <c r="I24" s="8">
        <v>7.7994166219216696</v>
      </c>
      <c r="J24" s="8">
        <v>8.6164361694408598</v>
      </c>
      <c r="K24" s="8">
        <v>30.958945856129102</v>
      </c>
      <c r="L24" s="8">
        <v>10.114063475017799</v>
      </c>
      <c r="M24" s="7"/>
    </row>
    <row r="25" spans="1:13" x14ac:dyDescent="0.25">
      <c r="A25" s="11" t="s">
        <v>109</v>
      </c>
      <c r="B25" s="7">
        <v>142000</v>
      </c>
      <c r="C25" s="7">
        <v>62000</v>
      </c>
      <c r="D25" s="7">
        <v>12000</v>
      </c>
      <c r="E25" s="7">
        <v>11000</v>
      </c>
      <c r="F25" s="7">
        <v>41000</v>
      </c>
      <c r="G25" s="7">
        <v>17000</v>
      </c>
      <c r="H25" s="8">
        <v>43.227137773472897</v>
      </c>
      <c r="I25" s="8">
        <v>8.5749580622293404</v>
      </c>
      <c r="J25" s="8">
        <v>7.8070932738132797</v>
      </c>
      <c r="K25" s="8">
        <v>28.777382381223099</v>
      </c>
      <c r="L25" s="8">
        <v>11.6134285092614</v>
      </c>
      <c r="M25" s="7"/>
    </row>
    <row r="26" spans="1:13" x14ac:dyDescent="0.25">
      <c r="A26" s="11" t="s">
        <v>110</v>
      </c>
      <c r="B26" s="7">
        <v>132000</v>
      </c>
      <c r="C26" s="7">
        <v>60000</v>
      </c>
      <c r="D26" s="7">
        <v>9000</v>
      </c>
      <c r="E26" s="7">
        <v>12000</v>
      </c>
      <c r="F26" s="7">
        <v>37000</v>
      </c>
      <c r="G26" s="7">
        <v>13000</v>
      </c>
      <c r="H26" s="8">
        <v>45.876054116362297</v>
      </c>
      <c r="I26" s="8">
        <v>6.98977734635685</v>
      </c>
      <c r="J26" s="8">
        <v>8.8560941576169405</v>
      </c>
      <c r="K26" s="8">
        <v>28.3489049323545</v>
      </c>
      <c r="L26" s="8">
        <v>9.9291694473093504</v>
      </c>
      <c r="M26" s="7"/>
    </row>
    <row r="27" spans="1:13" x14ac:dyDescent="0.25">
      <c r="A27" s="11" t="s">
        <v>111</v>
      </c>
      <c r="B27" s="7">
        <v>132000</v>
      </c>
      <c r="C27" s="7">
        <v>59000</v>
      </c>
      <c r="D27" s="7">
        <v>9000</v>
      </c>
      <c r="E27" s="7">
        <v>12000</v>
      </c>
      <c r="F27" s="7">
        <v>38000</v>
      </c>
      <c r="G27" s="7">
        <v>13000</v>
      </c>
      <c r="H27" s="8">
        <v>44.611088830201801</v>
      </c>
      <c r="I27" s="8">
        <v>7.0964275714901897</v>
      </c>
      <c r="J27" s="8">
        <v>9.3514237501040505</v>
      </c>
      <c r="K27" s="8">
        <v>28.798117305203899</v>
      </c>
      <c r="L27" s="8">
        <v>10.1429425430001</v>
      </c>
      <c r="M27" s="7"/>
    </row>
    <row r="28" spans="1:13" x14ac:dyDescent="0.25">
      <c r="A28" s="11" t="s">
        <v>112</v>
      </c>
      <c r="B28" s="7">
        <v>136000</v>
      </c>
      <c r="C28" s="7">
        <v>59000</v>
      </c>
      <c r="D28" s="7">
        <v>11000</v>
      </c>
      <c r="E28" s="7">
        <v>11000</v>
      </c>
      <c r="F28" s="7">
        <v>37000</v>
      </c>
      <c r="G28" s="7">
        <v>17000</v>
      </c>
      <c r="H28" s="8">
        <v>43.675410632643</v>
      </c>
      <c r="I28" s="8">
        <v>8.2074992453635893</v>
      </c>
      <c r="J28" s="8">
        <v>8.3841946004844399</v>
      </c>
      <c r="K28" s="8">
        <v>26.887879434869401</v>
      </c>
      <c r="L28" s="8">
        <v>12.8450160866396</v>
      </c>
      <c r="M28" s="7"/>
    </row>
    <row r="29" spans="1:13" x14ac:dyDescent="0.25">
      <c r="A29" s="11" t="s">
        <v>113</v>
      </c>
      <c r="B29" s="7">
        <v>136000</v>
      </c>
      <c r="C29" s="7">
        <v>66000</v>
      </c>
      <c r="D29" s="7">
        <v>10000</v>
      </c>
      <c r="E29" s="7">
        <v>11000</v>
      </c>
      <c r="F29" s="7">
        <v>36000</v>
      </c>
      <c r="G29" s="7">
        <v>13000</v>
      </c>
      <c r="H29" s="8">
        <v>48.586317201527201</v>
      </c>
      <c r="I29" s="8">
        <v>7.23056738947772</v>
      </c>
      <c r="J29" s="8">
        <v>8.1224110736028994</v>
      </c>
      <c r="K29" s="8">
        <v>26.407417780857099</v>
      </c>
      <c r="L29" s="8">
        <v>9.6532865545351392</v>
      </c>
      <c r="M29" s="7"/>
    </row>
    <row r="30" spans="1:13" x14ac:dyDescent="0.25">
      <c r="A30" s="11" t="s">
        <v>114</v>
      </c>
      <c r="B30" s="7">
        <v>128000</v>
      </c>
      <c r="C30" s="7">
        <v>62000</v>
      </c>
      <c r="D30" s="9">
        <v>7000</v>
      </c>
      <c r="E30" s="7">
        <v>15000</v>
      </c>
      <c r="F30" s="7">
        <v>35000</v>
      </c>
      <c r="G30" s="7">
        <v>8000</v>
      </c>
      <c r="H30" s="8">
        <v>48.771727078225297</v>
      </c>
      <c r="I30" s="10">
        <v>5.8430809114050604</v>
      </c>
      <c r="J30" s="8">
        <v>11.842331297924501</v>
      </c>
      <c r="K30" s="8">
        <v>27.350741024159401</v>
      </c>
      <c r="L30" s="8">
        <v>6.1921196882857297</v>
      </c>
      <c r="M30" s="7" t="s">
        <v>206</v>
      </c>
    </row>
    <row r="31" spans="1:13" x14ac:dyDescent="0.25">
      <c r="A31" s="11" t="s">
        <v>117</v>
      </c>
      <c r="B31" s="7">
        <v>-4000</v>
      </c>
      <c r="C31" s="7">
        <v>2000</v>
      </c>
      <c r="D31" s="9">
        <v>-2000</v>
      </c>
      <c r="E31" s="7">
        <v>3000</v>
      </c>
      <c r="F31" s="7">
        <v>-2000</v>
      </c>
      <c r="G31" s="7">
        <v>-5000</v>
      </c>
      <c r="H31" s="8">
        <v>2.8956729618630002</v>
      </c>
      <c r="I31" s="10">
        <v>-1.1466964349517901</v>
      </c>
      <c r="J31" s="8">
        <v>2.9862371403075598</v>
      </c>
      <c r="K31" s="8">
        <v>-0.99816390819509904</v>
      </c>
      <c r="L31" s="8">
        <v>-3.7370497590236198</v>
      </c>
      <c r="M31" s="7" t="s">
        <v>206</v>
      </c>
    </row>
    <row r="32" spans="1:13" x14ac:dyDescent="0.25">
      <c r="A32" s="7"/>
      <c r="B32" s="7"/>
      <c r="C32" s="7"/>
      <c r="D32" s="7"/>
      <c r="E32" s="7"/>
      <c r="F32" s="7"/>
      <c r="G32" s="7"/>
      <c r="H32" s="8"/>
      <c r="I32" s="8"/>
      <c r="J32" s="8"/>
      <c r="K32" s="8"/>
      <c r="L32" s="8"/>
      <c r="M32" s="7"/>
    </row>
    <row r="33" spans="1:13" ht="30" customHeight="1" x14ac:dyDescent="0.3">
      <c r="A33" s="3" t="s">
        <v>183</v>
      </c>
    </row>
    <row r="34" spans="1:13" ht="62.4" x14ac:dyDescent="0.3">
      <c r="A34" s="5" t="s">
        <v>76</v>
      </c>
      <c r="B34" s="6" t="s">
        <v>207</v>
      </c>
      <c r="C34" s="6" t="s">
        <v>208</v>
      </c>
      <c r="D34" s="6" t="s">
        <v>209</v>
      </c>
      <c r="E34" s="6" t="s">
        <v>210</v>
      </c>
      <c r="F34" s="6" t="s">
        <v>211</v>
      </c>
      <c r="G34" s="6" t="s">
        <v>212</v>
      </c>
      <c r="H34" s="6" t="s">
        <v>213</v>
      </c>
      <c r="I34" s="6" t="s">
        <v>214</v>
      </c>
      <c r="J34" s="6" t="s">
        <v>215</v>
      </c>
      <c r="K34" s="6" t="s">
        <v>216</v>
      </c>
      <c r="L34" s="6" t="s">
        <v>217</v>
      </c>
      <c r="M34" s="6" t="s">
        <v>104</v>
      </c>
    </row>
    <row r="35" spans="1:13" x14ac:dyDescent="0.25">
      <c r="A35" s="11" t="s">
        <v>105</v>
      </c>
      <c r="B35" s="7">
        <v>188000</v>
      </c>
      <c r="C35" s="7">
        <v>61000</v>
      </c>
      <c r="D35" s="7">
        <v>41000</v>
      </c>
      <c r="E35" s="7">
        <v>18000</v>
      </c>
      <c r="F35" s="7">
        <v>49000</v>
      </c>
      <c r="G35" s="7">
        <v>19000</v>
      </c>
      <c r="H35" s="8">
        <v>32.675726085797997</v>
      </c>
      <c r="I35" s="8">
        <v>22.026645350386399</v>
      </c>
      <c r="J35" s="8">
        <v>9.3434585664801499</v>
      </c>
      <c r="K35" s="8">
        <v>26.0090594191314</v>
      </c>
      <c r="L35" s="8">
        <v>9.9451105782040994</v>
      </c>
      <c r="M35" s="7"/>
    </row>
    <row r="36" spans="1:13" x14ac:dyDescent="0.25">
      <c r="A36" s="11" t="s">
        <v>106</v>
      </c>
      <c r="B36" s="7">
        <v>188000</v>
      </c>
      <c r="C36" s="7">
        <v>58000</v>
      </c>
      <c r="D36" s="7">
        <v>44000</v>
      </c>
      <c r="E36" s="7">
        <v>18000</v>
      </c>
      <c r="F36" s="7">
        <v>51000</v>
      </c>
      <c r="G36" s="7">
        <v>17000</v>
      </c>
      <c r="H36" s="8">
        <v>31.1200957574146</v>
      </c>
      <c r="I36" s="8">
        <v>23.445670966883899</v>
      </c>
      <c r="J36" s="8">
        <v>9.6018087511637198</v>
      </c>
      <c r="K36" s="8">
        <v>26.886022077403901</v>
      </c>
      <c r="L36" s="8">
        <v>8.9464024471339307</v>
      </c>
      <c r="M36" s="7"/>
    </row>
    <row r="37" spans="1:13" x14ac:dyDescent="0.25">
      <c r="A37" s="11" t="s">
        <v>108</v>
      </c>
      <c r="B37" s="7">
        <v>190000</v>
      </c>
      <c r="C37" s="7">
        <v>62000</v>
      </c>
      <c r="D37" s="7">
        <v>45000</v>
      </c>
      <c r="E37" s="7">
        <v>18000</v>
      </c>
      <c r="F37" s="7">
        <v>46000</v>
      </c>
      <c r="G37" s="7">
        <v>19000</v>
      </c>
      <c r="H37" s="8">
        <v>32.700152782371802</v>
      </c>
      <c r="I37" s="8">
        <v>23.756871269038701</v>
      </c>
      <c r="J37" s="8">
        <v>9.5019084670835401</v>
      </c>
      <c r="K37" s="8">
        <v>24.178991636346499</v>
      </c>
      <c r="L37" s="8">
        <v>9.8620758451595307</v>
      </c>
      <c r="M37" s="7"/>
    </row>
    <row r="38" spans="1:13" x14ac:dyDescent="0.25">
      <c r="A38" s="11" t="s">
        <v>109</v>
      </c>
      <c r="B38" s="7">
        <v>189000</v>
      </c>
      <c r="C38" s="7">
        <v>64000</v>
      </c>
      <c r="D38" s="7">
        <v>52000</v>
      </c>
      <c r="E38" s="7">
        <v>19000</v>
      </c>
      <c r="F38" s="7">
        <v>37000</v>
      </c>
      <c r="G38" s="7">
        <v>17000</v>
      </c>
      <c r="H38" s="8">
        <v>34.167771355851301</v>
      </c>
      <c r="I38" s="8">
        <v>27.399650034466301</v>
      </c>
      <c r="J38" s="8">
        <v>10.0615090938014</v>
      </c>
      <c r="K38" s="8">
        <v>19.443236650935901</v>
      </c>
      <c r="L38" s="8">
        <v>8.9278328649451204</v>
      </c>
      <c r="M38" s="7"/>
    </row>
    <row r="39" spans="1:13" x14ac:dyDescent="0.25">
      <c r="A39" s="11" t="s">
        <v>110</v>
      </c>
      <c r="B39" s="7">
        <v>191000</v>
      </c>
      <c r="C39" s="7">
        <v>69000</v>
      </c>
      <c r="D39" s="7">
        <v>49000</v>
      </c>
      <c r="E39" s="7">
        <v>20000</v>
      </c>
      <c r="F39" s="7">
        <v>39000</v>
      </c>
      <c r="G39" s="7">
        <v>15000</v>
      </c>
      <c r="H39" s="8">
        <v>36.0401015627045</v>
      </c>
      <c r="I39" s="8">
        <v>25.503756249509198</v>
      </c>
      <c r="J39" s="8">
        <v>10.241080543412799</v>
      </c>
      <c r="K39" s="8">
        <v>20.4193387953826</v>
      </c>
      <c r="L39" s="8">
        <v>7.7957228489909198</v>
      </c>
      <c r="M39" s="7"/>
    </row>
    <row r="40" spans="1:13" x14ac:dyDescent="0.25">
      <c r="A40" s="11" t="s">
        <v>111</v>
      </c>
      <c r="B40" s="7">
        <v>190000</v>
      </c>
      <c r="C40" s="7">
        <v>72000</v>
      </c>
      <c r="D40" s="7">
        <v>42000</v>
      </c>
      <c r="E40" s="7">
        <v>19000</v>
      </c>
      <c r="F40" s="7">
        <v>36000</v>
      </c>
      <c r="G40" s="7">
        <v>21000</v>
      </c>
      <c r="H40" s="8">
        <v>37.769689435759098</v>
      </c>
      <c r="I40" s="8">
        <v>22.024461674602801</v>
      </c>
      <c r="J40" s="8">
        <v>10.0443512704901</v>
      </c>
      <c r="K40" s="8">
        <v>19.163752054275001</v>
      </c>
      <c r="L40" s="8">
        <v>10.997745564873</v>
      </c>
      <c r="M40" s="7"/>
    </row>
    <row r="41" spans="1:13" x14ac:dyDescent="0.25">
      <c r="A41" s="11" t="s">
        <v>112</v>
      </c>
      <c r="B41" s="7">
        <v>192000</v>
      </c>
      <c r="C41" s="7">
        <v>71000</v>
      </c>
      <c r="D41" s="7">
        <v>48000</v>
      </c>
      <c r="E41" s="7">
        <v>17000</v>
      </c>
      <c r="F41" s="7">
        <v>39000</v>
      </c>
      <c r="G41" s="7">
        <v>16000</v>
      </c>
      <c r="H41" s="8">
        <v>37.214655868336799</v>
      </c>
      <c r="I41" s="8">
        <v>25.026431603343699</v>
      </c>
      <c r="J41" s="8">
        <v>8.8810187234707403</v>
      </c>
      <c r="K41" s="8">
        <v>20.378635973021499</v>
      </c>
      <c r="L41" s="8">
        <v>8.4992578318273004</v>
      </c>
      <c r="M41" s="7"/>
    </row>
    <row r="42" spans="1:13" x14ac:dyDescent="0.25">
      <c r="A42" s="11" t="s">
        <v>113</v>
      </c>
      <c r="B42" s="7">
        <v>190000</v>
      </c>
      <c r="C42" s="7">
        <v>72000</v>
      </c>
      <c r="D42" s="7">
        <v>43000</v>
      </c>
      <c r="E42" s="7">
        <v>17000</v>
      </c>
      <c r="F42" s="7">
        <v>38000</v>
      </c>
      <c r="G42" s="7">
        <v>18000</v>
      </c>
      <c r="H42" s="8">
        <v>37.9606730612051</v>
      </c>
      <c r="I42" s="8">
        <v>22.902220511387299</v>
      </c>
      <c r="J42" s="8">
        <v>9.2221618742782407</v>
      </c>
      <c r="K42" s="8">
        <v>20.1659978591127</v>
      </c>
      <c r="L42" s="8">
        <v>9.7489466940165901</v>
      </c>
      <c r="M42" s="7"/>
    </row>
    <row r="43" spans="1:13" x14ac:dyDescent="0.25">
      <c r="A43" s="11" t="s">
        <v>114</v>
      </c>
      <c r="B43" s="7">
        <v>189000</v>
      </c>
      <c r="C43" s="7">
        <v>67000</v>
      </c>
      <c r="D43" s="7">
        <v>43000</v>
      </c>
      <c r="E43" s="7">
        <v>19000</v>
      </c>
      <c r="F43" s="7">
        <v>43000</v>
      </c>
      <c r="G43" s="7">
        <v>17000</v>
      </c>
      <c r="H43" s="8">
        <v>35.673053498988502</v>
      </c>
      <c r="I43" s="8">
        <v>22.679080211411598</v>
      </c>
      <c r="J43" s="8">
        <v>9.8100897122218296</v>
      </c>
      <c r="K43" s="8">
        <v>22.774406066961099</v>
      </c>
      <c r="L43" s="8">
        <v>9.0633705104170001</v>
      </c>
      <c r="M43" s="7"/>
    </row>
    <row r="44" spans="1:13" x14ac:dyDescent="0.25">
      <c r="A44" s="11" t="s">
        <v>117</v>
      </c>
      <c r="B44" s="7">
        <v>-2000</v>
      </c>
      <c r="C44" s="7">
        <v>-1000</v>
      </c>
      <c r="D44" s="7">
        <v>-6000</v>
      </c>
      <c r="E44" s="7">
        <v>-1000</v>
      </c>
      <c r="F44" s="7">
        <v>4000</v>
      </c>
      <c r="G44" s="7">
        <v>2000</v>
      </c>
      <c r="H44" s="8">
        <v>-0.36704806371599802</v>
      </c>
      <c r="I44" s="8">
        <v>-2.8246760380975999</v>
      </c>
      <c r="J44" s="8">
        <v>-0.43099083119096998</v>
      </c>
      <c r="K44" s="8">
        <v>2.3550672715785002</v>
      </c>
      <c r="L44" s="8">
        <v>1.2676476614260801</v>
      </c>
      <c r="M44" s="7" t="s">
        <v>116</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218</v>
      </c>
    </row>
    <row r="2" spans="1:11" x14ac:dyDescent="0.25">
      <c r="A2" t="s">
        <v>130</v>
      </c>
    </row>
    <row r="3" spans="1:11" ht="30" customHeight="1" x14ac:dyDescent="0.3">
      <c r="A3" s="3" t="s">
        <v>69</v>
      </c>
    </row>
    <row r="4" spans="1:11" x14ac:dyDescent="0.25">
      <c r="A4" t="s">
        <v>131</v>
      </c>
    </row>
    <row r="5" spans="1:11" x14ac:dyDescent="0.25">
      <c r="A5" t="s">
        <v>132</v>
      </c>
    </row>
    <row r="6" spans="1:11" x14ac:dyDescent="0.25">
      <c r="A6" t="s">
        <v>219</v>
      </c>
    </row>
    <row r="7" spans="1:11" x14ac:dyDescent="0.25">
      <c r="A7" t="s">
        <v>220</v>
      </c>
    </row>
    <row r="8" spans="1:11" ht="30" customHeight="1" x14ac:dyDescent="0.3">
      <c r="A8" s="3" t="s">
        <v>221</v>
      </c>
    </row>
    <row r="9" spans="1:11" ht="62.4" x14ac:dyDescent="0.3">
      <c r="A9" s="5" t="s">
        <v>76</v>
      </c>
      <c r="B9" s="6" t="s">
        <v>184</v>
      </c>
      <c r="C9" s="6" t="s">
        <v>224</v>
      </c>
      <c r="D9" s="6" t="s">
        <v>225</v>
      </c>
      <c r="E9" s="6" t="s">
        <v>226</v>
      </c>
      <c r="F9" s="6" t="s">
        <v>227</v>
      </c>
      <c r="G9" s="6" t="s">
        <v>228</v>
      </c>
      <c r="H9" s="6" t="s">
        <v>229</v>
      </c>
      <c r="I9" s="6" t="s">
        <v>230</v>
      </c>
      <c r="J9" s="6" t="s">
        <v>231</v>
      </c>
      <c r="K9" s="6" t="s">
        <v>104</v>
      </c>
    </row>
    <row r="10" spans="1:11" x14ac:dyDescent="0.25">
      <c r="A10" s="11" t="s">
        <v>105</v>
      </c>
      <c r="B10" s="7">
        <v>340000</v>
      </c>
      <c r="C10" s="7">
        <v>283000</v>
      </c>
      <c r="D10" s="7">
        <v>57000</v>
      </c>
      <c r="E10" s="7">
        <v>26000</v>
      </c>
      <c r="F10" s="9">
        <v>9000</v>
      </c>
      <c r="G10" s="7">
        <v>21000</v>
      </c>
      <c r="H10" s="8">
        <v>46.248537654310198</v>
      </c>
      <c r="I10" s="10">
        <v>16.4655759459412</v>
      </c>
      <c r="J10" s="8">
        <v>37.285886399748499</v>
      </c>
      <c r="K10" s="7" t="s">
        <v>232</v>
      </c>
    </row>
    <row r="11" spans="1:11" x14ac:dyDescent="0.25">
      <c r="A11" s="11" t="s">
        <v>106</v>
      </c>
      <c r="B11" s="7">
        <v>322000</v>
      </c>
      <c r="C11" s="7">
        <v>276000</v>
      </c>
      <c r="D11" s="7">
        <v>46000</v>
      </c>
      <c r="E11" s="7">
        <v>21000</v>
      </c>
      <c r="F11" s="9">
        <v>9000</v>
      </c>
      <c r="G11" s="7">
        <v>15000</v>
      </c>
      <c r="H11" s="8">
        <v>46.054531926998997</v>
      </c>
      <c r="I11" s="10">
        <v>20.138736925029502</v>
      </c>
      <c r="J11" s="8">
        <v>33.806731147971497</v>
      </c>
      <c r="K11" s="7" t="s">
        <v>232</v>
      </c>
    </row>
    <row r="12" spans="1:11" x14ac:dyDescent="0.25">
      <c r="A12" s="11" t="s">
        <v>108</v>
      </c>
      <c r="B12" s="7">
        <v>328000</v>
      </c>
      <c r="C12" s="7">
        <v>278000</v>
      </c>
      <c r="D12" s="7">
        <v>50000</v>
      </c>
      <c r="E12" s="7">
        <v>21000</v>
      </c>
      <c r="F12" s="7">
        <v>10000</v>
      </c>
      <c r="G12" s="7">
        <v>20000</v>
      </c>
      <c r="H12" s="8">
        <v>41.494015190678802</v>
      </c>
      <c r="I12" s="8">
        <v>19.547063267984299</v>
      </c>
      <c r="J12" s="8">
        <v>38.958921541336899</v>
      </c>
      <c r="K12" s="7"/>
    </row>
    <row r="13" spans="1:11" x14ac:dyDescent="0.25">
      <c r="A13" s="11" t="s">
        <v>109</v>
      </c>
      <c r="B13" s="7">
        <v>331000</v>
      </c>
      <c r="C13" s="7">
        <v>281000</v>
      </c>
      <c r="D13" s="7">
        <v>50000</v>
      </c>
      <c r="E13" s="7">
        <v>20000</v>
      </c>
      <c r="F13" s="7">
        <v>11000</v>
      </c>
      <c r="G13" s="7">
        <v>20000</v>
      </c>
      <c r="H13" s="8">
        <v>38.865002587682604</v>
      </c>
      <c r="I13" s="8">
        <v>20.980134559496801</v>
      </c>
      <c r="J13" s="8">
        <v>40.1548628528206</v>
      </c>
      <c r="K13" s="7"/>
    </row>
    <row r="14" spans="1:11" x14ac:dyDescent="0.25">
      <c r="A14" s="11" t="s">
        <v>110</v>
      </c>
      <c r="B14" s="7">
        <v>323000</v>
      </c>
      <c r="C14" s="7">
        <v>276000</v>
      </c>
      <c r="D14" s="7">
        <v>46000</v>
      </c>
      <c r="E14" s="7">
        <v>20000</v>
      </c>
      <c r="F14" s="7">
        <v>10000</v>
      </c>
      <c r="G14" s="7">
        <v>16000</v>
      </c>
      <c r="H14" s="8">
        <v>44.082757432883398</v>
      </c>
      <c r="I14" s="8">
        <v>21.010140153717</v>
      </c>
      <c r="J14" s="8">
        <v>34.907102413399599</v>
      </c>
      <c r="K14" s="7"/>
    </row>
    <row r="15" spans="1:11" x14ac:dyDescent="0.25">
      <c r="A15" s="11" t="s">
        <v>111</v>
      </c>
      <c r="B15" s="7">
        <v>322000</v>
      </c>
      <c r="C15" s="7">
        <v>274000</v>
      </c>
      <c r="D15" s="7">
        <v>48000</v>
      </c>
      <c r="E15" s="7">
        <v>22000</v>
      </c>
      <c r="F15" s="7">
        <v>10000</v>
      </c>
      <c r="G15" s="7">
        <v>17000</v>
      </c>
      <c r="H15" s="8">
        <v>44.795089590179202</v>
      </c>
      <c r="I15" s="8">
        <v>19.680906028478699</v>
      </c>
      <c r="J15" s="8">
        <v>35.524004381342102</v>
      </c>
      <c r="K15" s="7"/>
    </row>
    <row r="16" spans="1:11" x14ac:dyDescent="0.25">
      <c r="A16" s="11" t="s">
        <v>112</v>
      </c>
      <c r="B16" s="7">
        <v>328000</v>
      </c>
      <c r="C16" s="7">
        <v>274000</v>
      </c>
      <c r="D16" s="7">
        <v>53000</v>
      </c>
      <c r="E16" s="7">
        <v>25000</v>
      </c>
      <c r="F16" s="7">
        <v>11000</v>
      </c>
      <c r="G16" s="7">
        <v>18000</v>
      </c>
      <c r="H16" s="8">
        <v>45.9643017512348</v>
      </c>
      <c r="I16" s="8">
        <v>19.832360425086101</v>
      </c>
      <c r="J16" s="8">
        <v>34.203337823679099</v>
      </c>
      <c r="K16" s="7"/>
    </row>
    <row r="17" spans="1:11" x14ac:dyDescent="0.25">
      <c r="A17" s="11" t="s">
        <v>113</v>
      </c>
      <c r="B17" s="7">
        <v>325000</v>
      </c>
      <c r="C17" s="7">
        <v>273000</v>
      </c>
      <c r="D17" s="7">
        <v>53000</v>
      </c>
      <c r="E17" s="7">
        <v>29000</v>
      </c>
      <c r="F17" s="7">
        <v>13000</v>
      </c>
      <c r="G17" s="7">
        <v>11000</v>
      </c>
      <c r="H17" s="8">
        <v>54.717445648057002</v>
      </c>
      <c r="I17" s="8">
        <v>23.8637224452693</v>
      </c>
      <c r="J17" s="8">
        <v>21.418831906673699</v>
      </c>
      <c r="K17" s="7"/>
    </row>
    <row r="18" spans="1:11" x14ac:dyDescent="0.25">
      <c r="A18" s="11" t="s">
        <v>114</v>
      </c>
      <c r="B18" s="7">
        <v>317000</v>
      </c>
      <c r="C18" s="7">
        <v>267000</v>
      </c>
      <c r="D18" s="7">
        <v>50000</v>
      </c>
      <c r="E18" s="7">
        <v>26000</v>
      </c>
      <c r="F18" s="9">
        <v>10000</v>
      </c>
      <c r="G18" s="7">
        <v>14000</v>
      </c>
      <c r="H18" s="8">
        <v>52.2607908240266</v>
      </c>
      <c r="I18" s="10">
        <v>20.3420867290472</v>
      </c>
      <c r="J18" s="8">
        <v>27.3971224469262</v>
      </c>
      <c r="K18" s="7" t="s">
        <v>232</v>
      </c>
    </row>
    <row r="19" spans="1:11" x14ac:dyDescent="0.25">
      <c r="A19" s="11" t="s">
        <v>117</v>
      </c>
      <c r="B19" s="7">
        <v>-6000</v>
      </c>
      <c r="C19" s="7">
        <v>-9000</v>
      </c>
      <c r="D19" s="7">
        <v>3000</v>
      </c>
      <c r="E19" s="7">
        <v>5000</v>
      </c>
      <c r="F19" s="9">
        <v>0</v>
      </c>
      <c r="G19" s="7">
        <v>-3000</v>
      </c>
      <c r="H19" s="8">
        <v>8.1780333911432006</v>
      </c>
      <c r="I19" s="10">
        <v>-0.6680534246698</v>
      </c>
      <c r="J19" s="8">
        <v>-7.5099799664734004</v>
      </c>
      <c r="K19" s="7" t="s">
        <v>232</v>
      </c>
    </row>
    <row r="20" spans="1:11" x14ac:dyDescent="0.25">
      <c r="A20" s="7"/>
      <c r="B20" s="7"/>
      <c r="C20" s="7"/>
      <c r="D20" s="7"/>
      <c r="E20" s="7"/>
      <c r="F20" s="7"/>
      <c r="G20" s="7"/>
      <c r="H20" s="8"/>
      <c r="I20" s="8"/>
      <c r="J20" s="8"/>
      <c r="K20" s="7"/>
    </row>
    <row r="21" spans="1:11" ht="30" customHeight="1" x14ac:dyDescent="0.3">
      <c r="A21" s="3" t="s">
        <v>222</v>
      </c>
    </row>
    <row r="22" spans="1:11" ht="62.4" x14ac:dyDescent="0.3">
      <c r="A22" s="5" t="s">
        <v>76</v>
      </c>
      <c r="B22" s="6" t="s">
        <v>195</v>
      </c>
      <c r="C22" s="6" t="s">
        <v>233</v>
      </c>
      <c r="D22" s="6" t="s">
        <v>234</v>
      </c>
      <c r="E22" s="6" t="s">
        <v>226</v>
      </c>
      <c r="F22" s="6" t="s">
        <v>227</v>
      </c>
      <c r="G22" s="6" t="s">
        <v>228</v>
      </c>
      <c r="H22" s="6" t="s">
        <v>229</v>
      </c>
      <c r="I22" s="6" t="s">
        <v>230</v>
      </c>
      <c r="J22" s="6" t="s">
        <v>231</v>
      </c>
      <c r="K22" s="6" t="s">
        <v>104</v>
      </c>
    </row>
    <row r="23" spans="1:11" x14ac:dyDescent="0.25">
      <c r="A23" s="11" t="s">
        <v>105</v>
      </c>
      <c r="B23" s="7">
        <v>152000</v>
      </c>
      <c r="C23" s="7">
        <v>123000</v>
      </c>
      <c r="D23" s="7">
        <v>29000</v>
      </c>
      <c r="E23" s="7">
        <v>13000</v>
      </c>
      <c r="F23" s="9">
        <v>3000</v>
      </c>
      <c r="G23" s="7">
        <v>14000</v>
      </c>
      <c r="H23" s="8">
        <v>43.2943263621166</v>
      </c>
      <c r="I23" s="10">
        <v>9.6141380369144702</v>
      </c>
      <c r="J23" s="8">
        <v>47.091535600968903</v>
      </c>
      <c r="K23" s="7" t="s">
        <v>235</v>
      </c>
    </row>
    <row r="24" spans="1:11" x14ac:dyDescent="0.25">
      <c r="A24" s="11" t="s">
        <v>106</v>
      </c>
      <c r="B24" s="7">
        <v>134000</v>
      </c>
      <c r="C24" s="7">
        <v>112000</v>
      </c>
      <c r="D24" s="7">
        <v>22000</v>
      </c>
      <c r="E24" s="7">
        <v>10000</v>
      </c>
      <c r="F24" s="9">
        <v>3000</v>
      </c>
      <c r="G24" s="7">
        <v>9000</v>
      </c>
      <c r="H24" s="8">
        <v>46.722937133895996</v>
      </c>
      <c r="I24" s="10">
        <v>13.514136801808</v>
      </c>
      <c r="J24" s="8">
        <v>39.762926064295897</v>
      </c>
      <c r="K24" s="7" t="s">
        <v>235</v>
      </c>
    </row>
    <row r="25" spans="1:11" x14ac:dyDescent="0.25">
      <c r="A25" s="11" t="s">
        <v>108</v>
      </c>
      <c r="B25" s="7">
        <v>138000</v>
      </c>
      <c r="C25" s="7">
        <v>113000</v>
      </c>
      <c r="D25" s="7">
        <v>25000</v>
      </c>
      <c r="E25" s="7">
        <v>12000</v>
      </c>
      <c r="F25" s="9">
        <v>3000</v>
      </c>
      <c r="G25" s="7">
        <v>10000</v>
      </c>
      <c r="H25" s="8">
        <v>49.024956234987599</v>
      </c>
      <c r="I25" s="10">
        <v>10.540243455603999</v>
      </c>
      <c r="J25" s="8">
        <v>40.434800309408502</v>
      </c>
      <c r="K25" s="7" t="s">
        <v>235</v>
      </c>
    </row>
    <row r="26" spans="1:11" x14ac:dyDescent="0.25">
      <c r="A26" s="11" t="s">
        <v>109</v>
      </c>
      <c r="B26" s="7">
        <v>142000</v>
      </c>
      <c r="C26" s="7">
        <v>118000</v>
      </c>
      <c r="D26" s="7">
        <v>24000</v>
      </c>
      <c r="E26" s="7">
        <v>11000</v>
      </c>
      <c r="F26" s="9">
        <v>2000</v>
      </c>
      <c r="G26" s="7">
        <v>11000</v>
      </c>
      <c r="H26" s="8">
        <v>45.744898376477302</v>
      </c>
      <c r="I26" s="10">
        <v>7.6105181368339299</v>
      </c>
      <c r="J26" s="8">
        <v>46.644583486688802</v>
      </c>
      <c r="K26" s="7" t="s">
        <v>235</v>
      </c>
    </row>
    <row r="27" spans="1:11" x14ac:dyDescent="0.25">
      <c r="A27" s="11" t="s">
        <v>110</v>
      </c>
      <c r="B27" s="7">
        <v>132000</v>
      </c>
      <c r="C27" s="7">
        <v>110000</v>
      </c>
      <c r="D27" s="7">
        <v>22000</v>
      </c>
      <c r="E27" s="7">
        <v>12000</v>
      </c>
      <c r="F27" s="9">
        <v>1000</v>
      </c>
      <c r="G27" s="7">
        <v>8000</v>
      </c>
      <c r="H27" s="8">
        <v>55.761374187557998</v>
      </c>
      <c r="I27" s="10">
        <v>5.8356545961002801</v>
      </c>
      <c r="J27" s="8">
        <v>38.402971216341697</v>
      </c>
      <c r="K27" s="7" t="s">
        <v>235</v>
      </c>
    </row>
    <row r="28" spans="1:11" x14ac:dyDescent="0.25">
      <c r="A28" s="11" t="s">
        <v>111</v>
      </c>
      <c r="B28" s="7">
        <v>132000</v>
      </c>
      <c r="C28" s="7">
        <v>112000</v>
      </c>
      <c r="D28" s="7">
        <v>20000</v>
      </c>
      <c r="E28" s="7">
        <v>12000</v>
      </c>
      <c r="F28" s="9">
        <v>3000</v>
      </c>
      <c r="G28" s="9">
        <v>6000</v>
      </c>
      <c r="H28" s="8">
        <v>57.799712315857299</v>
      </c>
      <c r="I28" s="10">
        <v>12.529140419621999</v>
      </c>
      <c r="J28" s="10">
        <v>29.671147264520599</v>
      </c>
      <c r="K28" s="7" t="s">
        <v>236</v>
      </c>
    </row>
    <row r="29" spans="1:11" x14ac:dyDescent="0.25">
      <c r="A29" s="11" t="s">
        <v>112</v>
      </c>
      <c r="B29" s="7">
        <v>136000</v>
      </c>
      <c r="C29" s="7">
        <v>113000</v>
      </c>
      <c r="D29" s="7">
        <v>22000</v>
      </c>
      <c r="E29" s="7">
        <v>14000</v>
      </c>
      <c r="F29" s="9">
        <v>2000</v>
      </c>
      <c r="G29" s="9">
        <v>6000</v>
      </c>
      <c r="H29" s="8">
        <v>61.832775919732399</v>
      </c>
      <c r="I29" s="10">
        <v>9.5161649944258606</v>
      </c>
      <c r="J29" s="10">
        <v>28.651059085841698</v>
      </c>
      <c r="K29" s="7" t="s">
        <v>236</v>
      </c>
    </row>
    <row r="30" spans="1:11" x14ac:dyDescent="0.25">
      <c r="A30" s="11" t="s">
        <v>113</v>
      </c>
      <c r="B30" s="7">
        <v>136000</v>
      </c>
      <c r="C30" s="7">
        <v>114000</v>
      </c>
      <c r="D30" s="7">
        <v>21000</v>
      </c>
      <c r="E30" s="7">
        <v>15000</v>
      </c>
      <c r="F30" s="9">
        <v>2000</v>
      </c>
      <c r="G30" s="9">
        <v>4000</v>
      </c>
      <c r="H30" s="8">
        <v>70.064084440674804</v>
      </c>
      <c r="I30" s="10">
        <v>10.1404203185374</v>
      </c>
      <c r="J30" s="10">
        <v>19.795495240787901</v>
      </c>
      <c r="K30" s="7" t="s">
        <v>236</v>
      </c>
    </row>
    <row r="31" spans="1:11" x14ac:dyDescent="0.25">
      <c r="A31" s="11" t="s">
        <v>114</v>
      </c>
      <c r="B31" s="7">
        <v>128000</v>
      </c>
      <c r="C31" s="7">
        <v>109000</v>
      </c>
      <c r="D31" s="7">
        <v>19000</v>
      </c>
      <c r="E31" s="7">
        <v>14000</v>
      </c>
      <c r="F31" s="9">
        <v>2000</v>
      </c>
      <c r="G31" s="9">
        <v>3000</v>
      </c>
      <c r="H31" s="8">
        <v>73.975136134799101</v>
      </c>
      <c r="I31" s="10">
        <v>10.859960957567001</v>
      </c>
      <c r="J31" s="10">
        <v>15.164902907633801</v>
      </c>
      <c r="K31" s="7" t="s">
        <v>236</v>
      </c>
    </row>
    <row r="32" spans="1:11" x14ac:dyDescent="0.25">
      <c r="A32" s="11" t="s">
        <v>117</v>
      </c>
      <c r="B32" s="7">
        <v>-4000</v>
      </c>
      <c r="C32" s="7">
        <v>-2000</v>
      </c>
      <c r="D32" s="7">
        <v>-2000</v>
      </c>
      <c r="E32" s="7">
        <v>2000</v>
      </c>
      <c r="F32" s="9">
        <v>1000</v>
      </c>
      <c r="G32" s="9">
        <v>-5000</v>
      </c>
      <c r="H32" s="8">
        <v>18.2137619472411</v>
      </c>
      <c r="I32" s="10">
        <v>5.0243063614667198</v>
      </c>
      <c r="J32" s="10">
        <v>-23.238068308707899</v>
      </c>
      <c r="K32" s="7" t="s">
        <v>236</v>
      </c>
    </row>
    <row r="33" spans="1:11" x14ac:dyDescent="0.25">
      <c r="A33" s="7"/>
      <c r="B33" s="7"/>
      <c r="C33" s="7"/>
      <c r="D33" s="7"/>
      <c r="E33" s="7"/>
      <c r="F33" s="7"/>
      <c r="G33" s="7"/>
      <c r="H33" s="8"/>
      <c r="I33" s="8"/>
      <c r="J33" s="8"/>
      <c r="K33" s="7"/>
    </row>
    <row r="34" spans="1:11" ht="30" customHeight="1" x14ac:dyDescent="0.3">
      <c r="A34" s="3" t="s">
        <v>223</v>
      </c>
    </row>
    <row r="35" spans="1:11" ht="62.4" x14ac:dyDescent="0.3">
      <c r="A35" s="5" t="s">
        <v>76</v>
      </c>
      <c r="B35" s="6" t="s">
        <v>207</v>
      </c>
      <c r="C35" s="6" t="s">
        <v>237</v>
      </c>
      <c r="D35" s="6" t="s">
        <v>238</v>
      </c>
      <c r="E35" s="6" t="s">
        <v>226</v>
      </c>
      <c r="F35" s="6" t="s">
        <v>227</v>
      </c>
      <c r="G35" s="6" t="s">
        <v>228</v>
      </c>
      <c r="H35" s="6" t="s">
        <v>229</v>
      </c>
      <c r="I35" s="6" t="s">
        <v>230</v>
      </c>
      <c r="J35" s="6" t="s">
        <v>231</v>
      </c>
      <c r="K35" s="6" t="s">
        <v>104</v>
      </c>
    </row>
    <row r="36" spans="1:11" x14ac:dyDescent="0.25">
      <c r="A36" s="11" t="s">
        <v>105</v>
      </c>
      <c r="B36" s="7">
        <v>188000</v>
      </c>
      <c r="C36" s="7">
        <v>160000</v>
      </c>
      <c r="D36" s="7">
        <v>28000</v>
      </c>
      <c r="E36" s="7">
        <v>14000</v>
      </c>
      <c r="F36" s="9">
        <v>7000</v>
      </c>
      <c r="G36" s="9">
        <v>8000</v>
      </c>
      <c r="H36" s="8">
        <v>49.345493562231802</v>
      </c>
      <c r="I36" s="10">
        <v>23.648068669527898</v>
      </c>
      <c r="J36" s="10">
        <v>27.0064377682403</v>
      </c>
      <c r="K36" s="7" t="s">
        <v>236</v>
      </c>
    </row>
    <row r="37" spans="1:11" x14ac:dyDescent="0.25">
      <c r="A37" s="11" t="s">
        <v>106</v>
      </c>
      <c r="B37" s="7">
        <v>188000</v>
      </c>
      <c r="C37" s="7">
        <v>164000</v>
      </c>
      <c r="D37" s="7">
        <v>24000</v>
      </c>
      <c r="E37" s="7">
        <v>11000</v>
      </c>
      <c r="F37" s="9">
        <v>6000</v>
      </c>
      <c r="G37" s="9">
        <v>7000</v>
      </c>
      <c r="H37" s="8">
        <v>45.4511387766998</v>
      </c>
      <c r="I37" s="10">
        <v>26.118999042344999</v>
      </c>
      <c r="J37" s="10">
        <v>28.429862180955201</v>
      </c>
      <c r="K37" s="7" t="s">
        <v>236</v>
      </c>
    </row>
    <row r="38" spans="1:11" x14ac:dyDescent="0.25">
      <c r="A38" s="11" t="s">
        <v>108</v>
      </c>
      <c r="B38" s="7">
        <v>190000</v>
      </c>
      <c r="C38" s="7">
        <v>165000</v>
      </c>
      <c r="D38" s="7">
        <v>26000</v>
      </c>
      <c r="E38" s="7">
        <v>9000</v>
      </c>
      <c r="F38" s="9">
        <v>7000</v>
      </c>
      <c r="G38" s="7">
        <v>10000</v>
      </c>
      <c r="H38" s="8">
        <v>34.304924021608201</v>
      </c>
      <c r="I38" s="10">
        <v>28.145039057945699</v>
      </c>
      <c r="J38" s="8">
        <v>37.550036920446203</v>
      </c>
      <c r="K38" s="7" t="s">
        <v>235</v>
      </c>
    </row>
    <row r="39" spans="1:11" x14ac:dyDescent="0.25">
      <c r="A39" s="11" t="s">
        <v>109</v>
      </c>
      <c r="B39" s="7">
        <v>189000</v>
      </c>
      <c r="C39" s="7">
        <v>163000</v>
      </c>
      <c r="D39" s="7">
        <v>26000</v>
      </c>
      <c r="E39" s="9">
        <v>8000</v>
      </c>
      <c r="F39" s="9">
        <v>9000</v>
      </c>
      <c r="G39" s="7">
        <v>9000</v>
      </c>
      <c r="H39" s="10">
        <v>32.340508047314302</v>
      </c>
      <c r="I39" s="10">
        <v>33.6591041303083</v>
      </c>
      <c r="J39" s="8">
        <v>34.000387822377398</v>
      </c>
      <c r="K39" s="7" t="s">
        <v>239</v>
      </c>
    </row>
    <row r="40" spans="1:11" x14ac:dyDescent="0.25">
      <c r="A40" s="11" t="s">
        <v>110</v>
      </c>
      <c r="B40" s="7">
        <v>191000</v>
      </c>
      <c r="C40" s="7">
        <v>166000</v>
      </c>
      <c r="D40" s="7">
        <v>25000</v>
      </c>
      <c r="E40" s="9">
        <v>8000</v>
      </c>
      <c r="F40" s="9">
        <v>9000</v>
      </c>
      <c r="G40" s="9">
        <v>8000</v>
      </c>
      <c r="H40" s="10">
        <v>33.983700670440399</v>
      </c>
      <c r="I40" s="10">
        <v>34.132241358545102</v>
      </c>
      <c r="J40" s="10">
        <v>31.884057971014499</v>
      </c>
      <c r="K40" s="7" t="s">
        <v>240</v>
      </c>
    </row>
    <row r="41" spans="1:11" x14ac:dyDescent="0.25">
      <c r="A41" s="11" t="s">
        <v>111</v>
      </c>
      <c r="B41" s="7">
        <v>190000</v>
      </c>
      <c r="C41" s="7">
        <v>162000</v>
      </c>
      <c r="D41" s="7">
        <v>28000</v>
      </c>
      <c r="E41" s="7">
        <v>10000</v>
      </c>
      <c r="F41" s="9">
        <v>7000</v>
      </c>
      <c r="G41" s="7">
        <v>11000</v>
      </c>
      <c r="H41" s="8">
        <v>35.506270814143001</v>
      </c>
      <c r="I41" s="10">
        <v>24.789201445475801</v>
      </c>
      <c r="J41" s="8">
        <v>39.704527740381202</v>
      </c>
      <c r="K41" s="7" t="s">
        <v>235</v>
      </c>
    </row>
    <row r="42" spans="1:11" x14ac:dyDescent="0.25">
      <c r="A42" s="11" t="s">
        <v>112</v>
      </c>
      <c r="B42" s="7">
        <v>192000</v>
      </c>
      <c r="C42" s="7">
        <v>161000</v>
      </c>
      <c r="D42" s="7">
        <v>31000</v>
      </c>
      <c r="E42" s="7">
        <v>11000</v>
      </c>
      <c r="F42" s="9">
        <v>8000</v>
      </c>
      <c r="G42" s="7">
        <v>12000</v>
      </c>
      <c r="H42" s="8">
        <v>34.4937626921961</v>
      </c>
      <c r="I42" s="10">
        <v>27.2894304225897</v>
      </c>
      <c r="J42" s="8">
        <v>38.216806885214197</v>
      </c>
      <c r="K42" s="7" t="s">
        <v>235</v>
      </c>
    </row>
    <row r="43" spans="1:11" x14ac:dyDescent="0.25">
      <c r="A43" s="11" t="s">
        <v>113</v>
      </c>
      <c r="B43" s="7">
        <v>190000</v>
      </c>
      <c r="C43" s="7">
        <v>158000</v>
      </c>
      <c r="D43" s="7">
        <v>32000</v>
      </c>
      <c r="E43" s="7">
        <v>14000</v>
      </c>
      <c r="F43" s="7">
        <v>10000</v>
      </c>
      <c r="G43" s="9">
        <v>7000</v>
      </c>
      <c r="H43" s="8">
        <v>44.405040846051499</v>
      </c>
      <c r="I43" s="8">
        <v>33.085301754163801</v>
      </c>
      <c r="J43" s="10">
        <v>22.5096573997847</v>
      </c>
      <c r="K43" s="7" t="s">
        <v>241</v>
      </c>
    </row>
    <row r="44" spans="1:11" x14ac:dyDescent="0.25">
      <c r="A44" s="11" t="s">
        <v>114</v>
      </c>
      <c r="B44" s="7">
        <v>189000</v>
      </c>
      <c r="C44" s="7">
        <v>159000</v>
      </c>
      <c r="D44" s="7">
        <v>30000</v>
      </c>
      <c r="E44" s="7">
        <v>12000</v>
      </c>
      <c r="F44" s="9">
        <v>8000</v>
      </c>
      <c r="G44" s="9">
        <v>11000</v>
      </c>
      <c r="H44" s="8">
        <v>38.2778126964173</v>
      </c>
      <c r="I44" s="10">
        <v>26.448112739422399</v>
      </c>
      <c r="J44" s="10">
        <v>35.274074564160202</v>
      </c>
      <c r="K44" s="7" t="s">
        <v>236</v>
      </c>
    </row>
    <row r="45" spans="1:11" x14ac:dyDescent="0.25">
      <c r="A45" s="11" t="s">
        <v>117</v>
      </c>
      <c r="B45" s="7">
        <v>-2000</v>
      </c>
      <c r="C45" s="7">
        <v>-8000</v>
      </c>
      <c r="D45" s="7">
        <v>5000</v>
      </c>
      <c r="E45" s="9">
        <v>3000</v>
      </c>
      <c r="F45" s="9">
        <v>-1000</v>
      </c>
      <c r="G45" s="9">
        <v>3000</v>
      </c>
      <c r="H45" s="10">
        <v>4.2941120259768999</v>
      </c>
      <c r="I45" s="10">
        <v>-7.6841286191227001</v>
      </c>
      <c r="J45" s="10">
        <v>3.3900165931456998</v>
      </c>
      <c r="K45" s="7" t="s">
        <v>240</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242</v>
      </c>
    </row>
    <row r="2" spans="1:15" x14ac:dyDescent="0.25">
      <c r="A2" t="s">
        <v>130</v>
      </c>
    </row>
    <row r="3" spans="1:15" ht="30" customHeight="1" x14ac:dyDescent="0.3">
      <c r="A3" s="3" t="s">
        <v>69</v>
      </c>
    </row>
    <row r="4" spans="1:15" x14ac:dyDescent="0.25">
      <c r="A4" t="s">
        <v>131</v>
      </c>
    </row>
    <row r="5" spans="1:15" x14ac:dyDescent="0.25">
      <c r="A5" t="s">
        <v>132</v>
      </c>
    </row>
    <row r="6" spans="1:15" x14ac:dyDescent="0.25">
      <c r="A6" t="s">
        <v>243</v>
      </c>
    </row>
    <row r="7" spans="1:15" x14ac:dyDescent="0.25">
      <c r="A7" t="s">
        <v>244</v>
      </c>
    </row>
    <row r="8" spans="1:15" ht="30" customHeight="1" x14ac:dyDescent="0.3">
      <c r="A8" s="3" t="s">
        <v>245</v>
      </c>
    </row>
    <row r="9" spans="1:15" ht="62.4" x14ac:dyDescent="0.3">
      <c r="A9" s="5" t="s">
        <v>76</v>
      </c>
      <c r="B9" s="6" t="s">
        <v>248</v>
      </c>
      <c r="C9" s="6" t="s">
        <v>249</v>
      </c>
      <c r="D9" s="6" t="s">
        <v>224</v>
      </c>
      <c r="E9" s="6" t="s">
        <v>250</v>
      </c>
      <c r="F9" s="6" t="s">
        <v>251</v>
      </c>
      <c r="G9" s="6" t="s">
        <v>252</v>
      </c>
      <c r="H9" s="6" t="s">
        <v>253</v>
      </c>
      <c r="I9" s="6" t="s">
        <v>254</v>
      </c>
      <c r="J9" s="6" t="s">
        <v>190</v>
      </c>
      <c r="K9" s="6" t="s">
        <v>191</v>
      </c>
      <c r="L9" s="6" t="s">
        <v>192</v>
      </c>
      <c r="M9" s="6" t="s">
        <v>193</v>
      </c>
      <c r="N9" s="6" t="s">
        <v>255</v>
      </c>
      <c r="O9" s="6" t="s">
        <v>104</v>
      </c>
    </row>
    <row r="10" spans="1:15" x14ac:dyDescent="0.25">
      <c r="A10" s="11" t="s">
        <v>105</v>
      </c>
      <c r="B10" s="7">
        <v>340000</v>
      </c>
      <c r="C10" s="7">
        <v>57000</v>
      </c>
      <c r="D10" s="7">
        <v>283000</v>
      </c>
      <c r="E10" s="7">
        <v>99000</v>
      </c>
      <c r="F10" s="7">
        <v>42000</v>
      </c>
      <c r="G10" s="7">
        <v>29000</v>
      </c>
      <c r="H10" s="7">
        <v>85000</v>
      </c>
      <c r="I10" s="7">
        <v>27000</v>
      </c>
      <c r="J10" s="8">
        <v>35.089965202138799</v>
      </c>
      <c r="K10" s="8">
        <v>14.8173819560359</v>
      </c>
      <c r="L10" s="8">
        <v>10.1794353127564</v>
      </c>
      <c r="M10" s="8">
        <v>30.211545534274499</v>
      </c>
      <c r="N10" s="8">
        <v>9.7016719947944594</v>
      </c>
      <c r="O10" s="7"/>
    </row>
    <row r="11" spans="1:15" x14ac:dyDescent="0.25">
      <c r="A11" s="11" t="s">
        <v>106</v>
      </c>
      <c r="B11" s="7">
        <v>322000</v>
      </c>
      <c r="C11" s="7">
        <v>46000</v>
      </c>
      <c r="D11" s="7">
        <v>276000</v>
      </c>
      <c r="E11" s="7">
        <v>91000</v>
      </c>
      <c r="F11" s="7">
        <v>46000</v>
      </c>
      <c r="G11" s="7">
        <v>27000</v>
      </c>
      <c r="H11" s="7">
        <v>89000</v>
      </c>
      <c r="I11" s="7">
        <v>22000</v>
      </c>
      <c r="J11" s="8">
        <v>33.072814760062002</v>
      </c>
      <c r="K11" s="8">
        <v>16.554342942446802</v>
      </c>
      <c r="L11" s="8">
        <v>9.9410119280548397</v>
      </c>
      <c r="M11" s="8">
        <v>32.379306346652797</v>
      </c>
      <c r="N11" s="8">
        <v>8.0525240227836008</v>
      </c>
      <c r="O11" s="7"/>
    </row>
    <row r="12" spans="1:15" x14ac:dyDescent="0.25">
      <c r="A12" s="11" t="s">
        <v>108</v>
      </c>
      <c r="B12" s="7">
        <v>328000</v>
      </c>
      <c r="C12" s="7">
        <v>50000</v>
      </c>
      <c r="D12" s="7">
        <v>278000</v>
      </c>
      <c r="E12" s="7">
        <v>100000</v>
      </c>
      <c r="F12" s="7">
        <v>46000</v>
      </c>
      <c r="G12" s="7">
        <v>30000</v>
      </c>
      <c r="H12" s="7">
        <v>80000</v>
      </c>
      <c r="I12" s="7">
        <v>22000</v>
      </c>
      <c r="J12" s="8">
        <v>35.973107043033799</v>
      </c>
      <c r="K12" s="8">
        <v>16.607372181113799</v>
      </c>
      <c r="L12" s="8">
        <v>10.626243295646301</v>
      </c>
      <c r="M12" s="8">
        <v>28.878992485368201</v>
      </c>
      <c r="N12" s="8">
        <v>7.9142849948379599</v>
      </c>
      <c r="O12" s="7"/>
    </row>
    <row r="13" spans="1:15" x14ac:dyDescent="0.25">
      <c r="A13" s="11" t="s">
        <v>109</v>
      </c>
      <c r="B13" s="7">
        <v>331000</v>
      </c>
      <c r="C13" s="7">
        <v>50000</v>
      </c>
      <c r="D13" s="7">
        <v>281000</v>
      </c>
      <c r="E13" s="7">
        <v>106000</v>
      </c>
      <c r="F13" s="7">
        <v>53000</v>
      </c>
      <c r="G13" s="7">
        <v>30000</v>
      </c>
      <c r="H13" s="7">
        <v>69000</v>
      </c>
      <c r="I13" s="7">
        <v>23000</v>
      </c>
      <c r="J13" s="8">
        <v>37.923617911510703</v>
      </c>
      <c r="K13" s="8">
        <v>18.9975963678447</v>
      </c>
      <c r="L13" s="8">
        <v>10.645775839045699</v>
      </c>
      <c r="M13" s="8">
        <v>24.420546603756801</v>
      </c>
      <c r="N13" s="8">
        <v>8.0124632778420697</v>
      </c>
      <c r="O13" s="7"/>
    </row>
    <row r="14" spans="1:15" x14ac:dyDescent="0.25">
      <c r="A14" s="11" t="s">
        <v>110</v>
      </c>
      <c r="B14" s="7">
        <v>323000</v>
      </c>
      <c r="C14" s="7">
        <v>46000</v>
      </c>
      <c r="D14" s="7">
        <v>276000</v>
      </c>
      <c r="E14" s="7">
        <v>109000</v>
      </c>
      <c r="F14" s="7">
        <v>48000</v>
      </c>
      <c r="G14" s="7">
        <v>31000</v>
      </c>
      <c r="H14" s="7">
        <v>70000</v>
      </c>
      <c r="I14" s="7">
        <v>19000</v>
      </c>
      <c r="J14" s="8">
        <v>39.380675035271103</v>
      </c>
      <c r="K14" s="8">
        <v>17.427196758673102</v>
      </c>
      <c r="L14" s="8">
        <v>11.169554679303999</v>
      </c>
      <c r="M14" s="8">
        <v>25.195890460514399</v>
      </c>
      <c r="N14" s="8">
        <v>6.8266830662373801</v>
      </c>
      <c r="O14" s="7"/>
    </row>
    <row r="15" spans="1:15" x14ac:dyDescent="0.25">
      <c r="A15" s="11" t="s">
        <v>111</v>
      </c>
      <c r="B15" s="7">
        <v>322000</v>
      </c>
      <c r="C15" s="7">
        <v>48000</v>
      </c>
      <c r="D15" s="7">
        <v>274000</v>
      </c>
      <c r="E15" s="7">
        <v>109000</v>
      </c>
      <c r="F15" s="7">
        <v>42000</v>
      </c>
      <c r="G15" s="7">
        <v>31000</v>
      </c>
      <c r="H15" s="7">
        <v>69000</v>
      </c>
      <c r="I15" s="7">
        <v>23000</v>
      </c>
      <c r="J15" s="8">
        <v>39.831586333932698</v>
      </c>
      <c r="K15" s="8">
        <v>15.228864231100999</v>
      </c>
      <c r="L15" s="8">
        <v>11.2886130725261</v>
      </c>
      <c r="M15" s="8">
        <v>25.2792275192608</v>
      </c>
      <c r="N15" s="8">
        <v>8.3717088431793893</v>
      </c>
      <c r="O15" s="7"/>
    </row>
    <row r="16" spans="1:15" x14ac:dyDescent="0.25">
      <c r="A16" s="11" t="s">
        <v>112</v>
      </c>
      <c r="B16" s="7">
        <v>328000</v>
      </c>
      <c r="C16" s="7">
        <v>53000</v>
      </c>
      <c r="D16" s="7">
        <v>274000</v>
      </c>
      <c r="E16" s="7">
        <v>106000</v>
      </c>
      <c r="F16" s="7">
        <v>49000</v>
      </c>
      <c r="G16" s="7">
        <v>28000</v>
      </c>
      <c r="H16" s="7">
        <v>69000</v>
      </c>
      <c r="I16" s="7">
        <v>22000</v>
      </c>
      <c r="J16" s="8">
        <v>38.708525278441897</v>
      </c>
      <c r="K16" s="8">
        <v>17.712403055571802</v>
      </c>
      <c r="L16" s="8">
        <v>10.2276371800105</v>
      </c>
      <c r="M16" s="8">
        <v>25.278806344393299</v>
      </c>
      <c r="N16" s="8">
        <v>8.0726281415825998</v>
      </c>
      <c r="O16" s="7"/>
    </row>
    <row r="17" spans="1:15" x14ac:dyDescent="0.25">
      <c r="A17" s="11" t="s">
        <v>113</v>
      </c>
      <c r="B17" s="7">
        <v>325000</v>
      </c>
      <c r="C17" s="7">
        <v>53000</v>
      </c>
      <c r="D17" s="7">
        <v>273000</v>
      </c>
      <c r="E17" s="7">
        <v>109000</v>
      </c>
      <c r="F17" s="7">
        <v>41000</v>
      </c>
      <c r="G17" s="7">
        <v>28000</v>
      </c>
      <c r="H17" s="7">
        <v>68000</v>
      </c>
      <c r="I17" s="7">
        <v>27000</v>
      </c>
      <c r="J17" s="8">
        <v>40.003889751239399</v>
      </c>
      <c r="K17" s="8">
        <v>14.913526426456199</v>
      </c>
      <c r="L17" s="8">
        <v>10.311510361049599</v>
      </c>
      <c r="M17" s="8">
        <v>25.029081394879501</v>
      </c>
      <c r="N17" s="8">
        <v>9.7419920663752997</v>
      </c>
      <c r="O17" s="7"/>
    </row>
    <row r="18" spans="1:15" x14ac:dyDescent="0.25">
      <c r="A18" s="11" t="s">
        <v>114</v>
      </c>
      <c r="B18" s="7">
        <v>317000</v>
      </c>
      <c r="C18" s="7">
        <v>50000</v>
      </c>
      <c r="D18" s="7">
        <v>267000</v>
      </c>
      <c r="E18" s="7">
        <v>104000</v>
      </c>
      <c r="F18" s="7">
        <v>40000</v>
      </c>
      <c r="G18" s="7">
        <v>33000</v>
      </c>
      <c r="H18" s="7">
        <v>74000</v>
      </c>
      <c r="I18" s="7">
        <v>16000</v>
      </c>
      <c r="J18" s="8">
        <v>38.8660800832345</v>
      </c>
      <c r="K18" s="8">
        <v>15.044330587544</v>
      </c>
      <c r="L18" s="8">
        <v>12.5315778246013</v>
      </c>
      <c r="M18" s="8">
        <v>27.611088447849301</v>
      </c>
      <c r="N18" s="8">
        <v>5.9469230567708502</v>
      </c>
      <c r="O18" s="7"/>
    </row>
    <row r="19" spans="1:15" x14ac:dyDescent="0.25">
      <c r="A19" s="11" t="s">
        <v>117</v>
      </c>
      <c r="B19" s="7">
        <v>-6000</v>
      </c>
      <c r="C19" s="7">
        <v>3000</v>
      </c>
      <c r="D19" s="7">
        <v>-9000</v>
      </c>
      <c r="E19" s="7">
        <v>-5000</v>
      </c>
      <c r="F19" s="7">
        <v>-8000</v>
      </c>
      <c r="G19" s="7">
        <v>3000</v>
      </c>
      <c r="H19" s="7">
        <v>4000</v>
      </c>
      <c r="I19" s="7">
        <v>-3000</v>
      </c>
      <c r="J19" s="8">
        <v>-0.51459495203660299</v>
      </c>
      <c r="K19" s="8">
        <v>-2.3828661711291002</v>
      </c>
      <c r="L19" s="8">
        <v>1.3620231452973</v>
      </c>
      <c r="M19" s="8">
        <v>2.4151979873349001</v>
      </c>
      <c r="N19" s="8">
        <v>-0.87976000946652999</v>
      </c>
      <c r="O19" s="7" t="s">
        <v>116</v>
      </c>
    </row>
    <row r="20" spans="1:15" x14ac:dyDescent="0.25">
      <c r="A20" s="7"/>
      <c r="B20" s="7"/>
      <c r="C20" s="7"/>
      <c r="D20" s="7"/>
      <c r="E20" s="7"/>
      <c r="F20" s="7"/>
      <c r="G20" s="7"/>
      <c r="H20" s="7"/>
      <c r="I20" s="7"/>
      <c r="J20" s="8"/>
      <c r="K20" s="8"/>
      <c r="L20" s="8"/>
      <c r="M20" s="8"/>
      <c r="N20" s="8"/>
      <c r="O20" s="7"/>
    </row>
    <row r="21" spans="1:15" ht="30" customHeight="1" x14ac:dyDescent="0.3">
      <c r="A21" s="3" t="s">
        <v>246</v>
      </c>
    </row>
    <row r="22" spans="1:15" ht="62.4" x14ac:dyDescent="0.3">
      <c r="A22" s="5" t="s">
        <v>76</v>
      </c>
      <c r="B22" s="6" t="s">
        <v>256</v>
      </c>
      <c r="C22" s="6" t="s">
        <v>234</v>
      </c>
      <c r="D22" s="6" t="s">
        <v>233</v>
      </c>
      <c r="E22" s="6" t="s">
        <v>257</v>
      </c>
      <c r="F22" s="6" t="s">
        <v>258</v>
      </c>
      <c r="G22" s="6" t="s">
        <v>259</v>
      </c>
      <c r="H22" s="6" t="s">
        <v>260</v>
      </c>
      <c r="I22" s="6" t="s">
        <v>261</v>
      </c>
      <c r="J22" s="6" t="s">
        <v>262</v>
      </c>
      <c r="K22" s="6" t="s">
        <v>263</v>
      </c>
      <c r="L22" s="6" t="s">
        <v>264</v>
      </c>
      <c r="M22" s="6" t="s">
        <v>265</v>
      </c>
      <c r="N22" s="6" t="s">
        <v>266</v>
      </c>
      <c r="O22" s="6" t="s">
        <v>104</v>
      </c>
    </row>
    <row r="23" spans="1:15" x14ac:dyDescent="0.25">
      <c r="A23" s="11" t="s">
        <v>105</v>
      </c>
      <c r="B23" s="7">
        <v>152000</v>
      </c>
      <c r="C23" s="7">
        <v>29000</v>
      </c>
      <c r="D23" s="7">
        <v>123000</v>
      </c>
      <c r="E23" s="7">
        <v>52000</v>
      </c>
      <c r="F23" s="9">
        <v>7000</v>
      </c>
      <c r="G23" s="7">
        <v>12000</v>
      </c>
      <c r="H23" s="7">
        <v>38000</v>
      </c>
      <c r="I23" s="7">
        <v>14000</v>
      </c>
      <c r="J23" s="8">
        <v>42.0088393480981</v>
      </c>
      <c r="K23" s="10">
        <v>5.8325073525827502</v>
      </c>
      <c r="L23" s="8">
        <v>9.4169929967664903</v>
      </c>
      <c r="M23" s="8">
        <v>31.198511609768801</v>
      </c>
      <c r="N23" s="8">
        <v>11.5431486927839</v>
      </c>
      <c r="O23" s="7" t="s">
        <v>267</v>
      </c>
    </row>
    <row r="24" spans="1:15" x14ac:dyDescent="0.25">
      <c r="A24" s="11" t="s">
        <v>106</v>
      </c>
      <c r="B24" s="7">
        <v>134000</v>
      </c>
      <c r="C24" s="7">
        <v>22000</v>
      </c>
      <c r="D24" s="7">
        <v>112000</v>
      </c>
      <c r="E24" s="7">
        <v>44000</v>
      </c>
      <c r="F24" s="9">
        <v>8000</v>
      </c>
      <c r="G24" s="7">
        <v>10000</v>
      </c>
      <c r="H24" s="7">
        <v>41000</v>
      </c>
      <c r="I24" s="7">
        <v>9000</v>
      </c>
      <c r="J24" s="8">
        <v>39.002945639560799</v>
      </c>
      <c r="K24" s="10">
        <v>7.0418637864857603</v>
      </c>
      <c r="L24" s="8">
        <v>8.8235294117647101</v>
      </c>
      <c r="M24" s="8">
        <v>36.850843524056003</v>
      </c>
      <c r="N24" s="8">
        <v>8.2808176381326408</v>
      </c>
      <c r="O24" s="7" t="s">
        <v>267</v>
      </c>
    </row>
    <row r="25" spans="1:15" x14ac:dyDescent="0.25">
      <c r="A25" s="11" t="s">
        <v>108</v>
      </c>
      <c r="B25" s="7">
        <v>138000</v>
      </c>
      <c r="C25" s="7">
        <v>25000</v>
      </c>
      <c r="D25" s="7">
        <v>113000</v>
      </c>
      <c r="E25" s="7">
        <v>47000</v>
      </c>
      <c r="F25" s="7">
        <v>8000</v>
      </c>
      <c r="G25" s="7">
        <v>12000</v>
      </c>
      <c r="H25" s="7">
        <v>39000</v>
      </c>
      <c r="I25" s="7">
        <v>8000</v>
      </c>
      <c r="J25" s="8">
        <v>41.0984062513796</v>
      </c>
      <c r="K25" s="8">
        <v>7.2049799125866398</v>
      </c>
      <c r="L25" s="8">
        <v>10.485188291907599</v>
      </c>
      <c r="M25" s="8">
        <v>34.253675334422297</v>
      </c>
      <c r="N25" s="8">
        <v>6.9577502097037698</v>
      </c>
      <c r="O25" s="7"/>
    </row>
    <row r="26" spans="1:15" x14ac:dyDescent="0.25">
      <c r="A26" s="11" t="s">
        <v>109</v>
      </c>
      <c r="B26" s="7">
        <v>142000</v>
      </c>
      <c r="C26" s="7">
        <v>24000</v>
      </c>
      <c r="D26" s="7">
        <v>118000</v>
      </c>
      <c r="E26" s="7">
        <v>50000</v>
      </c>
      <c r="F26" s="7">
        <v>10000</v>
      </c>
      <c r="G26" s="7">
        <v>11000</v>
      </c>
      <c r="H26" s="7">
        <v>36000</v>
      </c>
      <c r="I26" s="7">
        <v>10000</v>
      </c>
      <c r="J26" s="8">
        <v>42.705473648534102</v>
      </c>
      <c r="K26" s="8">
        <v>8.7747839349262797</v>
      </c>
      <c r="L26" s="8">
        <v>9.4246737841043906</v>
      </c>
      <c r="M26" s="8">
        <v>30.882901203185899</v>
      </c>
      <c r="N26" s="8">
        <v>8.2121674292492806</v>
      </c>
      <c r="O26" s="7"/>
    </row>
    <row r="27" spans="1:15" x14ac:dyDescent="0.25">
      <c r="A27" s="11" t="s">
        <v>110</v>
      </c>
      <c r="B27" s="7">
        <v>132000</v>
      </c>
      <c r="C27" s="7">
        <v>22000</v>
      </c>
      <c r="D27" s="7">
        <v>110000</v>
      </c>
      <c r="E27" s="7">
        <v>48000</v>
      </c>
      <c r="F27" s="9">
        <v>8000</v>
      </c>
      <c r="G27" s="7">
        <v>12000</v>
      </c>
      <c r="H27" s="7">
        <v>34000</v>
      </c>
      <c r="I27" s="7">
        <v>9000</v>
      </c>
      <c r="J27" s="8">
        <v>43.946013560059498</v>
      </c>
      <c r="K27" s="10">
        <v>7.2151118523621296</v>
      </c>
      <c r="L27" s="8">
        <v>10.4374388165766</v>
      </c>
      <c r="M27" s="8">
        <v>30.406801783836698</v>
      </c>
      <c r="N27" s="8">
        <v>7.9946339871650798</v>
      </c>
      <c r="O27" s="7" t="s">
        <v>267</v>
      </c>
    </row>
    <row r="28" spans="1:15" x14ac:dyDescent="0.25">
      <c r="A28" s="11" t="s">
        <v>111</v>
      </c>
      <c r="B28" s="7">
        <v>132000</v>
      </c>
      <c r="C28" s="7">
        <v>20000</v>
      </c>
      <c r="D28" s="7">
        <v>112000</v>
      </c>
      <c r="E28" s="7">
        <v>47000</v>
      </c>
      <c r="F28" s="9">
        <v>7000</v>
      </c>
      <c r="G28" s="7">
        <v>12000</v>
      </c>
      <c r="H28" s="7">
        <v>36000</v>
      </c>
      <c r="I28" s="7">
        <v>10000</v>
      </c>
      <c r="J28" s="8">
        <v>42.236806857755198</v>
      </c>
      <c r="K28" s="10">
        <v>6.1184034288775804</v>
      </c>
      <c r="L28" s="8">
        <v>10.7188141798375</v>
      </c>
      <c r="M28" s="8">
        <v>32.130547370300903</v>
      </c>
      <c r="N28" s="8">
        <v>8.7954281632288591</v>
      </c>
      <c r="O28" s="7" t="s">
        <v>267</v>
      </c>
    </row>
    <row r="29" spans="1:15" x14ac:dyDescent="0.25">
      <c r="A29" s="11" t="s">
        <v>112</v>
      </c>
      <c r="B29" s="7">
        <v>136000</v>
      </c>
      <c r="C29" s="7">
        <v>22000</v>
      </c>
      <c r="D29" s="7">
        <v>113000</v>
      </c>
      <c r="E29" s="7">
        <v>45000</v>
      </c>
      <c r="F29" s="9">
        <v>9000</v>
      </c>
      <c r="G29" s="7">
        <v>11000</v>
      </c>
      <c r="H29" s="7">
        <v>35000</v>
      </c>
      <c r="I29" s="7">
        <v>13000</v>
      </c>
      <c r="J29" s="8">
        <v>40.0848309553623</v>
      </c>
      <c r="K29" s="10">
        <v>7.9487134265709596</v>
      </c>
      <c r="L29" s="8">
        <v>9.8754872048112006</v>
      </c>
      <c r="M29" s="8">
        <v>30.966825981905099</v>
      </c>
      <c r="N29" s="8">
        <v>11.1241424313504</v>
      </c>
      <c r="O29" s="7" t="s">
        <v>267</v>
      </c>
    </row>
    <row r="30" spans="1:15" x14ac:dyDescent="0.25">
      <c r="A30" s="11" t="s">
        <v>113</v>
      </c>
      <c r="B30" s="7">
        <v>136000</v>
      </c>
      <c r="C30" s="7">
        <v>21000</v>
      </c>
      <c r="D30" s="7">
        <v>114000</v>
      </c>
      <c r="E30" s="7">
        <v>51000</v>
      </c>
      <c r="F30" s="9">
        <v>8000</v>
      </c>
      <c r="G30" s="7">
        <v>11000</v>
      </c>
      <c r="H30" s="7">
        <v>34000</v>
      </c>
      <c r="I30" s="9">
        <v>10000</v>
      </c>
      <c r="J30" s="8">
        <v>44.603851396218502</v>
      </c>
      <c r="K30" s="10">
        <v>6.6910145737951296</v>
      </c>
      <c r="L30" s="8">
        <v>9.4589871736623206</v>
      </c>
      <c r="M30" s="8">
        <v>30.0912172788593</v>
      </c>
      <c r="N30" s="10">
        <v>9.1549295774647899</v>
      </c>
      <c r="O30" s="7" t="s">
        <v>268</v>
      </c>
    </row>
    <row r="31" spans="1:15" x14ac:dyDescent="0.25">
      <c r="A31" s="11" t="s">
        <v>114</v>
      </c>
      <c r="B31" s="7">
        <v>128000</v>
      </c>
      <c r="C31" s="7">
        <v>19000</v>
      </c>
      <c r="D31" s="7">
        <v>109000</v>
      </c>
      <c r="E31" s="7">
        <v>48000</v>
      </c>
      <c r="F31" s="9">
        <v>5000</v>
      </c>
      <c r="G31" s="7">
        <v>15000</v>
      </c>
      <c r="H31" s="7">
        <v>34000</v>
      </c>
      <c r="I31" s="9">
        <v>6000</v>
      </c>
      <c r="J31" s="8">
        <v>44.254143646408799</v>
      </c>
      <c r="K31" s="10">
        <v>4.9438305709023904</v>
      </c>
      <c r="L31" s="8">
        <v>13.775322283609601</v>
      </c>
      <c r="M31" s="8">
        <v>31.745856353591201</v>
      </c>
      <c r="N31" s="10">
        <v>5.2808471454880301</v>
      </c>
      <c r="O31" s="7" t="s">
        <v>268</v>
      </c>
    </row>
    <row r="32" spans="1:15" x14ac:dyDescent="0.25">
      <c r="A32" s="11" t="s">
        <v>117</v>
      </c>
      <c r="B32" s="7">
        <v>-4000</v>
      </c>
      <c r="C32" s="7">
        <v>-2000</v>
      </c>
      <c r="D32" s="7">
        <v>-2000</v>
      </c>
      <c r="E32" s="7">
        <v>0</v>
      </c>
      <c r="F32" s="9">
        <v>-3000</v>
      </c>
      <c r="G32" s="7">
        <v>3000</v>
      </c>
      <c r="H32" s="7">
        <v>1000</v>
      </c>
      <c r="I32" s="9">
        <v>-3000</v>
      </c>
      <c r="J32" s="8">
        <v>0.308130086349301</v>
      </c>
      <c r="K32" s="10">
        <v>-2.2712812814597401</v>
      </c>
      <c r="L32" s="8">
        <v>3.337883467033</v>
      </c>
      <c r="M32" s="8">
        <v>1.3390545697545</v>
      </c>
      <c r="N32" s="10">
        <v>-2.7137868416770501</v>
      </c>
      <c r="O32" s="7" t="s">
        <v>268</v>
      </c>
    </row>
    <row r="33" spans="1:15" x14ac:dyDescent="0.25">
      <c r="A33" s="7"/>
      <c r="B33" s="7"/>
      <c r="C33" s="7"/>
      <c r="D33" s="7"/>
      <c r="E33" s="7"/>
      <c r="F33" s="7"/>
      <c r="G33" s="7"/>
      <c r="H33" s="7"/>
      <c r="I33" s="7"/>
      <c r="J33" s="8"/>
      <c r="K33" s="8"/>
      <c r="L33" s="8"/>
      <c r="M33" s="8"/>
      <c r="N33" s="8"/>
      <c r="O33" s="7"/>
    </row>
    <row r="34" spans="1:15" ht="30" customHeight="1" x14ac:dyDescent="0.3">
      <c r="A34" s="3" t="s">
        <v>247</v>
      </c>
    </row>
    <row r="35" spans="1:15" ht="78" x14ac:dyDescent="0.3">
      <c r="A35" s="5" t="s">
        <v>76</v>
      </c>
      <c r="B35" s="6" t="s">
        <v>269</v>
      </c>
      <c r="C35" s="6" t="s">
        <v>238</v>
      </c>
      <c r="D35" s="6" t="s">
        <v>237</v>
      </c>
      <c r="E35" s="6" t="s">
        <v>270</v>
      </c>
      <c r="F35" s="6" t="s">
        <v>271</v>
      </c>
      <c r="G35" s="6" t="s">
        <v>272</v>
      </c>
      <c r="H35" s="6" t="s">
        <v>273</v>
      </c>
      <c r="I35" s="6" t="s">
        <v>274</v>
      </c>
      <c r="J35" s="6" t="s">
        <v>275</v>
      </c>
      <c r="K35" s="6" t="s">
        <v>276</v>
      </c>
      <c r="L35" s="6" t="s">
        <v>277</v>
      </c>
      <c r="M35" s="6" t="s">
        <v>278</v>
      </c>
      <c r="N35" s="6" t="s">
        <v>279</v>
      </c>
      <c r="O35" s="6" t="s">
        <v>104</v>
      </c>
    </row>
    <row r="36" spans="1:15" x14ac:dyDescent="0.25">
      <c r="A36" s="11" t="s">
        <v>105</v>
      </c>
      <c r="B36" s="7">
        <v>188000</v>
      </c>
      <c r="C36" s="7">
        <v>28000</v>
      </c>
      <c r="D36" s="7">
        <v>160000</v>
      </c>
      <c r="E36" s="7">
        <v>48000</v>
      </c>
      <c r="F36" s="7">
        <v>35000</v>
      </c>
      <c r="G36" s="7">
        <v>17000</v>
      </c>
      <c r="H36" s="7">
        <v>47000</v>
      </c>
      <c r="I36" s="7">
        <v>13000</v>
      </c>
      <c r="J36" s="8">
        <v>29.757029244160599</v>
      </c>
      <c r="K36" s="8">
        <v>21.7427515811885</v>
      </c>
      <c r="L36" s="8">
        <v>10.7671112781013</v>
      </c>
      <c r="M36" s="8">
        <v>29.4508109462083</v>
      </c>
      <c r="N36" s="8">
        <v>8.2822969503412907</v>
      </c>
      <c r="O36" s="7"/>
    </row>
    <row r="37" spans="1:15" x14ac:dyDescent="0.25">
      <c r="A37" s="11" t="s">
        <v>106</v>
      </c>
      <c r="B37" s="7">
        <v>188000</v>
      </c>
      <c r="C37" s="7">
        <v>24000</v>
      </c>
      <c r="D37" s="7">
        <v>164000</v>
      </c>
      <c r="E37" s="7">
        <v>48000</v>
      </c>
      <c r="F37" s="7">
        <v>38000</v>
      </c>
      <c r="G37" s="7">
        <v>18000</v>
      </c>
      <c r="H37" s="7">
        <v>48000</v>
      </c>
      <c r="I37" s="7">
        <v>13000</v>
      </c>
      <c r="J37" s="8">
        <v>29.020846802229801</v>
      </c>
      <c r="K37" s="8">
        <v>23.054074824040299</v>
      </c>
      <c r="L37" s="8">
        <v>10.704570682735801</v>
      </c>
      <c r="M37" s="8">
        <v>29.323973212652</v>
      </c>
      <c r="N37" s="8">
        <v>7.8965344783420104</v>
      </c>
      <c r="O37" s="7"/>
    </row>
    <row r="38" spans="1:15" x14ac:dyDescent="0.25">
      <c r="A38" s="11" t="s">
        <v>108</v>
      </c>
      <c r="B38" s="7">
        <v>190000</v>
      </c>
      <c r="C38" s="7">
        <v>26000</v>
      </c>
      <c r="D38" s="7">
        <v>165000</v>
      </c>
      <c r="E38" s="7">
        <v>53000</v>
      </c>
      <c r="F38" s="7">
        <v>38000</v>
      </c>
      <c r="G38" s="7">
        <v>18000</v>
      </c>
      <c r="H38" s="7">
        <v>41000</v>
      </c>
      <c r="I38" s="7">
        <v>14000</v>
      </c>
      <c r="J38" s="8">
        <v>32.449494949494898</v>
      </c>
      <c r="K38" s="8">
        <v>23.071459790209801</v>
      </c>
      <c r="L38" s="8">
        <v>10.7232177544678</v>
      </c>
      <c r="M38" s="8">
        <v>25.183930652680701</v>
      </c>
      <c r="N38" s="8">
        <v>8.5718968531468498</v>
      </c>
      <c r="O38" s="7"/>
    </row>
    <row r="39" spans="1:15" x14ac:dyDescent="0.25">
      <c r="A39" s="11" t="s">
        <v>109</v>
      </c>
      <c r="B39" s="7">
        <v>189000</v>
      </c>
      <c r="C39" s="7">
        <v>26000</v>
      </c>
      <c r="D39" s="7">
        <v>163000</v>
      </c>
      <c r="E39" s="7">
        <v>56000</v>
      </c>
      <c r="F39" s="7">
        <v>43000</v>
      </c>
      <c r="G39" s="7">
        <v>19000</v>
      </c>
      <c r="H39" s="7">
        <v>32000</v>
      </c>
      <c r="I39" s="7">
        <v>13000</v>
      </c>
      <c r="J39" s="8">
        <v>34.457172691256403</v>
      </c>
      <c r="K39" s="8">
        <v>26.408279843985099</v>
      </c>
      <c r="L39" s="8">
        <v>11.5309726359756</v>
      </c>
      <c r="M39" s="8">
        <v>19.7358803476552</v>
      </c>
      <c r="N39" s="8">
        <v>7.8676944811277298</v>
      </c>
      <c r="O39" s="7"/>
    </row>
    <row r="40" spans="1:15" x14ac:dyDescent="0.25">
      <c r="A40" s="11" t="s">
        <v>110</v>
      </c>
      <c r="B40" s="7">
        <v>191000</v>
      </c>
      <c r="C40" s="7">
        <v>25000</v>
      </c>
      <c r="D40" s="7">
        <v>166000</v>
      </c>
      <c r="E40" s="7">
        <v>60000</v>
      </c>
      <c r="F40" s="7">
        <v>40000</v>
      </c>
      <c r="G40" s="7">
        <v>19000</v>
      </c>
      <c r="H40" s="7">
        <v>36000</v>
      </c>
      <c r="I40" s="7">
        <v>10000</v>
      </c>
      <c r="J40" s="8">
        <v>36.348476274186403</v>
      </c>
      <c r="K40" s="8">
        <v>24.209841908179101</v>
      </c>
      <c r="L40" s="8">
        <v>11.6558101453289</v>
      </c>
      <c r="M40" s="8">
        <v>21.734916258292898</v>
      </c>
      <c r="N40" s="8">
        <v>6.0509554140127397</v>
      </c>
      <c r="O40" s="7"/>
    </row>
    <row r="41" spans="1:15" x14ac:dyDescent="0.25">
      <c r="A41" s="11" t="s">
        <v>111</v>
      </c>
      <c r="B41" s="7">
        <v>190000</v>
      </c>
      <c r="C41" s="7">
        <v>28000</v>
      </c>
      <c r="D41" s="7">
        <v>162000</v>
      </c>
      <c r="E41" s="7">
        <v>62000</v>
      </c>
      <c r="F41" s="7">
        <v>35000</v>
      </c>
      <c r="G41" s="7">
        <v>19000</v>
      </c>
      <c r="H41" s="7">
        <v>33000</v>
      </c>
      <c r="I41" s="7">
        <v>13000</v>
      </c>
      <c r="J41" s="8">
        <v>38.164977540186399</v>
      </c>
      <c r="K41" s="8">
        <v>21.5416218089122</v>
      </c>
      <c r="L41" s="8">
        <v>11.683434185939999</v>
      </c>
      <c r="M41" s="8">
        <v>20.5318582866194</v>
      </c>
      <c r="N41" s="8">
        <v>8.0781081783420596</v>
      </c>
      <c r="O41" s="7"/>
    </row>
    <row r="42" spans="1:15" x14ac:dyDescent="0.25">
      <c r="A42" s="11" t="s">
        <v>112</v>
      </c>
      <c r="B42" s="7">
        <v>192000</v>
      </c>
      <c r="C42" s="7">
        <v>31000</v>
      </c>
      <c r="D42" s="7">
        <v>161000</v>
      </c>
      <c r="E42" s="7">
        <v>61000</v>
      </c>
      <c r="F42" s="7">
        <v>40000</v>
      </c>
      <c r="G42" s="7">
        <v>17000</v>
      </c>
      <c r="H42" s="7">
        <v>34000</v>
      </c>
      <c r="I42" s="7">
        <v>10000</v>
      </c>
      <c r="J42" s="8">
        <v>37.739001875986098</v>
      </c>
      <c r="K42" s="8">
        <v>24.590326868842499</v>
      </c>
      <c r="L42" s="8">
        <v>10.475705358362999</v>
      </c>
      <c r="M42" s="8">
        <v>21.271943447093498</v>
      </c>
      <c r="N42" s="8">
        <v>5.9230224497148702</v>
      </c>
      <c r="O42" s="7"/>
    </row>
    <row r="43" spans="1:15" x14ac:dyDescent="0.25">
      <c r="A43" s="11" t="s">
        <v>113</v>
      </c>
      <c r="B43" s="7">
        <v>190000</v>
      </c>
      <c r="C43" s="7">
        <v>32000</v>
      </c>
      <c r="D43" s="7">
        <v>158000</v>
      </c>
      <c r="E43" s="7">
        <v>58000</v>
      </c>
      <c r="F43" s="7">
        <v>33000</v>
      </c>
      <c r="G43" s="7">
        <v>17000</v>
      </c>
      <c r="H43" s="7">
        <v>34000</v>
      </c>
      <c r="I43" s="7">
        <v>16000</v>
      </c>
      <c r="J43" s="8">
        <v>36.673014507241</v>
      </c>
      <c r="K43" s="8">
        <v>20.867524152373498</v>
      </c>
      <c r="L43" s="8">
        <v>10.9288303734681</v>
      </c>
      <c r="M43" s="8">
        <v>21.363541462365301</v>
      </c>
      <c r="N43" s="8">
        <v>10.1670895045521</v>
      </c>
      <c r="O43" s="7"/>
    </row>
    <row r="44" spans="1:15" x14ac:dyDescent="0.25">
      <c r="A44" s="11" t="s">
        <v>114</v>
      </c>
      <c r="B44" s="7">
        <v>189000</v>
      </c>
      <c r="C44" s="7">
        <v>30000</v>
      </c>
      <c r="D44" s="7">
        <v>159000</v>
      </c>
      <c r="E44" s="7">
        <v>56000</v>
      </c>
      <c r="F44" s="7">
        <v>35000</v>
      </c>
      <c r="G44" s="7">
        <v>19000</v>
      </c>
      <c r="H44" s="7">
        <v>39000</v>
      </c>
      <c r="I44" s="7">
        <v>10000</v>
      </c>
      <c r="J44" s="8">
        <v>35.176579632653798</v>
      </c>
      <c r="K44" s="8">
        <v>21.960692825211101</v>
      </c>
      <c r="L44" s="8">
        <v>11.679918283448</v>
      </c>
      <c r="M44" s="8">
        <v>24.779787763955198</v>
      </c>
      <c r="N44" s="8">
        <v>6.4030214947319299</v>
      </c>
      <c r="O44" s="7"/>
    </row>
    <row r="45" spans="1:15" x14ac:dyDescent="0.25">
      <c r="A45" s="11" t="s">
        <v>117</v>
      </c>
      <c r="B45" s="7">
        <v>-2000</v>
      </c>
      <c r="C45" s="7">
        <v>5000</v>
      </c>
      <c r="D45" s="7">
        <v>-8000</v>
      </c>
      <c r="E45" s="7">
        <v>-5000</v>
      </c>
      <c r="F45" s="7">
        <v>-5000</v>
      </c>
      <c r="G45" s="7">
        <v>-1000</v>
      </c>
      <c r="H45" s="7">
        <v>3000</v>
      </c>
      <c r="I45" s="7">
        <v>0</v>
      </c>
      <c r="J45" s="8">
        <v>-1.17189664153261</v>
      </c>
      <c r="K45" s="8">
        <v>-2.2491490829680001</v>
      </c>
      <c r="L45" s="8">
        <v>2.41081381191002E-2</v>
      </c>
      <c r="M45" s="8">
        <v>3.0448715056623001</v>
      </c>
      <c r="N45" s="8">
        <v>0.35206608071918999</v>
      </c>
      <c r="O45" s="7" t="s">
        <v>116</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280</v>
      </c>
    </row>
    <row r="2" spans="1:16" x14ac:dyDescent="0.25">
      <c r="A2" t="s">
        <v>130</v>
      </c>
    </row>
    <row r="3" spans="1:16" ht="30" customHeight="1" x14ac:dyDescent="0.3">
      <c r="A3" s="3" t="s">
        <v>69</v>
      </c>
    </row>
    <row r="4" spans="1:16" x14ac:dyDescent="0.25">
      <c r="A4" t="s">
        <v>131</v>
      </c>
    </row>
    <row r="5" spans="1:16" x14ac:dyDescent="0.25">
      <c r="A5" t="s">
        <v>132</v>
      </c>
    </row>
    <row r="6" spans="1:16" x14ac:dyDescent="0.25">
      <c r="A6" t="s">
        <v>281</v>
      </c>
    </row>
    <row r="7" spans="1:16" ht="30" customHeight="1" x14ac:dyDescent="0.3">
      <c r="A7" s="3" t="s">
        <v>282</v>
      </c>
    </row>
    <row r="8" spans="1:16" ht="46.8" x14ac:dyDescent="0.3">
      <c r="A8" s="5" t="s">
        <v>76</v>
      </c>
      <c r="B8" s="6" t="s">
        <v>285</v>
      </c>
      <c r="C8" s="6" t="s">
        <v>184</v>
      </c>
      <c r="D8" s="6" t="s">
        <v>286</v>
      </c>
      <c r="E8" s="6" t="s">
        <v>287</v>
      </c>
      <c r="F8" s="6" t="s">
        <v>288</v>
      </c>
      <c r="G8" s="6" t="s">
        <v>289</v>
      </c>
      <c r="H8" s="6" t="s">
        <v>290</v>
      </c>
      <c r="I8" s="6" t="s">
        <v>291</v>
      </c>
      <c r="J8" s="6" t="s">
        <v>292</v>
      </c>
      <c r="K8" s="6" t="s">
        <v>293</v>
      </c>
      <c r="L8" s="6" t="s">
        <v>294</v>
      </c>
      <c r="M8" s="6" t="s">
        <v>295</v>
      </c>
      <c r="N8" s="6" t="s">
        <v>296</v>
      </c>
      <c r="O8" s="6" t="s">
        <v>297</v>
      </c>
      <c r="P8" s="6" t="s">
        <v>104</v>
      </c>
    </row>
    <row r="9" spans="1:16" x14ac:dyDescent="0.25">
      <c r="A9" s="11" t="s">
        <v>105</v>
      </c>
      <c r="B9" s="7">
        <v>622000</v>
      </c>
      <c r="C9" s="7">
        <v>340000</v>
      </c>
      <c r="D9" s="7">
        <v>105000</v>
      </c>
      <c r="E9" s="7">
        <v>45000</v>
      </c>
      <c r="F9" s="7">
        <v>58000</v>
      </c>
      <c r="G9" s="7">
        <v>133000</v>
      </c>
      <c r="H9" s="7">
        <v>282000</v>
      </c>
      <c r="I9" s="8">
        <v>42.022642662496999</v>
      </c>
      <c r="J9" s="8">
        <v>29.176937960384901</v>
      </c>
      <c r="K9" s="8">
        <v>53.184385323056198</v>
      </c>
      <c r="L9" s="8">
        <v>18.7414403876334</v>
      </c>
      <c r="M9" s="8">
        <v>16.0145860026626</v>
      </c>
      <c r="N9" s="8">
        <v>35.994787849173399</v>
      </c>
      <c r="O9" s="8">
        <v>89.735418034406507</v>
      </c>
      <c r="P9" s="7"/>
    </row>
    <row r="10" spans="1:16" x14ac:dyDescent="0.25">
      <c r="A10" s="11" t="s">
        <v>106</v>
      </c>
      <c r="B10" s="7">
        <v>607000</v>
      </c>
      <c r="C10" s="7">
        <v>322000</v>
      </c>
      <c r="D10" s="7">
        <v>102000</v>
      </c>
      <c r="E10" s="7">
        <v>37000</v>
      </c>
      <c r="F10" s="7">
        <v>56000</v>
      </c>
      <c r="G10" s="7">
        <v>126000</v>
      </c>
      <c r="H10" s="7">
        <v>285000</v>
      </c>
      <c r="I10" s="8">
        <v>41.0237959137893</v>
      </c>
      <c r="J10" s="8">
        <v>27.5873602026649</v>
      </c>
      <c r="K10" s="8">
        <v>51.877586626633097</v>
      </c>
      <c r="L10" s="8">
        <v>15.5010088823248</v>
      </c>
      <c r="M10" s="8">
        <v>15.6674333844479</v>
      </c>
      <c r="N10" s="8">
        <v>34.117659827325198</v>
      </c>
      <c r="O10" s="8">
        <v>90.930722210365701</v>
      </c>
      <c r="P10" s="7"/>
    </row>
    <row r="11" spans="1:16" x14ac:dyDescent="0.25">
      <c r="A11" s="11" t="s">
        <v>108</v>
      </c>
      <c r="B11" s="7">
        <v>605000</v>
      </c>
      <c r="C11" s="7">
        <v>328000</v>
      </c>
      <c r="D11" s="7">
        <v>97000</v>
      </c>
      <c r="E11" s="7">
        <v>42000</v>
      </c>
      <c r="F11" s="7">
        <v>59000</v>
      </c>
      <c r="G11" s="7">
        <v>130000</v>
      </c>
      <c r="H11" s="7">
        <v>276000</v>
      </c>
      <c r="I11" s="8">
        <v>40.822277890396698</v>
      </c>
      <c r="J11" s="8">
        <v>28.1272785378973</v>
      </c>
      <c r="K11" s="8">
        <v>49.102636859279698</v>
      </c>
      <c r="L11" s="8">
        <v>17.410732842831599</v>
      </c>
      <c r="M11" s="8">
        <v>16.428220549013499</v>
      </c>
      <c r="N11" s="8">
        <v>35.321337179042303</v>
      </c>
      <c r="O11" s="8">
        <v>87.971271829336601</v>
      </c>
      <c r="P11" s="7"/>
    </row>
    <row r="12" spans="1:16" x14ac:dyDescent="0.25">
      <c r="A12" s="11" t="s">
        <v>109</v>
      </c>
      <c r="B12" s="7">
        <v>621000</v>
      </c>
      <c r="C12" s="7">
        <v>331000</v>
      </c>
      <c r="D12" s="7">
        <v>88000</v>
      </c>
      <c r="E12" s="7">
        <v>47000</v>
      </c>
      <c r="F12" s="7">
        <v>64000</v>
      </c>
      <c r="G12" s="7">
        <v>133000</v>
      </c>
      <c r="H12" s="7">
        <v>290000</v>
      </c>
      <c r="I12" s="8">
        <v>41.447311771973702</v>
      </c>
      <c r="J12" s="8">
        <v>28.145632306057401</v>
      </c>
      <c r="K12" s="8">
        <v>45.470643831205898</v>
      </c>
      <c r="L12" s="8">
        <v>19.550440160790899</v>
      </c>
      <c r="M12" s="8">
        <v>17.2214225255678</v>
      </c>
      <c r="N12" s="8">
        <v>35.530519140570703</v>
      </c>
      <c r="O12" s="8">
        <v>90.053837765965696</v>
      </c>
      <c r="P12" s="7"/>
    </row>
    <row r="13" spans="1:16" x14ac:dyDescent="0.25">
      <c r="A13" s="11" t="s">
        <v>110</v>
      </c>
      <c r="B13" s="7">
        <v>614000</v>
      </c>
      <c r="C13" s="7">
        <v>323000</v>
      </c>
      <c r="D13" s="7">
        <v>85000</v>
      </c>
      <c r="E13" s="7">
        <v>39000</v>
      </c>
      <c r="F13" s="7">
        <v>62000</v>
      </c>
      <c r="G13" s="7">
        <v>137000</v>
      </c>
      <c r="H13" s="7">
        <v>291000</v>
      </c>
      <c r="I13" s="8">
        <v>40.913675198292502</v>
      </c>
      <c r="J13" s="8">
        <v>27.444378806359602</v>
      </c>
      <c r="K13" s="8">
        <v>44.311734381644897</v>
      </c>
      <c r="L13" s="8">
        <v>16.3384335706711</v>
      </c>
      <c r="M13" s="8">
        <v>16.580014977722001</v>
      </c>
      <c r="N13" s="8">
        <v>36.568635559599102</v>
      </c>
      <c r="O13" s="8">
        <v>89.868025134538996</v>
      </c>
      <c r="P13" s="7"/>
    </row>
    <row r="14" spans="1:16" x14ac:dyDescent="0.25">
      <c r="A14" s="11" t="s">
        <v>111</v>
      </c>
      <c r="B14" s="7">
        <v>615000</v>
      </c>
      <c r="C14" s="7">
        <v>322000</v>
      </c>
      <c r="D14" s="7">
        <v>85000</v>
      </c>
      <c r="E14" s="7">
        <v>39000</v>
      </c>
      <c r="F14" s="7">
        <v>62000</v>
      </c>
      <c r="G14" s="7">
        <v>136000</v>
      </c>
      <c r="H14" s="7">
        <v>293000</v>
      </c>
      <c r="I14" s="8">
        <v>40.925799691653097</v>
      </c>
      <c r="J14" s="8">
        <v>27.365067278331601</v>
      </c>
      <c r="K14" s="8">
        <v>43.923752298567798</v>
      </c>
      <c r="L14" s="8">
        <v>16.251534855459902</v>
      </c>
      <c r="M14" s="8">
        <v>16.758331246988298</v>
      </c>
      <c r="N14" s="8">
        <v>36.3666410781303</v>
      </c>
      <c r="O14" s="8">
        <v>89.943936717610001</v>
      </c>
      <c r="P14" s="7"/>
    </row>
    <row r="15" spans="1:16" x14ac:dyDescent="0.25">
      <c r="A15" s="11" t="s">
        <v>112</v>
      </c>
      <c r="B15" s="7">
        <v>624000</v>
      </c>
      <c r="C15" s="7">
        <v>328000</v>
      </c>
      <c r="D15" s="7">
        <v>83000</v>
      </c>
      <c r="E15" s="7">
        <v>44000</v>
      </c>
      <c r="F15" s="7">
        <v>68000</v>
      </c>
      <c r="G15" s="7">
        <v>132000</v>
      </c>
      <c r="H15" s="7">
        <v>296000</v>
      </c>
      <c r="I15" s="8">
        <v>41.457574546921798</v>
      </c>
      <c r="J15" s="8">
        <v>27.8551266953178</v>
      </c>
      <c r="K15" s="8">
        <v>43.096758171828299</v>
      </c>
      <c r="L15" s="8">
        <v>18.826924134662999</v>
      </c>
      <c r="M15" s="8">
        <v>18.256831615508599</v>
      </c>
      <c r="N15" s="8">
        <v>35.191486415966402</v>
      </c>
      <c r="O15" s="8">
        <v>90.354395042195705</v>
      </c>
      <c r="P15" s="7"/>
    </row>
    <row r="16" spans="1:16" x14ac:dyDescent="0.25">
      <c r="A16" s="11" t="s">
        <v>113</v>
      </c>
      <c r="B16" s="7">
        <v>622000</v>
      </c>
      <c r="C16" s="7">
        <v>325000</v>
      </c>
      <c r="D16" s="7">
        <v>85000</v>
      </c>
      <c r="E16" s="7">
        <v>43000</v>
      </c>
      <c r="F16" s="7">
        <v>69000</v>
      </c>
      <c r="G16" s="7">
        <v>128000</v>
      </c>
      <c r="H16" s="7">
        <v>297000</v>
      </c>
      <c r="I16" s="8">
        <v>41.2871337735209</v>
      </c>
      <c r="J16" s="8">
        <v>27.632834073884101</v>
      </c>
      <c r="K16" s="8">
        <v>43.759290610289902</v>
      </c>
      <c r="L16" s="8">
        <v>18.369597489078298</v>
      </c>
      <c r="M16" s="8">
        <v>18.571263450181601</v>
      </c>
      <c r="N16" s="8">
        <v>34.1018571253679</v>
      </c>
      <c r="O16" s="8">
        <v>90.117010224725206</v>
      </c>
      <c r="P16" s="7"/>
    </row>
    <row r="17" spans="1:16" x14ac:dyDescent="0.25">
      <c r="A17" s="11" t="s">
        <v>114</v>
      </c>
      <c r="B17" s="7">
        <v>614000</v>
      </c>
      <c r="C17" s="7">
        <v>317000</v>
      </c>
      <c r="D17" s="7">
        <v>86000</v>
      </c>
      <c r="E17" s="7">
        <v>35000</v>
      </c>
      <c r="F17" s="7">
        <v>64000</v>
      </c>
      <c r="G17" s="7">
        <v>132000</v>
      </c>
      <c r="H17" s="7">
        <v>297000</v>
      </c>
      <c r="I17" s="8">
        <v>40.700524070947097</v>
      </c>
      <c r="J17" s="8">
        <v>26.902264805108601</v>
      </c>
      <c r="K17" s="8">
        <v>44.020771360637298</v>
      </c>
      <c r="L17" s="8">
        <v>14.9850370672652</v>
      </c>
      <c r="M17" s="8">
        <v>17.212883687589098</v>
      </c>
      <c r="N17" s="8">
        <v>35.11237972616</v>
      </c>
      <c r="O17" s="8">
        <v>89.802065144493696</v>
      </c>
      <c r="P17" s="7"/>
    </row>
    <row r="18" spans="1:16" x14ac:dyDescent="0.25">
      <c r="A18" s="11" t="s">
        <v>117</v>
      </c>
      <c r="B18" s="7">
        <v>0</v>
      </c>
      <c r="C18" s="7">
        <v>-6000</v>
      </c>
      <c r="D18" s="7">
        <v>0</v>
      </c>
      <c r="E18" s="7">
        <v>-4000</v>
      </c>
      <c r="F18" s="7">
        <v>3000</v>
      </c>
      <c r="G18" s="7">
        <v>-5000</v>
      </c>
      <c r="H18" s="7">
        <v>6000</v>
      </c>
      <c r="I18" s="8">
        <v>-0.21315112734540501</v>
      </c>
      <c r="J18" s="8">
        <v>-0.54211400125100095</v>
      </c>
      <c r="K18" s="8">
        <v>-0.29096302100759902</v>
      </c>
      <c r="L18" s="8">
        <v>-1.3533965034058999</v>
      </c>
      <c r="M18" s="8">
        <v>0.63286870986709698</v>
      </c>
      <c r="N18" s="8">
        <v>-1.4562558334391</v>
      </c>
      <c r="O18" s="8">
        <v>-6.5959990045300301E-2</v>
      </c>
      <c r="P18" s="7" t="s">
        <v>116</v>
      </c>
    </row>
    <row r="19" spans="1:16" x14ac:dyDescent="0.25">
      <c r="A19" s="7"/>
      <c r="B19" s="7"/>
      <c r="C19" s="7"/>
      <c r="D19" s="7"/>
      <c r="E19" s="7"/>
      <c r="F19" s="7"/>
      <c r="G19" s="7"/>
      <c r="H19" s="7"/>
      <c r="I19" s="8"/>
      <c r="J19" s="8"/>
      <c r="K19" s="8"/>
      <c r="L19" s="8"/>
      <c r="M19" s="8"/>
      <c r="N19" s="8"/>
      <c r="O19" s="8"/>
      <c r="P19" s="7"/>
    </row>
    <row r="20" spans="1:16" ht="30" customHeight="1" x14ac:dyDescent="0.3">
      <c r="A20" s="3" t="s">
        <v>283</v>
      </c>
    </row>
    <row r="21" spans="1:16" ht="46.8" x14ac:dyDescent="0.3">
      <c r="A21" s="5" t="s">
        <v>76</v>
      </c>
      <c r="B21" s="6" t="s">
        <v>298</v>
      </c>
      <c r="C21" s="6" t="s">
        <v>299</v>
      </c>
      <c r="D21" s="6" t="s">
        <v>300</v>
      </c>
      <c r="E21" s="6" t="s">
        <v>301</v>
      </c>
      <c r="F21" s="6" t="s">
        <v>302</v>
      </c>
      <c r="G21" s="6" t="s">
        <v>303</v>
      </c>
      <c r="H21" s="6" t="s">
        <v>304</v>
      </c>
      <c r="I21" s="6" t="s">
        <v>305</v>
      </c>
      <c r="J21" s="6" t="s">
        <v>306</v>
      </c>
      <c r="K21" s="6" t="s">
        <v>307</v>
      </c>
      <c r="L21" s="6" t="s">
        <v>308</v>
      </c>
      <c r="M21" s="6" t="s">
        <v>309</v>
      </c>
      <c r="N21" s="6" t="s">
        <v>310</v>
      </c>
      <c r="O21" s="6" t="s">
        <v>311</v>
      </c>
      <c r="P21" s="6" t="s">
        <v>104</v>
      </c>
    </row>
    <row r="22" spans="1:16" x14ac:dyDescent="0.25">
      <c r="A22" s="11" t="s">
        <v>105</v>
      </c>
      <c r="B22" s="7">
        <v>279000</v>
      </c>
      <c r="C22" s="7">
        <v>152000</v>
      </c>
      <c r="D22" s="7">
        <v>52000</v>
      </c>
      <c r="E22" s="7">
        <v>18000</v>
      </c>
      <c r="F22" s="7">
        <v>22000</v>
      </c>
      <c r="G22" s="7">
        <v>60000</v>
      </c>
      <c r="H22" s="7">
        <v>126000</v>
      </c>
      <c r="I22" s="8">
        <v>38.535939684897599</v>
      </c>
      <c r="J22" s="8">
        <v>26.418231018456702</v>
      </c>
      <c r="K22" s="8">
        <v>51.2820765307127</v>
      </c>
      <c r="L22" s="8">
        <v>15.0555122226463</v>
      </c>
      <c r="M22" s="8">
        <v>12.624717687755499</v>
      </c>
      <c r="N22" s="8">
        <v>33.404113396331297</v>
      </c>
      <c r="O22" s="8">
        <v>86.368550704803596</v>
      </c>
      <c r="P22" s="7"/>
    </row>
    <row r="23" spans="1:16" x14ac:dyDescent="0.25">
      <c r="A23" s="11" t="s">
        <v>106</v>
      </c>
      <c r="B23" s="7">
        <v>263000</v>
      </c>
      <c r="C23" s="7">
        <v>134000</v>
      </c>
      <c r="D23" s="7">
        <v>48000</v>
      </c>
      <c r="E23" s="7">
        <v>14000</v>
      </c>
      <c r="F23" s="7">
        <v>20000</v>
      </c>
      <c r="G23" s="7">
        <v>52000</v>
      </c>
      <c r="H23" s="7">
        <v>129000</v>
      </c>
      <c r="I23" s="8">
        <v>36.312551061738603</v>
      </c>
      <c r="J23" s="8">
        <v>23.166577727263299</v>
      </c>
      <c r="K23" s="8">
        <v>47.043248882851998</v>
      </c>
      <c r="L23" s="8">
        <v>11.563114122007599</v>
      </c>
      <c r="M23" s="8">
        <v>11.2053397947288</v>
      </c>
      <c r="N23" s="8">
        <v>29.0926566918722</v>
      </c>
      <c r="O23" s="8">
        <v>88.204517942510094</v>
      </c>
      <c r="P23" s="7"/>
    </row>
    <row r="24" spans="1:16" x14ac:dyDescent="0.25">
      <c r="A24" s="11" t="s">
        <v>108</v>
      </c>
      <c r="B24" s="7">
        <v>258000</v>
      </c>
      <c r="C24" s="7">
        <v>138000</v>
      </c>
      <c r="D24" s="7">
        <v>47000</v>
      </c>
      <c r="E24" s="7">
        <v>15000</v>
      </c>
      <c r="F24" s="7">
        <v>22000</v>
      </c>
      <c r="G24" s="7">
        <v>54000</v>
      </c>
      <c r="H24" s="7">
        <v>120000</v>
      </c>
      <c r="I24" s="8">
        <v>35.6579576120673</v>
      </c>
      <c r="J24" s="8">
        <v>23.855707398977</v>
      </c>
      <c r="K24" s="8">
        <v>46.692629964005398</v>
      </c>
      <c r="L24" s="8">
        <v>12.2485501242751</v>
      </c>
      <c r="M24" s="8">
        <v>12.430855648858</v>
      </c>
      <c r="N24" s="8">
        <v>29.851906125802099</v>
      </c>
      <c r="O24" s="8">
        <v>82.244344386064398</v>
      </c>
      <c r="P24" s="7"/>
    </row>
    <row r="25" spans="1:16" x14ac:dyDescent="0.25">
      <c r="A25" s="11" t="s">
        <v>109</v>
      </c>
      <c r="B25" s="7">
        <v>275000</v>
      </c>
      <c r="C25" s="7">
        <v>142000</v>
      </c>
      <c r="D25" s="7">
        <v>45000</v>
      </c>
      <c r="E25" s="7">
        <v>16000</v>
      </c>
      <c r="F25" s="7">
        <v>24000</v>
      </c>
      <c r="G25" s="7">
        <v>57000</v>
      </c>
      <c r="H25" s="7">
        <v>133000</v>
      </c>
      <c r="I25" s="8">
        <v>37.642889396696802</v>
      </c>
      <c r="J25" s="8">
        <v>24.567317723376501</v>
      </c>
      <c r="K25" s="8">
        <v>44.974347131999302</v>
      </c>
      <c r="L25" s="8">
        <v>13.867200818274799</v>
      </c>
      <c r="M25" s="8">
        <v>13.4843641417651</v>
      </c>
      <c r="N25" s="8">
        <v>31.209217244109499</v>
      </c>
      <c r="O25" s="8">
        <v>87.900398327158499</v>
      </c>
      <c r="P25" s="7"/>
    </row>
    <row r="26" spans="1:16" x14ac:dyDescent="0.25">
      <c r="A26" s="11" t="s">
        <v>110</v>
      </c>
      <c r="B26" s="7">
        <v>264000</v>
      </c>
      <c r="C26" s="7">
        <v>132000</v>
      </c>
      <c r="D26" s="7">
        <v>41000</v>
      </c>
      <c r="E26" s="7">
        <v>10000</v>
      </c>
      <c r="F26" s="7">
        <v>22000</v>
      </c>
      <c r="G26" s="7">
        <v>58000</v>
      </c>
      <c r="H26" s="7">
        <v>133000</v>
      </c>
      <c r="I26" s="8">
        <v>36.123038083281301</v>
      </c>
      <c r="J26" s="8">
        <v>22.727727123873201</v>
      </c>
      <c r="K26" s="8">
        <v>41.381764953580202</v>
      </c>
      <c r="L26" s="8">
        <v>8.9566130698750701</v>
      </c>
      <c r="M26" s="8">
        <v>12.0228626022041</v>
      </c>
      <c r="N26" s="8">
        <v>31.889125892628201</v>
      </c>
      <c r="O26" s="8">
        <v>87.317124582540103</v>
      </c>
      <c r="P26" s="7"/>
    </row>
    <row r="27" spans="1:16" x14ac:dyDescent="0.25">
      <c r="A27" s="11" t="s">
        <v>111</v>
      </c>
      <c r="B27" s="7">
        <v>267000</v>
      </c>
      <c r="C27" s="7">
        <v>132000</v>
      </c>
      <c r="D27" s="7">
        <v>42000</v>
      </c>
      <c r="E27" s="7">
        <v>12000</v>
      </c>
      <c r="F27" s="7">
        <v>20000</v>
      </c>
      <c r="G27" s="7">
        <v>58000</v>
      </c>
      <c r="H27" s="7">
        <v>135000</v>
      </c>
      <c r="I27" s="8">
        <v>36.376407750967402</v>
      </c>
      <c r="J27" s="8">
        <v>22.768717070464501</v>
      </c>
      <c r="K27" s="8">
        <v>41.649812771581303</v>
      </c>
      <c r="L27" s="8">
        <v>10.3304335925137</v>
      </c>
      <c r="M27" s="8">
        <v>11.175314727236399</v>
      </c>
      <c r="N27" s="8">
        <v>31.800070858201799</v>
      </c>
      <c r="O27" s="8">
        <v>88.075958813094402</v>
      </c>
      <c r="P27" s="7"/>
    </row>
    <row r="28" spans="1:16" x14ac:dyDescent="0.25">
      <c r="A28" s="11" t="s">
        <v>112</v>
      </c>
      <c r="B28" s="7">
        <v>271000</v>
      </c>
      <c r="C28" s="7">
        <v>136000</v>
      </c>
      <c r="D28" s="7">
        <v>43000</v>
      </c>
      <c r="E28" s="7">
        <v>11000</v>
      </c>
      <c r="F28" s="7">
        <v>24000</v>
      </c>
      <c r="G28" s="7">
        <v>57000</v>
      </c>
      <c r="H28" s="7">
        <v>135000</v>
      </c>
      <c r="I28" s="8">
        <v>36.874721701369701</v>
      </c>
      <c r="J28" s="8">
        <v>23.3928774408664</v>
      </c>
      <c r="K28" s="8">
        <v>42.850429444172299</v>
      </c>
      <c r="L28" s="8">
        <v>9.6881721351511096</v>
      </c>
      <c r="M28" s="8">
        <v>13.4635433996584</v>
      </c>
      <c r="N28" s="8">
        <v>31.2568764365625</v>
      </c>
      <c r="O28" s="8">
        <v>87.792297335093906</v>
      </c>
      <c r="P28" s="7"/>
    </row>
    <row r="29" spans="1:16" x14ac:dyDescent="0.25">
      <c r="A29" s="11" t="s">
        <v>113</v>
      </c>
      <c r="B29" s="7">
        <v>269000</v>
      </c>
      <c r="C29" s="7">
        <v>136000</v>
      </c>
      <c r="D29" s="7">
        <v>43000</v>
      </c>
      <c r="E29" s="7">
        <v>14000</v>
      </c>
      <c r="F29" s="7">
        <v>23000</v>
      </c>
      <c r="G29" s="7">
        <v>56000</v>
      </c>
      <c r="H29" s="7">
        <v>133000</v>
      </c>
      <c r="I29" s="8">
        <v>36.579403879514302</v>
      </c>
      <c r="J29" s="8">
        <v>23.355505518946199</v>
      </c>
      <c r="K29" s="8">
        <v>42.415719130261301</v>
      </c>
      <c r="L29" s="8">
        <v>12.0822710377448</v>
      </c>
      <c r="M29" s="8">
        <v>12.830355906384201</v>
      </c>
      <c r="N29" s="8">
        <v>30.447639274628301</v>
      </c>
      <c r="O29" s="8">
        <v>86.252651182039202</v>
      </c>
      <c r="P29" s="7"/>
    </row>
    <row r="30" spans="1:16" x14ac:dyDescent="0.25">
      <c r="A30" s="11" t="s">
        <v>114</v>
      </c>
      <c r="B30" s="7">
        <v>261000</v>
      </c>
      <c r="C30" s="7">
        <v>128000</v>
      </c>
      <c r="D30" s="7">
        <v>41000</v>
      </c>
      <c r="E30" s="9">
        <v>7000</v>
      </c>
      <c r="F30" s="7">
        <v>22000</v>
      </c>
      <c r="G30" s="7">
        <v>59000</v>
      </c>
      <c r="H30" s="7">
        <v>133000</v>
      </c>
      <c r="I30" s="8">
        <v>35.371740224915499</v>
      </c>
      <c r="J30" s="8">
        <v>22.029449203564202</v>
      </c>
      <c r="K30" s="8">
        <v>40.4639047136139</v>
      </c>
      <c r="L30" s="10">
        <v>5.7558534467192297</v>
      </c>
      <c r="M30" s="8">
        <v>11.922075193125499</v>
      </c>
      <c r="N30" s="8">
        <v>32.193291543903399</v>
      </c>
      <c r="O30" s="8">
        <v>85.233255549341393</v>
      </c>
      <c r="P30" s="7" t="s">
        <v>312</v>
      </c>
    </row>
    <row r="31" spans="1:16" x14ac:dyDescent="0.25">
      <c r="A31" s="11" t="s">
        <v>117</v>
      </c>
      <c r="B31" s="7">
        <v>-4000</v>
      </c>
      <c r="C31" s="7">
        <v>-4000</v>
      </c>
      <c r="D31" s="7">
        <v>-1000</v>
      </c>
      <c r="E31" s="9">
        <v>-4000</v>
      </c>
      <c r="F31" s="7">
        <v>0</v>
      </c>
      <c r="G31" s="7">
        <v>1000</v>
      </c>
      <c r="H31" s="7">
        <v>0</v>
      </c>
      <c r="I31" s="8">
        <v>-0.75129785836580298</v>
      </c>
      <c r="J31" s="8">
        <v>-0.69827792030900004</v>
      </c>
      <c r="K31" s="8">
        <v>-0.91786023996630195</v>
      </c>
      <c r="L31" s="10">
        <v>-3.20075962315584</v>
      </c>
      <c r="M31" s="8">
        <v>-0.100787409078601</v>
      </c>
      <c r="N31" s="8">
        <v>0.30416565127519801</v>
      </c>
      <c r="O31" s="8">
        <v>-2.08386903319871</v>
      </c>
      <c r="P31" s="7" t="s">
        <v>312</v>
      </c>
    </row>
    <row r="32" spans="1:16" x14ac:dyDescent="0.25">
      <c r="A32" s="7"/>
      <c r="B32" s="7"/>
      <c r="C32" s="7"/>
      <c r="D32" s="7"/>
      <c r="E32" s="7"/>
      <c r="F32" s="7"/>
      <c r="G32" s="7"/>
      <c r="H32" s="7"/>
      <c r="I32" s="8"/>
      <c r="J32" s="8"/>
      <c r="K32" s="8"/>
      <c r="L32" s="8"/>
      <c r="M32" s="8"/>
      <c r="N32" s="8"/>
      <c r="O32" s="8"/>
      <c r="P32" s="7"/>
    </row>
    <row r="33" spans="1:16" ht="30" customHeight="1" x14ac:dyDescent="0.3">
      <c r="A33" s="3" t="s">
        <v>284</v>
      </c>
    </row>
    <row r="34" spans="1:16" ht="46.8" x14ac:dyDescent="0.3">
      <c r="A34" s="5" t="s">
        <v>76</v>
      </c>
      <c r="B34" s="6" t="s">
        <v>313</v>
      </c>
      <c r="C34" s="6" t="s">
        <v>314</v>
      </c>
      <c r="D34" s="6" t="s">
        <v>315</v>
      </c>
      <c r="E34" s="6" t="s">
        <v>316</v>
      </c>
      <c r="F34" s="6" t="s">
        <v>317</v>
      </c>
      <c r="G34" s="6" t="s">
        <v>318</v>
      </c>
      <c r="H34" s="6" t="s">
        <v>319</v>
      </c>
      <c r="I34" s="6" t="s">
        <v>320</v>
      </c>
      <c r="J34" s="6" t="s">
        <v>321</v>
      </c>
      <c r="K34" s="6" t="s">
        <v>322</v>
      </c>
      <c r="L34" s="6" t="s">
        <v>323</v>
      </c>
      <c r="M34" s="6" t="s">
        <v>324</v>
      </c>
      <c r="N34" s="6" t="s">
        <v>325</v>
      </c>
      <c r="O34" s="6" t="s">
        <v>326</v>
      </c>
      <c r="P34" s="6" t="s">
        <v>104</v>
      </c>
    </row>
    <row r="35" spans="1:16" x14ac:dyDescent="0.25">
      <c r="A35" s="11" t="s">
        <v>105</v>
      </c>
      <c r="B35" s="7">
        <v>343000</v>
      </c>
      <c r="C35" s="7">
        <v>188000</v>
      </c>
      <c r="D35" s="7">
        <v>53000</v>
      </c>
      <c r="E35" s="7">
        <v>27000</v>
      </c>
      <c r="F35" s="7">
        <v>36000</v>
      </c>
      <c r="G35" s="7">
        <v>73000</v>
      </c>
      <c r="H35" s="7">
        <v>155000</v>
      </c>
      <c r="I35" s="8">
        <v>45.356103882365403</v>
      </c>
      <c r="J35" s="8">
        <v>31.880625617989701</v>
      </c>
      <c r="K35" s="8">
        <v>55.206926515698797</v>
      </c>
      <c r="L35" s="8">
        <v>22.452031107732701</v>
      </c>
      <c r="M35" s="8">
        <v>19.220992742101199</v>
      </c>
      <c r="N35" s="8">
        <v>38.467660635644897</v>
      </c>
      <c r="O35" s="8">
        <v>92.670516231403397</v>
      </c>
      <c r="P35" s="7"/>
    </row>
    <row r="36" spans="1:16" x14ac:dyDescent="0.25">
      <c r="A36" s="11" t="s">
        <v>106</v>
      </c>
      <c r="B36" s="7">
        <v>344000</v>
      </c>
      <c r="C36" s="7">
        <v>188000</v>
      </c>
      <c r="D36" s="7">
        <v>54000</v>
      </c>
      <c r="E36" s="7">
        <v>23000</v>
      </c>
      <c r="F36" s="7">
        <v>37000</v>
      </c>
      <c r="G36" s="7">
        <v>73000</v>
      </c>
      <c r="H36" s="7">
        <v>156000</v>
      </c>
      <c r="I36" s="8">
        <v>45.528163010680501</v>
      </c>
      <c r="J36" s="8">
        <v>31.920168588074901</v>
      </c>
      <c r="K36" s="8">
        <v>57.016846290677002</v>
      </c>
      <c r="L36" s="8">
        <v>19.466292603911</v>
      </c>
      <c r="M36" s="8">
        <v>19.888317080026798</v>
      </c>
      <c r="N36" s="8">
        <v>38.9140199504685</v>
      </c>
      <c r="O36" s="8">
        <v>93.307377684501702</v>
      </c>
      <c r="P36" s="7"/>
    </row>
    <row r="37" spans="1:16" x14ac:dyDescent="0.25">
      <c r="A37" s="11" t="s">
        <v>108</v>
      </c>
      <c r="B37" s="7">
        <v>347000</v>
      </c>
      <c r="C37" s="7">
        <v>190000</v>
      </c>
      <c r="D37" s="7">
        <v>49000</v>
      </c>
      <c r="E37" s="7">
        <v>27000</v>
      </c>
      <c r="F37" s="7">
        <v>37000</v>
      </c>
      <c r="G37" s="7">
        <v>77000</v>
      </c>
      <c r="H37" s="7">
        <v>156000</v>
      </c>
      <c r="I37" s="8">
        <v>45.759867322133402</v>
      </c>
      <c r="J37" s="8">
        <v>32.313980041599798</v>
      </c>
      <c r="K37" s="8">
        <v>51.663983945481498</v>
      </c>
      <c r="L37" s="8">
        <v>22.608659380996102</v>
      </c>
      <c r="M37" s="8">
        <v>20.210433072992601</v>
      </c>
      <c r="N37" s="8">
        <v>40.542015471018303</v>
      </c>
      <c r="O37" s="8">
        <v>92.963543124653796</v>
      </c>
      <c r="P37" s="7"/>
    </row>
    <row r="38" spans="1:16" x14ac:dyDescent="0.25">
      <c r="A38" s="11" t="s">
        <v>109</v>
      </c>
      <c r="B38" s="7">
        <v>346000</v>
      </c>
      <c r="C38" s="7">
        <v>189000</v>
      </c>
      <c r="D38" s="7">
        <v>43000</v>
      </c>
      <c r="E38" s="7">
        <v>30000</v>
      </c>
      <c r="F38" s="7">
        <v>40000</v>
      </c>
      <c r="G38" s="7">
        <v>76000</v>
      </c>
      <c r="H38" s="7">
        <v>157000</v>
      </c>
      <c r="I38" s="8">
        <v>45.070653810014697</v>
      </c>
      <c r="J38" s="8">
        <v>31.625584207163602</v>
      </c>
      <c r="K38" s="8">
        <v>46.0023449180892</v>
      </c>
      <c r="L38" s="8">
        <v>25.060742797639701</v>
      </c>
      <c r="M38" s="8">
        <v>20.738988691725201</v>
      </c>
      <c r="N38" s="8">
        <v>39.668397358472802</v>
      </c>
      <c r="O38" s="8">
        <v>91.953781021214894</v>
      </c>
      <c r="P38" s="7"/>
    </row>
    <row r="39" spans="1:16" x14ac:dyDescent="0.25">
      <c r="A39" s="11" t="s">
        <v>110</v>
      </c>
      <c r="B39" s="7">
        <v>349000</v>
      </c>
      <c r="C39" s="7">
        <v>191000</v>
      </c>
      <c r="D39" s="7">
        <v>44000</v>
      </c>
      <c r="E39" s="7">
        <v>28000</v>
      </c>
      <c r="F39" s="7">
        <v>40000</v>
      </c>
      <c r="G39" s="7">
        <v>79000</v>
      </c>
      <c r="H39" s="7">
        <v>158000</v>
      </c>
      <c r="I39" s="8">
        <v>45.478675626349002</v>
      </c>
      <c r="J39" s="8">
        <v>32.033641066921597</v>
      </c>
      <c r="K39" s="8">
        <v>47.451544973999702</v>
      </c>
      <c r="L39" s="8">
        <v>23.5109145668605</v>
      </c>
      <c r="M39" s="8">
        <v>20.871298107602001</v>
      </c>
      <c r="N39" s="8">
        <v>41.047800068927302</v>
      </c>
      <c r="O39" s="8">
        <v>92.1209864620361</v>
      </c>
      <c r="P39" s="7"/>
    </row>
    <row r="40" spans="1:16" x14ac:dyDescent="0.25">
      <c r="A40" s="11" t="s">
        <v>111</v>
      </c>
      <c r="B40" s="7">
        <v>348000</v>
      </c>
      <c r="C40" s="7">
        <v>190000</v>
      </c>
      <c r="D40" s="7">
        <v>43000</v>
      </c>
      <c r="E40" s="7">
        <v>26000</v>
      </c>
      <c r="F40" s="7">
        <v>42000</v>
      </c>
      <c r="G40" s="7">
        <v>78000</v>
      </c>
      <c r="H40" s="7">
        <v>158000</v>
      </c>
      <c r="I40" s="8">
        <v>45.263064817933198</v>
      </c>
      <c r="J40" s="8">
        <v>31.839107254562901</v>
      </c>
      <c r="K40" s="8">
        <v>46.361226482930299</v>
      </c>
      <c r="L40" s="8">
        <v>22.015888613160602</v>
      </c>
      <c r="M40" s="8">
        <v>22.015922051989701</v>
      </c>
      <c r="N40" s="8">
        <v>40.736973338966997</v>
      </c>
      <c r="O40" s="8">
        <v>91.595758228273098</v>
      </c>
      <c r="P40" s="7"/>
    </row>
    <row r="41" spans="1:16" x14ac:dyDescent="0.25">
      <c r="A41" s="11" t="s">
        <v>112</v>
      </c>
      <c r="B41" s="7">
        <v>353000</v>
      </c>
      <c r="C41" s="7">
        <v>192000</v>
      </c>
      <c r="D41" s="7">
        <v>40000</v>
      </c>
      <c r="E41" s="7">
        <v>33000</v>
      </c>
      <c r="F41" s="7">
        <v>44000</v>
      </c>
      <c r="G41" s="7">
        <v>75000</v>
      </c>
      <c r="H41" s="7">
        <v>161000</v>
      </c>
      <c r="I41" s="8">
        <v>45.828679339384003</v>
      </c>
      <c r="J41" s="8">
        <v>32.200260278659201</v>
      </c>
      <c r="K41" s="8">
        <v>43.360886859005298</v>
      </c>
      <c r="L41" s="8">
        <v>27.739983619436</v>
      </c>
      <c r="M41" s="8">
        <v>22.773518945272698</v>
      </c>
      <c r="N41" s="8">
        <v>38.954112193343398</v>
      </c>
      <c r="O41" s="8">
        <v>92.622535470794205</v>
      </c>
      <c r="P41" s="7"/>
    </row>
    <row r="42" spans="1:16" x14ac:dyDescent="0.25">
      <c r="A42" s="11" t="s">
        <v>113</v>
      </c>
      <c r="B42" s="7">
        <v>353000</v>
      </c>
      <c r="C42" s="7">
        <v>190000</v>
      </c>
      <c r="D42" s="7">
        <v>42000</v>
      </c>
      <c r="E42" s="7">
        <v>29000</v>
      </c>
      <c r="F42" s="7">
        <v>46000</v>
      </c>
      <c r="G42" s="7">
        <v>72000</v>
      </c>
      <c r="H42" s="7">
        <v>163000</v>
      </c>
      <c r="I42" s="8">
        <v>45.778891017650302</v>
      </c>
      <c r="J42" s="8">
        <v>31.7992719272799</v>
      </c>
      <c r="K42" s="8">
        <v>45.200248170809999</v>
      </c>
      <c r="L42" s="8">
        <v>24.510173797127699</v>
      </c>
      <c r="M42" s="8">
        <v>23.9832685800226</v>
      </c>
      <c r="N42" s="8">
        <v>37.5947364037645</v>
      </c>
      <c r="O42" s="8">
        <v>93.540680820834794</v>
      </c>
      <c r="P42" s="7"/>
    </row>
    <row r="43" spans="1:16" x14ac:dyDescent="0.25">
      <c r="A43" s="11" t="s">
        <v>114</v>
      </c>
      <c r="B43" s="7">
        <v>353000</v>
      </c>
      <c r="C43" s="7">
        <v>189000</v>
      </c>
      <c r="D43" s="7">
        <v>45000</v>
      </c>
      <c r="E43" s="7">
        <v>29000</v>
      </c>
      <c r="F43" s="7">
        <v>43000</v>
      </c>
      <c r="G43" s="7">
        <v>73000</v>
      </c>
      <c r="H43" s="7">
        <v>165000</v>
      </c>
      <c r="I43" s="8">
        <v>45.786645286552698</v>
      </c>
      <c r="J43" s="8">
        <v>31.650458097412301</v>
      </c>
      <c r="K43" s="8">
        <v>47.837823419578598</v>
      </c>
      <c r="L43" s="8">
        <v>24.008608731473199</v>
      </c>
      <c r="M43" s="8">
        <v>22.2058132860199</v>
      </c>
      <c r="N43" s="8">
        <v>37.8997784642266</v>
      </c>
      <c r="O43" s="8">
        <v>93.852694931579506</v>
      </c>
      <c r="P43" s="7"/>
    </row>
    <row r="44" spans="1:16" x14ac:dyDescent="0.25">
      <c r="A44" s="11" t="s">
        <v>117</v>
      </c>
      <c r="B44" s="7">
        <v>4000</v>
      </c>
      <c r="C44" s="7">
        <v>-2000</v>
      </c>
      <c r="D44" s="7">
        <v>1000</v>
      </c>
      <c r="E44" s="7">
        <v>0</v>
      </c>
      <c r="F44" s="7">
        <v>3000</v>
      </c>
      <c r="G44" s="7">
        <v>-6000</v>
      </c>
      <c r="H44" s="7">
        <v>6000</v>
      </c>
      <c r="I44" s="8">
        <v>0.30796966020369598</v>
      </c>
      <c r="J44" s="8">
        <v>-0.38318296950929598</v>
      </c>
      <c r="K44" s="8">
        <v>0.38627844557889501</v>
      </c>
      <c r="L44" s="8">
        <v>0.4976941646127</v>
      </c>
      <c r="M44" s="8">
        <v>1.3345151784178999</v>
      </c>
      <c r="N44" s="8">
        <v>-3.1480216047007001</v>
      </c>
      <c r="O44" s="8">
        <v>1.73170846954341</v>
      </c>
      <c r="P44" s="7" t="s">
        <v>116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Labour-force-survey-tables-February_2024 </dc:title>
  <dc:creator>2337760</dc:creator>
  <cp:lastModifiedBy>McFetridge, Mark</cp:lastModifiedBy>
  <dcterms:created xsi:type="dcterms:W3CDTF">2024-02-12T08:44:37Z</dcterms:created>
  <dcterms:modified xsi:type="dcterms:W3CDTF">2024-02-12T10:28:19Z</dcterms:modified>
</cp:coreProperties>
</file>